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425"/>
  <workbookPr defaultThemeVersion="166925"/>
  <mc:AlternateContent xmlns:mc="http://schemas.openxmlformats.org/markup-compatibility/2006">
    <mc:Choice Requires="x15">
      <x15ac:absPath xmlns:x15ac="http://schemas.microsoft.com/office/spreadsheetml/2010/11/ac" url="C:\Users\JamesLloyd\AppData\Local\Box\Box Edit\Documents\_p5pa2nvskCLz6E4B7_bfg==\"/>
    </mc:Choice>
  </mc:AlternateContent>
  <xr:revisionPtr revIDLastSave="0" documentId="13_ncr:1_{2C162775-21B2-42DD-B581-16656796039E}" xr6:coauthVersionLast="47" xr6:coauthVersionMax="47" xr10:uidLastSave="{00000000-0000-0000-0000-000000000000}"/>
  <bookViews>
    <workbookView xWindow="-120" yWindow="-120" windowWidth="20730" windowHeight="11160" tabRatio="793" activeTab="4" xr2:uid="{00000000-000D-0000-FFFF-FFFF00000000}"/>
  </bookViews>
  <sheets>
    <sheet name="Front" sheetId="3" r:id="rId1"/>
    <sheet name="Status" sheetId="4" r:id="rId2"/>
    <sheet name="Information Used" sheetId="6" r:id="rId3"/>
    <sheet name="Summary Original" sheetId="7" r:id="rId4"/>
    <sheet name="NRM1 CP template " sheetId="9"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s>
  <definedNames>
    <definedName name="____INF1" localSheetId="4">#REF!</definedName>
    <definedName name="____INF1">#REF!</definedName>
    <definedName name="____INF2" localSheetId="4">#REF!</definedName>
    <definedName name="____INF2">#REF!</definedName>
    <definedName name="___INF1" localSheetId="4">#REF!</definedName>
    <definedName name="___INF1">#REF!</definedName>
    <definedName name="___INF2" localSheetId="4">#REF!</definedName>
    <definedName name="___INF2">#REF!</definedName>
    <definedName name="__INF1" localSheetId="4">#REF!</definedName>
    <definedName name="__INF1">#REF!</definedName>
    <definedName name="__INF2" localSheetId="4">#REF!</definedName>
    <definedName name="__INF2">#REF!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0</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ar1" localSheetId="4">#REF!</definedName>
    <definedName name="_bar1">#REF!</definedName>
    <definedName name="_boh1" localSheetId="4">#REF!</definedName>
    <definedName name="_boh1">#REF!</definedName>
    <definedName name="_ccr1" localSheetId="4" hidden="1">{#N/A,#N/A,TRUE,"Cover";#N/A,#N/A,TRUE,"Conts";#N/A,#N/A,TRUE,"VOS";#N/A,#N/A,TRUE,"Warrington";#N/A,#N/A,TRUE,"Widnes"}</definedName>
    <definedName name="_ccr1" hidden="1">{#N/A,#N/A,TRUE,"Cover";#N/A,#N/A,TRUE,"Conts";#N/A,#N/A,TRUE,"VOS";#N/A,#N/A,TRUE,"Warrington";#N/A,#N/A,TRUE,"Widnes"}</definedName>
    <definedName name="_foh1" localSheetId="4">#REF!</definedName>
    <definedName name="_foh1">#REF!</definedName>
    <definedName name="_INF1" localSheetId="4">#REF!</definedName>
    <definedName name="_INF1">#REF!</definedName>
    <definedName name="_INF2" localSheetId="4">#REF!</definedName>
    <definedName name="_INF2">#REF!</definedName>
    <definedName name="_Order1" hidden="1">0</definedName>
    <definedName name="a" localSheetId="4" hidden="1">{#N/A,#N/A,TRUE,"COVER";#N/A,#N/A,TRUE,"DETAILS";#N/A,#N/A,TRUE,"SUMMARY";#N/A,#N/A,TRUE,"EXP MON";#N/A,#N/A,TRUE,"APPENDIX A";#N/A,#N/A,TRUE,"APPENDIX B";#N/A,#N/A,TRUE,"APPENDIX C";#N/A,#N/A,TRUE,"APPENDIX D";#N/A,#N/A,TRUE,"APPENDIX E";#N/A,#N/A,TRUE,"APPENDIX F";#N/A,#N/A,TRUE,"APPENDIX G"}</definedName>
    <definedName name="a" hidden="1">{#N/A,#N/A,TRUE,"COVER";#N/A,#N/A,TRUE,"DETAILS";#N/A,#N/A,TRUE,"SUMMARY";#N/A,#N/A,TRUE,"EXP MON";#N/A,#N/A,TRUE,"APPENDIX A";#N/A,#N/A,TRUE,"APPENDIX B";#N/A,#N/A,TRUE,"APPENDIX C";#N/A,#N/A,TRUE,"APPENDIX D";#N/A,#N/A,TRUE,"APPENDIX E";#N/A,#N/A,TRUE,"APPENDIX F";#N/A,#N/A,TRUE,"APPENDIX G"}</definedName>
    <definedName name="Accept">[0]!Accept</definedName>
    <definedName name="Access">'[1]KING INPUT SHEET'!$D$28</definedName>
    <definedName name="ADDRESS1" localSheetId="4">#REF!</definedName>
    <definedName name="ADDRESS1">#REF!</definedName>
    <definedName name="ADDRESS2" localSheetId="4">#REF!</definedName>
    <definedName name="ADDRESS2">#REF!</definedName>
    <definedName name="admin1" localSheetId="4">#REF!</definedName>
    <definedName name="admin1">#REF!</definedName>
    <definedName name="Area">[2]Indices!$D$2:$F$81</definedName>
    <definedName name="AS2DocOpenMode" hidden="1">"AS2DocumentEdit"</definedName>
    <definedName name="b" localSheetId="4" hidden="1">{#N/A,#N/A,TRUE,"Cover";#N/A,#N/A,TRUE,"Conts";#N/A,#N/A,TRUE,"VOS";#N/A,#N/A,TRUE,"Warrington";#N/A,#N/A,TRUE,"Widnes"}</definedName>
    <definedName name="b" hidden="1">{#N/A,#N/A,TRUE,"Cover";#N/A,#N/A,TRUE,"Conts";#N/A,#N/A,TRUE,"VOS";#N/A,#N/A,TRUE,"Warrington";#N/A,#N/A,TRUE,"Widnes"}</definedName>
    <definedName name="BASE_DATE" localSheetId="4">'[3]Master Data Sheet'!$D$41</definedName>
    <definedName name="Base_Date">'[4]PROJECT INPUTS'!$E$9</definedName>
    <definedName name="bathrooms1" localSheetId="4">#REF!</definedName>
    <definedName name="bathrooms1">#REF!</definedName>
    <definedName name="BCIS_Location">[5]Library!$H$15:$I$94</definedName>
    <definedName name="BCIS_TPI">[5]Library!$K$15:$L$44</definedName>
    <definedName name="bedroomcorridors1" localSheetId="4">#REF!</definedName>
    <definedName name="bedroomcorridors1">#REF!</definedName>
    <definedName name="bedrooms1" localSheetId="4">#REF!</definedName>
    <definedName name="bedrooms1">#REF!</definedName>
    <definedName name="Beds">[6]DATA!$F$13</definedName>
    <definedName name="BlockABath">'[7]Block A - Data'!$H$54</definedName>
    <definedName name="BlockAens">'[7]Block A - Data'!$H$55</definedName>
    <definedName name="BlockAGIA">'[7]Block A - Data'!$E$31</definedName>
    <definedName name="BlockANIA">'[7]Block A - Data'!$G$31</definedName>
    <definedName name="BlockAUnits">'[7]Block A - Data'!$H$49</definedName>
    <definedName name="BlockBbath">'[7]Block B - Data'!$H$56</definedName>
    <definedName name="BlockBens">'[7]Block B - Data'!$H$57</definedName>
    <definedName name="BlockBGIA">'[7]Block B - Data'!$E$31</definedName>
    <definedName name="BlockBNIA">'[7]Block B - Data'!$G$31</definedName>
    <definedName name="BlockBUnits">'[7]Block B - Data'!$H$51</definedName>
    <definedName name="BlockCBath">'[7]Block C  - Data'!$H$55</definedName>
    <definedName name="BlockCEns">'[7]Block C  - Data'!$H$56</definedName>
    <definedName name="BlockCGIA">'[7]Block C  - Data'!$E$31</definedName>
    <definedName name="BlockCNIA">'[7]Block C  - Data'!$G$31</definedName>
    <definedName name="BlockCUnits">'[7]Block C  - Data'!$H$50</definedName>
    <definedName name="BlockDBath">'[7]Block D  - Data'!$H$60</definedName>
    <definedName name="BlockDEns">'[7]Block D  - Data'!$H$61</definedName>
    <definedName name="BlockDGIA">'[7]Block D  - Data'!$E$35</definedName>
    <definedName name="BlockDNIA">'[7]Block D  - Data'!$G$35</definedName>
    <definedName name="BlockDUnits">'[7]Block D  - Data'!$H$55</definedName>
    <definedName name="BlockEBath">'[7]Block E - Data'!$H$56</definedName>
    <definedName name="BlockEEns">'[7]Block E - Data'!$H$57</definedName>
    <definedName name="BlockEGIA">'[7]Block E - Data'!$E$32</definedName>
    <definedName name="BlockENIA">'[7]Block E - Data'!$G$32</definedName>
    <definedName name="BlockEUnits">'[7]Block E - Data'!$H$51</definedName>
    <definedName name="Budget">'[8]Validations (DO NOT PRINT)'!$I$26:$I$39</definedName>
    <definedName name="BuildTotal">[9]Summary!$E$50</definedName>
    <definedName name="BWIC" localSheetId="4">#REF!</definedName>
    <definedName name="BWIC">#REF!</definedName>
    <definedName name="C_COMPLETION" localSheetId="4">#REF!</definedName>
    <definedName name="C_COMPLETION">#REF!</definedName>
    <definedName name="C_PERIOD" localSheetId="4">#REF!</definedName>
    <definedName name="C_PERIOD">#REF!</definedName>
    <definedName name="C_START">'[10]Master Data Sheet'!$D$43</definedName>
    <definedName name="CarParkGIA">'[7]Car Park - Data'!$E$23</definedName>
    <definedName name="Carpet">[11]Descriptions!$AF$371</definedName>
    <definedName name="Casegoods">[12]DATA!$F$12</definedName>
    <definedName name="cashfl" localSheetId="4" hidden="1">{#N/A,#N/A,TRUE,"Cover";#N/A,#N/A,TRUE,"Conts";#N/A,#N/A,TRUE,"VOS";#N/A,#N/A,TRUE,"Warrington";#N/A,#N/A,TRUE,"Widnes"}</definedName>
    <definedName name="cashfl" hidden="1">{#N/A,#N/A,TRUE,"Cover";#N/A,#N/A,TRUE,"Conts";#N/A,#N/A,TRUE,"VOS";#N/A,#N/A,TRUE,"Warrington";#N/A,#N/A,TRUE,"Widnes"}</definedName>
    <definedName name="CC" localSheetId="4">#REF!</definedName>
    <definedName name="CC">#REF!</definedName>
    <definedName name="CCGIA">'[7]CC - Data'!$E$29</definedName>
    <definedName name="CCOMPLETION" localSheetId="4">#REF!</definedName>
    <definedName name="CCOMPLETION">#REF!</definedName>
    <definedName name="CCR" localSheetId="4" hidden="1">{#N/A,#N/A,TRUE,"Cover";#N/A,#N/A,TRUE,"Conts";#N/A,#N/A,TRUE,"VOS";#N/A,#N/A,TRUE,"Warrington";#N/A,#N/A,TRUE,"Widnes"}</definedName>
    <definedName name="CCR" hidden="1">{#N/A,#N/A,TRUE,"Cover";#N/A,#N/A,TRUE,"Conts";#N/A,#N/A,TRUE,"VOS";#N/A,#N/A,TRUE,"Warrington";#N/A,#N/A,TRUE,"Widnes"}</definedName>
    <definedName name="Ceiling_tiles">[11]Descriptions!$AF$340</definedName>
    <definedName name="circulation">[5]Contents!$B$49:$H$59</definedName>
    <definedName name="Circulation_names">[5]Contents!$F$49:$F$60</definedName>
    <definedName name="CiSfb">'[9]Project Data'!$D$16</definedName>
    <definedName name="CLIENT">'[3]Master Data Sheet'!$D$18</definedName>
    <definedName name="code">[13]Summary!$L$43:$L$46</definedName>
    <definedName name="columbian" localSheetId="4">#REF!</definedName>
    <definedName name="columbian">#REF!</definedName>
    <definedName name="COMPANY" localSheetId="4">#REF!</definedName>
    <definedName name="COMPANY">#REF!</definedName>
    <definedName name="COMPLETION" localSheetId="4">#REF!</definedName>
    <definedName name="COMPLETION">#REF!</definedName>
    <definedName name="CONTACT" localSheetId="4">#REF!</definedName>
    <definedName name="CONTACT">#REF!</definedName>
    <definedName name="CONTINGENCY" localSheetId="4">#REF!</definedName>
    <definedName name="CONTINGENCY">#REF!</definedName>
    <definedName name="Contract_sum" localSheetId="4">#REF!</definedName>
    <definedName name="Contract_sum">#REF!</definedName>
    <definedName name="Corridor">[11]Descriptions!$AF$388</definedName>
    <definedName name="Corridor_girth">[11]Descriptions!$AF$388</definedName>
    <definedName name="CostPlan">'[9]Cost Plan'!$A$1:$L$611</definedName>
    <definedName name="Cover" localSheetId="4" hidden="1">{#N/A,#N/A,FALSE,"Aging Summary";#N/A,#N/A,FALSE,"Ratio Analysis";#N/A,#N/A,FALSE,"Test 120 Day Accts";#N/A,#N/A,FALSE,"Tickmarks"}</definedName>
    <definedName name="Cover" hidden="1">{#N/A,#N/A,FALSE,"Aging Summary";#N/A,#N/A,FALSE,"Ratio Analysis";#N/A,#N/A,FALSE,"Test 120 Day Accts";#N/A,#N/A,FALSE,"Tickmarks"}</definedName>
    <definedName name="Cover_2" localSheetId="4" hidden="1">{#N/A,#N/A,FALSE,"Aging Summary";#N/A,#N/A,FALSE,"Ratio Analysis";#N/A,#N/A,FALSE,"Test 120 Day Accts";#N/A,#N/A,FALSE,"Tickmarks"}</definedName>
    <definedName name="Cover_2" hidden="1">{#N/A,#N/A,FALSE,"Aging Summary";#N/A,#N/A,FALSE,"Ratio Analysis";#N/A,#N/A,FALSE,"Test 120 Day Accts";#N/A,#N/A,FALSE,"Tickmarks"}</definedName>
    <definedName name="Covers">'[14]Input Sheet'!$F$17</definedName>
    <definedName name="CPBaseDate">'[9]Project Data'!$D$9</definedName>
    <definedName name="CPERIOD" localSheetId="4">#REF!</definedName>
    <definedName name="CPERIOD">#REF!</definedName>
    <definedName name="CPIndex">'[9]Project Data'!$E$9</definedName>
    <definedName name="CPType">'[15]Project Data'!$D$5</definedName>
    <definedName name="CSTART" localSheetId="4">#REF!</definedName>
    <definedName name="CSTART">#REF!</definedName>
    <definedName name="currency">'[16]Master Data Sheet'!$F$38</definedName>
    <definedName name="CUSTOM">'[17]Custom Summary'!$B$6:$B$14</definedName>
    <definedName name="date">[5]Flysheet!$J$29</definedName>
    <definedName name="DbBaseDate">'[9]Project Data'!$D$7</definedName>
    <definedName name="DbIndex">'[9]Project Data'!$E$7</definedName>
    <definedName name="DbLocation">'[9]Project Data'!$E$8</definedName>
    <definedName name="Degree_day_names">[5]Library!$AH$15:$AH$32</definedName>
    <definedName name="Degree_Days">[5]Library!$O$15:$AF$28</definedName>
    <definedName name="DESCRIPTION">'[3]Master Data Sheet'!$D$19</definedName>
    <definedName name="DesDev">'[9]Project Data'!$E$12</definedName>
    <definedName name="dis_bath" localSheetId="4">#REF!</definedName>
    <definedName name="dis_bath">#REF!</definedName>
    <definedName name="Dis_rm">'[14]Input Sheet'!$B$19</definedName>
    <definedName name="ds">'[18]4'!$B$3</definedName>
    <definedName name="Duration" localSheetId="4">#REF!</definedName>
    <definedName name="Duration">#REF!</definedName>
    <definedName name="Elec">[6]DATA!$F$8</definedName>
    <definedName name="estimateb" localSheetId="4" hidden="1">{#N/A,#N/A,TRUE,"Cover";#N/A,#N/A,TRUE,"Conts";#N/A,#N/A,TRUE,"VOS";#N/A,#N/A,TRUE,"Warrington";#N/A,#N/A,TRUE,"Widnes"}</definedName>
    <definedName name="estimateb" hidden="1">{#N/A,#N/A,TRUE,"Cover";#N/A,#N/A,TRUE,"Conts";#N/A,#N/A,TRUE,"VOS";#N/A,#N/A,TRUE,"Warrington";#N/A,#N/A,TRUE,"Widnes"}</definedName>
    <definedName name="EUQ1A">'[19]Cost Plan'!$M$30</definedName>
    <definedName name="EUQ2A">'[19]Cost Plan'!$M$49</definedName>
    <definedName name="EUQ2B">'[19]Cost Plan'!$M$68</definedName>
    <definedName name="EUQ2C">'[19]Cost Plan'!$M$96</definedName>
    <definedName name="EUQ2D">'[19]Cost Plan'!$M$117</definedName>
    <definedName name="EUQ2E">'[19]Cost Plan'!$M$148</definedName>
    <definedName name="EUQ2F">'[19]Cost Plan'!$M$163</definedName>
    <definedName name="EUQ2G">'[19]Cost Plan'!$M$190</definedName>
    <definedName name="EUQ2H">'[19]Cost Plan'!$M$207</definedName>
    <definedName name="EUQ3A">'[19]Cost Plan'!$M$226</definedName>
    <definedName name="EUQ3B">'[19]Cost Plan'!$M$253</definedName>
    <definedName name="EUQ3C">'[19]Cost Plan'!$M$276</definedName>
    <definedName name="EUQ4A">'[19]Cost Plan'!$M$303</definedName>
    <definedName name="eXCLUSIONS" localSheetId="4" hidden="1">{#N/A,#N/A,TRUE,"Cover";#N/A,#N/A,TRUE,"Conts";#N/A,#N/A,TRUE,"VOS";#N/A,#N/A,TRUE,"Warrington";#N/A,#N/A,TRUE,"Widnes"}</definedName>
    <definedName name="eXCLUSIONS" hidden="1">{#N/A,#N/A,TRUE,"Cover";#N/A,#N/A,TRUE,"Conts";#N/A,#N/A,TRUE,"VOS";#N/A,#N/A,TRUE,"Warrington";#N/A,#N/A,TRUE,"Widnes"}</definedName>
    <definedName name="ext_beds">'[14]Input Sheet'!$B$15</definedName>
    <definedName name="extent">[5]Basis!$A$114:$D$118</definedName>
    <definedName name="f" localSheetId="4" hidden="1">{#N/A,#N/A,TRUE,"Cover";#N/A,#N/A,TRUE,"Conts";#N/A,#N/A,TRUE,"VOS";#N/A,#N/A,TRUE,"Warrington";#N/A,#N/A,TRUE,"Widnes"}</definedName>
    <definedName name="f" hidden="1">{#N/A,#N/A,TRUE,"Cover";#N/A,#N/A,TRUE,"Conts";#N/A,#N/A,TRUE,"VOS";#N/A,#N/A,TRUE,"Warrington";#N/A,#N/A,TRUE,"Widnes"}</definedName>
    <definedName name="F2_6ft">'[14]Input Sheet'!$D$20</definedName>
    <definedName name="F2_rm">'[14]Input Sheet'!$B$20</definedName>
    <definedName name="F2_s_6__standard">'[14]Input Sheet'!$D$19</definedName>
    <definedName name="F3_6ft">'[14]Input Sheet'!$D$21</definedName>
    <definedName name="F3_rm">'[14]Input Sheet'!$B$21</definedName>
    <definedName name="F4_6ft">'[14]Input Sheet'!$D$22</definedName>
    <definedName name="F4_rm">'[14]Input Sheet'!$B$22</definedName>
    <definedName name="Factor" localSheetId="4">#REF!</definedName>
    <definedName name="Factor">#REF!</definedName>
    <definedName name="factor1">0</definedName>
    <definedName name="FEES" localSheetId="4">#REF!</definedName>
    <definedName name="FEES">#REF!</definedName>
    <definedName name="feet">[20]Assumptions!$B$54</definedName>
    <definedName name="fg" localSheetId="4" hidden="1">{#N/A,#N/A,TRUE,"Cover";#N/A,#N/A,TRUE,"Conts";#N/A,#N/A,TRUE,"VOS";#N/A,#N/A,TRUE,"Warrington";#N/A,#N/A,TRUE,"Widnes"}</definedName>
    <definedName name="fg" hidden="1">{#N/A,#N/A,TRUE,"Cover";#N/A,#N/A,TRUE,"Conts";#N/A,#N/A,TRUE,"VOS";#N/A,#N/A,TRUE,"Warrington";#N/A,#N/A,TRUE,"Widnes"}</definedName>
    <definedName name="fire_sign" localSheetId="4">'[21]OP''s Input Sheet'!#REF!</definedName>
    <definedName name="fire_sign">'[21]OP''s Input Sheet'!#REF!</definedName>
    <definedName name="Floor_area">[11]Descriptions!$AF$329</definedName>
    <definedName name="floor_tiles">[11]Descriptions!$AF$351</definedName>
    <definedName name="Flooring">[6]DATA!$F$10</definedName>
    <definedName name="fred">'[22]Project Data'!$D$15</definedName>
    <definedName name="Fullmonth">[5]Basis!$A$99:$B$110</definedName>
    <definedName name="function1" localSheetId="4">#REF!</definedName>
    <definedName name="function1">#REF!</definedName>
    <definedName name="fUNCTIONAL_UNITS">[5]Area!$T$49</definedName>
    <definedName name="GIFA" localSheetId="4">#REF!</definedName>
    <definedName name="GIFA">#REF!</definedName>
    <definedName name="GIFA_FT2" localSheetId="4">#REF!</definedName>
    <definedName name="GIFA_FT2">#REF!</definedName>
    <definedName name="GIFA_M2" localSheetId="4">#REF!</definedName>
    <definedName name="GIFA_M2">#REF!</definedName>
    <definedName name="GIFA2">[17]Areas!$F$18</definedName>
    <definedName name="Global_Quantity">[5]Input!$E$58</definedName>
    <definedName name="Goto1A">[5]Library!$C$14</definedName>
    <definedName name="Goto2A">[5]Library!$C$100</definedName>
    <definedName name="Goto2B">[5]Library!$C$125</definedName>
    <definedName name="Goto2C">[5]Library!$C$158</definedName>
    <definedName name="Goto2D">[5]Library!$C$254</definedName>
    <definedName name="Goto2E">[5]Library!$C$304</definedName>
    <definedName name="Goto2F">[5]Library!$C$393</definedName>
    <definedName name="Goto2G">[5]Library!$C$475</definedName>
    <definedName name="Goto2H">[5]Library!$C$530</definedName>
    <definedName name="Goto3A">[5]Library!$C$558</definedName>
    <definedName name="Goto3B">[5]Library!$C$607</definedName>
    <definedName name="Goto3C">[5]Library!$C$717</definedName>
    <definedName name="Goto4A">[5]Library!$C$759</definedName>
    <definedName name="Goto5A">[5]Library!$C$821</definedName>
    <definedName name="Goto5B">[5]Library!$C$850</definedName>
    <definedName name="Goto5C">[5]Library!$C$856</definedName>
    <definedName name="Goto5D">[5]Library!$C$870</definedName>
    <definedName name="Goto5E">[5]Library!$C$877</definedName>
    <definedName name="Goto5F">[5]Library!$C$885</definedName>
    <definedName name="Goto5G">[5]Library!$C$900</definedName>
    <definedName name="Goto5H">[5]Library!$C$924</definedName>
    <definedName name="Goto5I">[5]Library!$C$972</definedName>
    <definedName name="Goto5J">[5]Library!$C$977</definedName>
    <definedName name="Goto5K">[5]Library!$C$1014</definedName>
    <definedName name="Goto5L">[5]Library!$C$1043</definedName>
    <definedName name="Goto5M">[5]Library!$C$1069</definedName>
    <definedName name="Goto6A">[5]Library!$C$1088</definedName>
    <definedName name="Goto6B">[5]Library!$C$1163</definedName>
    <definedName name="Goto6C">[5]Library!$C$1183</definedName>
    <definedName name="Goto6D">[5]Library!$C$1206</definedName>
    <definedName name="Goto7A">[5]Library!$C$1219</definedName>
    <definedName name="Grand_total" localSheetId="4">'[14]Input Sheet'!#REF!</definedName>
    <definedName name="Grand_total">'[14]Input Sheet'!#REF!</definedName>
    <definedName name="hgkghkgkg"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kghk"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otel_Carpet">'[14]Input Sheet'!$F$19</definedName>
    <definedName name="HSHS"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TML_CodePage" hidden="1">1252</definedName>
    <definedName name="HTML_Control" localSheetId="4" hidden="1">{"'Final Summary'!$A$1:$G$86"}</definedName>
    <definedName name="HTML_Control" hidden="1">{"'Final Summary'!$A$1:$G$86"}</definedName>
    <definedName name="HTML_Description" hidden="1">""</definedName>
    <definedName name="HTML_Email" hidden="1">""</definedName>
    <definedName name="HTML_Header" hidden="1">"Final Summary"</definedName>
    <definedName name="HTML_LastUpdate" hidden="1">"31/05/01"</definedName>
    <definedName name="HTML_LineAfter" hidden="1">FALSE</definedName>
    <definedName name="HTML_LineBefore" hidden="1">FALSE</definedName>
    <definedName name="HTML_Name" hidden="1">"Jarvis IT"</definedName>
    <definedName name="HTML_OBDlg2" hidden="1">TRUE</definedName>
    <definedName name="HTML_OBDlg3" hidden="1">TRUE</definedName>
    <definedName name="HTML_OBDlg4" hidden="1">TRUE</definedName>
    <definedName name="HTML_OS" hidden="1">0</definedName>
    <definedName name="HTML_PathFile" hidden="1">"C:\My Documents\MyHTML.htm"</definedName>
    <definedName name="HTML_PathTemplate" hidden="1">"C:\My Documents\HTMLTemp.htm"</definedName>
    <definedName name="HTML_Title" hidden="1">"Draft Cost Auth"</definedName>
    <definedName name="Indices">[23]Indices!$B$6:$D$100</definedName>
    <definedName name="IndicesMonth">[9]Indices!$B$6:$B$111</definedName>
    <definedName name="IndicesValue">[9]Indices!$C$6:$C$111</definedName>
    <definedName name="InflationRetail" localSheetId="4">#REF!</definedName>
    <definedName name="InflationRetail">#REF!</definedName>
    <definedName name="InflationSC" localSheetId="4">#REF!</definedName>
    <definedName name="InflationSC">#REF!</definedName>
    <definedName name="ISSUE_DATE">'[10]Master Data Sheet'!$D$25</definedName>
    <definedName name="items">[5]Library!$B$13:$E$1252</definedName>
    <definedName name="iw">'[9]Cost Plan'!$M$190</definedName>
    <definedName name="JIM">[24]Construction!$S$36:$S$74</definedName>
    <definedName name="JOB_NR" localSheetId="4">#REF!</definedName>
    <definedName name="JOB_NR">#REF!</definedName>
    <definedName name="kghkhgkhg"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itchen1" localSheetId="4">#REF!</definedName>
    <definedName name="kitchen1">#REF!</definedName>
    <definedName name="Lettable_m2">[5]Area!$T$21</definedName>
    <definedName name="Lettable_SF">[5]Area!$X$21</definedName>
    <definedName name="Linen_Room">'[14]Input Sheet'!$F$21</definedName>
    <definedName name="LOCATION" localSheetId="4">'[3]Master Data Sheet'!$D$20</definedName>
    <definedName name="Location">'[9]Project Data'!$D$10</definedName>
    <definedName name="LocationFactors">[9]Indices!$I$6:$J$85</definedName>
    <definedName name="LocationIndex">'[9]Project Data'!$E$10</definedName>
    <definedName name="lock_system">'[14]Input Sheet'!$B$58</definedName>
    <definedName name="m">[11]Descriptions!$G$266</definedName>
    <definedName name="Matwell">[11]Descriptions!$AF$365</definedName>
    <definedName name="MC_OHP">'[4]PROJECT INPUTS'!$B$10</definedName>
    <definedName name="Mech">[6]DATA!$F$9</definedName>
    <definedName name="Meet_rms">'[14]Input Sheet'!$F$22</definedName>
    <definedName name="Milestone">'[25]Project Data'!$D$14</definedName>
    <definedName name="MmExcelLinker_48EFC9ED_A550_40C1_A2F7_886170168388" localSheetId="4">idea gen&amp;[26]eval!$C$15:$C$234</definedName>
    <definedName name="MmExcelLinker_48EFC9ED_A550_40C1_A2F7_886170168388">idea gen&amp;[26]eval!$C$15:$C$234</definedName>
    <definedName name="msdtotal">'[9]WP Summary'!$G$185</definedName>
    <definedName name="New_rm">'[14]Input Sheet'!$B$24</definedName>
    <definedName name="ngfng" localSheetId="4" hidden="1">{#N/A,#N/A,FALSE,"Aging Summary";#N/A,#N/A,FALSE,"Ratio Analysis";#N/A,#N/A,FALSE,"Test 120 Day Accts";#N/A,#N/A,FALSE,"Tickmarks"}</definedName>
    <definedName name="ngfng" hidden="1">{#N/A,#N/A,FALSE,"Aging Summary";#N/A,#N/A,FALSE,"Ratio Analysis";#N/A,#N/A,FALSE,"Test 120 Day Accts";#N/A,#N/A,FALSE,"Tickmarks"}</definedName>
    <definedName name="ngfng_2" localSheetId="4" hidden="1">{#N/A,#N/A,FALSE,"Aging Summary";#N/A,#N/A,FALSE,"Ratio Analysis";#N/A,#N/A,FALSE,"Test 120 Day Accts";#N/A,#N/A,FALSE,"Tickmarks"}</definedName>
    <definedName name="ngfng_2" hidden="1">{#N/A,#N/A,FALSE,"Aging Summary";#N/A,#N/A,FALSE,"Ratio Analysis";#N/A,#N/A,FALSE,"Test 120 Day Accts";#N/A,#N/A,FALSE,"Tickmarks"}</definedName>
    <definedName name="NIA_FT2" localSheetId="4">#REF!</definedName>
    <definedName name="NIA_FT2">#REF!</definedName>
    <definedName name="No_of_Rooms">[27]Inputs!$E$68</definedName>
    <definedName name="Office">[28]Tables!$B$7:$L$16</definedName>
    <definedName name="Office_fields">[28]Tables!$B$5:$L$6</definedName>
    <definedName name="OHP" localSheetId="4">#REF!</definedName>
    <definedName name="OHP">#REF!</definedName>
    <definedName name="Outdate">[23]Date!$E$7</definedName>
    <definedName name="Outlocation">[23]Date!$E$9</definedName>
    <definedName name="Page_total" localSheetId="4">MAX(Page)</definedName>
    <definedName name="Page_total">MAX(Page)</definedName>
    <definedName name="Pal_Workbook_GUID" hidden="1">"LK1PTII9F5DJ467I7FBPU14Z"</definedName>
    <definedName name="PERIOD" localSheetId="4">#REF!</definedName>
    <definedName name="PERIOD">#REF!</definedName>
    <definedName name="PRELIMS" localSheetId="4">#REF!</definedName>
    <definedName name="Prelims">'[4]PROJECT INPUTS'!$B$9</definedName>
    <definedName name="_xlnm.Print_Area" localSheetId="0">Front!$A$1:$K$56</definedName>
    <definedName name="_xlnm.Print_Area" localSheetId="2">'Information Used'!$A$1:$L$38</definedName>
    <definedName name="_xlnm.Print_Area" localSheetId="4">'NRM1 CP template '!$A$1:$L$364</definedName>
    <definedName name="_xlnm.Print_Area" localSheetId="1">Status!$A$1:$H$31</definedName>
    <definedName name="_xlnm.Print_Area" localSheetId="3">'Summary Original'!$A$1:$F$39</definedName>
    <definedName name="_xlnm.Print_Area">#REF!</definedName>
    <definedName name="private_flat_gia">[20]Assumptions!$C$59:$C$63</definedName>
    <definedName name="PROJECT" localSheetId="4">#REF!</definedName>
    <definedName name="PROJECT">#REF!</definedName>
    <definedName name="Project_Title">'[10]Master Data Sheet'!$D$19</definedName>
    <definedName name="PROJECTED_TOTAL" localSheetId="4">'[29]4.0 Exec Summary'!#REF!</definedName>
    <definedName name="PROJECTED_TOTAL">'[29]4.0 Exec Summary'!#REF!</definedName>
    <definedName name="quants">[5]Abstract!$C$18:$H$283</definedName>
    <definedName name="reception1" localSheetId="4">#REF!</definedName>
    <definedName name="reception1">#REF!</definedName>
    <definedName name="Recp_girth">[11]Descriptions!$AF$379</definedName>
    <definedName name="Restaurant_Carpet">'[14]Input Sheet'!$F$20</definedName>
    <definedName name="restaurant1" localSheetId="4">#REF!</definedName>
    <definedName name="restaurant1">#REF!</definedName>
    <definedName name="Retention_percentage">'[10]Master Data Sheet'!$D$37</definedName>
    <definedName name="Retention_period">'[10]Master Data Sheet'!$D$36</definedName>
    <definedName name="Revision">'[10]Master Data Sheet'!$D$22</definedName>
    <definedName name="riba_plan">[5]Basis!$A$124:$D$135</definedName>
    <definedName name="RiskAfterRecalcMacro" hidden="1">""</definedName>
    <definedName name="RiskAfterSimMacro" hidden="1">""</definedName>
    <definedName name="RiskAutoStopPercChange">1.5</definedName>
    <definedName name="RiskBeforeRecalcMacro" hidden="1">""</definedName>
    <definedName name="RiskBeforeSimMacro" hidden="1">""</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MultipleCPUSupportEnabled" hidden="1">TRUE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2</definedName>
    <definedName name="RiskShowRiskWindowAtEndOfSimulation">TRUE</definedName>
    <definedName name="RiskStandardRecalc">2</definedName>
    <definedName name="RiskStatFunctionsUpdateFreq">1</definedName>
    <definedName name="RiskUpdateDisplay">FALSE</definedName>
    <definedName name="RiskUpdateStatFunctions">TRUE</definedName>
    <definedName name="RiskUseDifferentSeedForEachSim">FALSE</definedName>
    <definedName name="RiskUseFixedSeed">FALSE</definedName>
    <definedName name="RiskUseMultipleCPUs">FALSE</definedName>
    <definedName name="Room_total">'[14]Input Sheet'!$B$13</definedName>
    <definedName name="s" localSheetId="4" hidden="1">{#N/A,#N/A,FALSE,"Aging Summary";#N/A,#N/A,FALSE,"Ratio Analysis";#N/A,#N/A,FALSE,"Test 120 Day Accts";#N/A,#N/A,FALSE,"Tickmarks"}</definedName>
    <definedName name="s" hidden="1">{#N/A,#N/A,FALSE,"Aging Summary";#N/A,#N/A,FALSE,"Ratio Analysis";#N/A,#N/A,FALSE,"Test 120 Day Accts";#N/A,#N/A,FALSE,"Tickmarks"}</definedName>
    <definedName name="S.1">'[30]1'!$D$21</definedName>
    <definedName name="S.10">'[31]10'!$D$21</definedName>
    <definedName name="S.2">'[32]2'!$D$21</definedName>
    <definedName name="S.3">'[33]3'!$D$21</definedName>
    <definedName name="S.4">'[34]4'!$D$21</definedName>
    <definedName name="S.5" localSheetId="4">[29]Contents!#REF!</definedName>
    <definedName name="S.5">[29]Contents!#REF!</definedName>
    <definedName name="S.6" localSheetId="4">[29]Contents!#REF!</definedName>
    <definedName name="S.6">[29]Contents!#REF!</definedName>
    <definedName name="S.7" localSheetId="4">[29]Contents!#REF!</definedName>
    <definedName name="S.7">[29]Contents!#REF!</definedName>
    <definedName name="S.8">'[35]8'!$D$21</definedName>
    <definedName name="S.9">'[36]9'!$D$21</definedName>
    <definedName name="Satilite_Installation" localSheetId="4">'[21]OP''s Input Sheet'!#REF!</definedName>
    <definedName name="Satilite_Installation">'[21]OP''s Input Sheet'!#REF!</definedName>
    <definedName name="Scenarios">[5]Input!$H$10:$M$283</definedName>
    <definedName name="Scope">'[25]Project Data'!$D$15</definedName>
    <definedName name="sfb">[5]Capital!$H$73:$H$74</definedName>
    <definedName name="sffactor">[5]Area!$B$13</definedName>
    <definedName name="SG"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HHSHHSH"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SHS"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SH"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iteArea">'[7]External Works - Build Up'!$Q$15</definedName>
    <definedName name="Stan_bath" localSheetId="4">#REF!</definedName>
    <definedName name="Stan_bath">#REF!</definedName>
    <definedName name="Stan_bed" localSheetId="4">[37]RATES!#REF!</definedName>
    <definedName name="Stan_bed">[37]RATES!#REF!</definedName>
    <definedName name="START" localSheetId="4">#REF!</definedName>
    <definedName name="START">#REF!</definedName>
    <definedName name="start_contingency">[5]Library!$C$1226</definedName>
    <definedName name="Start_date" localSheetId="4">#REF!</definedName>
    <definedName name="Start_date">#REF!</definedName>
    <definedName name="start_exworks">[5]Library!$C$1088</definedName>
    <definedName name="start_fins">[5]Library!$C$557</definedName>
    <definedName name="Start_fits">[5]Library!$C$759</definedName>
    <definedName name="start_mech">[5]Library!$C$820</definedName>
    <definedName name="start_prelims">[5]Library!$C$1219</definedName>
    <definedName name="start_subs">[5]Library!$C$14</definedName>
    <definedName name="start_super">[5]Library!$C$99</definedName>
    <definedName name="Style">'[14]Input Sheet'!$F$15</definedName>
    <definedName name="subs" localSheetId="4" hidden="1">{#N/A,#N/A,TRUE,"Cover";#N/A,#N/A,TRUE,"Conts";#N/A,#N/A,TRUE,"VOS";#N/A,#N/A,TRUE,"Warrington";#N/A,#N/A,TRUE,"Widnes"}</definedName>
    <definedName name="subs" hidden="1">{#N/A,#N/A,TRUE,"Cover";#N/A,#N/A,TRUE,"Conts";#N/A,#N/A,TRUE,"VOS";#N/A,#N/A,TRUE,"Warrington";#N/A,#N/A,TRUE,"Widnes"}</definedName>
    <definedName name="Subspc" localSheetId="4" hidden="1">{#N/A,#N/A,TRUE,"Cover";#N/A,#N/A,TRUE,"Conts";#N/A,#N/A,TRUE,"VOS";#N/A,#N/A,TRUE,"Warrington";#N/A,#N/A,TRUE,"Widnes"}</definedName>
    <definedName name="Subspc" hidden="1">{#N/A,#N/A,TRUE,"Cover";#N/A,#N/A,TRUE,"Conts";#N/A,#N/A,TRUE,"VOS";#N/A,#N/A,TRUE,"Warrington";#N/A,#N/A,TRUE,"Widnes"}</definedName>
    <definedName name="Team">'[14]Input Sheet'!$F$26</definedName>
    <definedName name="TELEPHONE" localSheetId="4">#REF!</definedName>
    <definedName name="TELEPHONE">#REF!</definedName>
    <definedName name="test" localSheetId="4" hidden="1">{#N/A,#N/A,FALSE,"Aging Summary";#N/A,#N/A,FALSE,"Ratio Analysis";#N/A,#N/A,FALSE,"Test 120 Day Accts";#N/A,#N/A,FALSE,"Tickmarks"}</definedName>
    <definedName name="test" hidden="1">{#N/A,#N/A,FALSE,"Aging Summary";#N/A,#N/A,FALSE,"Ratio Analysis";#N/A,#N/A,FALSE,"Test 120 Day Accts";#N/A,#N/A,FALSE,"Tickmarks"}</definedName>
    <definedName name="test_2" localSheetId="4" hidden="1">{#N/A,#N/A,FALSE,"Aging Summary";#N/A,#N/A,FALSE,"Ratio Analysis";#N/A,#N/A,FALSE,"Test 120 Day Accts";#N/A,#N/A,FALSE,"Tickmarks"}</definedName>
    <definedName name="test_2" hidden="1">{#N/A,#N/A,FALSE,"Aging Summary";#N/A,#N/A,FALSE,"Ratio Analysis";#N/A,#N/A,FALSE,"Test 120 Day Accts";#N/A,#N/A,FALSE,"Tickmarks"}</definedName>
    <definedName name="Time_stamp">34345.65111875</definedName>
    <definedName name="TITLE">'[3]Master Data Sheet'!$D$21</definedName>
    <definedName name="TollgateGIA">'[7]Tollgate Hse - Data'!$E$35</definedName>
    <definedName name="TollgateNIA">'[7]Tollgate Hse - Data'!$G$35</definedName>
    <definedName name="TollgateUnits">'[7]Tollgate Hse - Data'!$F$53</definedName>
    <definedName name="TOT1A">'[19]Cost Plan'!$K$30</definedName>
    <definedName name="TOT2A">'[19]Cost Plan'!$K$49</definedName>
    <definedName name="TOT2B">'[19]Cost Plan'!$K$68</definedName>
    <definedName name="TOT2C">'[19]Cost Plan'!$K$96</definedName>
    <definedName name="TOT2D">'[19]Cost Plan'!$K$117</definedName>
    <definedName name="TOT2E">'[19]Cost Plan'!$K$148</definedName>
    <definedName name="TOT2F">'[19]Cost Plan'!$K$163</definedName>
    <definedName name="TOT2G">'[19]Cost Plan'!$K$190</definedName>
    <definedName name="TOT2H">'[19]Cost Plan'!$K$207</definedName>
    <definedName name="TOT3A">'[19]Cost Plan'!$K$226</definedName>
    <definedName name="TOT3B">'[19]Cost Plan'!$K$253</definedName>
    <definedName name="TOT3C">'[19]Cost Plan'!$K$276</definedName>
    <definedName name="TOT4A">'[19]Cost Plan'!$K$303</definedName>
    <definedName name="TOT5A">'[19]Cost Plan'!$K$318</definedName>
    <definedName name="TOT5B">'[19]Cost Plan'!$K$332</definedName>
    <definedName name="TOT5C">'[19]Cost Plan'!$K$345</definedName>
    <definedName name="TOT5D">'[19]Cost Plan'!$K$359</definedName>
    <definedName name="TOT5E">'[19]Cost Plan'!$K$372</definedName>
    <definedName name="TOT5F">'[19]Cost Plan'!$K$401</definedName>
    <definedName name="TOT5G">'[19]Cost Plan'!$K$415</definedName>
    <definedName name="TOT5H">'[19]Cost Plan'!$K$428</definedName>
    <definedName name="TOT5I">'[19]Cost Plan'!$K$443</definedName>
    <definedName name="TOT5J">'[19]Cost Plan'!$K$455</definedName>
    <definedName name="TOT5K">'[19]Cost Plan'!$K$469</definedName>
    <definedName name="TOT5L">'[19]Cost Plan'!$K$483</definedName>
    <definedName name="TOT5M">'[19]Cost Plan'!$K$496</definedName>
    <definedName name="TOT5N">'[19]Cost Plan'!$K$510</definedName>
    <definedName name="TOT6A">'[19]Cost Plan'!$K$539</definedName>
    <definedName name="TOT6B">'[19]Cost Plan'!$K$556</definedName>
    <definedName name="TOT6C">'[19]Cost Plan'!$K$580</definedName>
    <definedName name="TOT6D">'[19]Cost Plan'!$K$593</definedName>
    <definedName name="TOT7A">'[19]Cost Plan'!$K$606</definedName>
    <definedName name="TOTAL" localSheetId="4">#REF!</definedName>
    <definedName name="TOTAL">#REF!</definedName>
    <definedName name="Total_beds" localSheetId="4">#REF!</definedName>
    <definedName name="Total_beds">#REF!</definedName>
    <definedName name="TotalCapital" localSheetId="4">#REF!</definedName>
    <definedName name="TotalCapital">#REF!</definedName>
    <definedName name="TotalNormalRevenue" localSheetId="4">#REF!</definedName>
    <definedName name="TotalNormalRevenue">#REF!</definedName>
    <definedName name="TotalRevenue" localSheetId="4">#REF!</definedName>
    <definedName name="TotalRevenue">#REF!</definedName>
    <definedName name="TotalWriteOffRevenue" localSheetId="4">#REF!</definedName>
    <definedName name="TotalWriteOffRevenue">#REF!</definedName>
    <definedName name="TOTCONTG">'[9]Cost Plan'!$L$660</definedName>
    <definedName name="TOTDESFEES">'[9]Cost Plan'!$L$688</definedName>
    <definedName name="TOTESCLTN">'[9]Cost Plan'!$L$646</definedName>
    <definedName name="TOTOHP">'[9]Cost Plan'!$L$674</definedName>
    <definedName name="TOTPRELIMS">'[9]Cost Plan'!$L$632</definedName>
    <definedName name="trjyfrjyf"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y" localSheetId="4" hidden="1">{#N/A,#N/A,TRUE,"Cover";#N/A,#N/A,TRUE,"Conts";#N/A,#N/A,TRUE,"VOS";#N/A,#N/A,TRUE,"Warrington";#N/A,#N/A,TRUE,"Widnes"}</definedName>
    <definedName name="ty" hidden="1">{#N/A,#N/A,TRUE,"Cover";#N/A,#N/A,TRUE,"Conts";#N/A,#N/A,TRUE,"VOS";#N/A,#N/A,TRUE,"Warrington";#N/A,#N/A,TRUE,"Widnes"}</definedName>
    <definedName name="TYPE" localSheetId="4">#REF!</definedName>
    <definedName name="TYPE">#REF!</definedName>
    <definedName name="units">[5]Buildup!$A$2:$B$5</definedName>
    <definedName name="Update">'[9]Project Data'!$E$11</definedName>
    <definedName name="v" localSheetId="4" hidden="1">{#N/A,#N/A,TRUE,"Cover";#N/A,#N/A,TRUE,"Conts";#N/A,#N/A,TRUE,"VOS";#N/A,#N/A,TRUE,"Warrington";#N/A,#N/A,TRUE,"Widnes"}</definedName>
    <definedName name="v" hidden="1">{#N/A,#N/A,TRUE,"Cover";#N/A,#N/A,TRUE,"Conts";#N/A,#N/A,TRUE,"VOS";#N/A,#N/A,TRUE,"Warrington";#N/A,#N/A,TRUE,"Widnes"}</definedName>
    <definedName name="VAT">[5]Input!$E$59</definedName>
    <definedName name="VEIdeas" localSheetId="4">MAX(Page)</definedName>
    <definedName name="VEIdeas">MAX(Page)</definedName>
    <definedName name="Vinyl">[6]DATA!$F$11</definedName>
    <definedName name="wanker">'[38]Master Data Sheet'!$I$36</definedName>
    <definedName name="workpackages">[5]Workpackages!$G$29:$P$136</definedName>
    <definedName name="WPlist">'[9]WP Summary'!$B$11:$B$181</definedName>
    <definedName name="WriteOffRevenue" localSheetId="4">#REF!</definedName>
    <definedName name="WriteOffRevenue">#REF!</definedName>
    <definedName name="wrn.Aging._.and._.Trend._.Analysis." localSheetId="4"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ging._.and._.Trend._.Analysis._2" localSheetId="4" hidden="1">{#N/A,#N/A,FALSE,"Aging Summary";#N/A,#N/A,FALSE,"Ratio Analysis";#N/A,#N/A,FALSE,"Test 120 Day Accts";#N/A,#N/A,FALSE,"Tickmarks"}</definedName>
    <definedName name="wrn.Aging._.and._.Trend._.Analysis._2" hidden="1">{#N/A,#N/A,FALSE,"Aging Summary";#N/A,#N/A,FALSE,"Ratio Analysis";#N/A,#N/A,FALSE,"Test 120 Day Accts";#N/A,#N/A,FALSE,"Tickmarks"}</definedName>
    <definedName name="wrn.Backup." localSheetId="4" hidden="1">{#N/A,#N/A,FALSE,"SUBS";#N/A,#N/A,FALSE,"SUPERS";#N/A,#N/A,FALSE,"FINISHES";#N/A,#N/A,FALSE,"FITTINGS";#N/A,#N/A,FALSE,"SERVICES";#N/A,#N/A,FALSE,"SITEWORKS"}</definedName>
    <definedName name="wrn.Backup." hidden="1">{#N/A,#N/A,FALSE,"SUBS";#N/A,#N/A,FALSE,"SUPERS";#N/A,#N/A,FALSE,"FINISHES";#N/A,#N/A,FALSE,"FITTINGS";#N/A,#N/A,FALSE,"SERVICES";#N/A,#N/A,FALSE,"SITEWORKS"}</definedName>
    <definedName name="wrn.buildstruct." localSheetId="4"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Cost._.Plan._.Report." localSheetId="4" hidden="1">{"Summary",#N/A,TRUE,"Summary";"Cost Plan",#N/A,TRUE,"Cost Plan"}</definedName>
    <definedName name="wrn.Cost._.Plan._.Report." hidden="1">{"Summary",#N/A,TRUE,"Summary";"Cost Plan",#N/A,TRUE,"Cost Plan"}</definedName>
    <definedName name="wrn.Cost._.Report." localSheetId="4" hidden="1">{#N/A,#N/A,TRUE,"COVER";#N/A,#N/A,TRUE,"DETAILS";#N/A,#N/A,TRUE,"SUMMARY";#N/A,#N/A,TRUE,"EXP MON";#N/A,#N/A,TRUE,"APPENDIX A";#N/A,#N/A,TRUE,"APPENDIX B";#N/A,#N/A,TRUE,"APPENDIX C";#N/A,#N/A,TRUE,"APPENDIX D";#N/A,#N/A,TRUE,"APPENDIX E";#N/A,#N/A,TRUE,"APPENDIX F";#N/A,#N/A,TRUE,"APPENDIX G"}</definedName>
    <definedName name="wrn.Cost._.Report." hidden="1">{#N/A,#N/A,TRUE,"COVER";#N/A,#N/A,TRUE,"DETAILS";#N/A,#N/A,TRUE,"SUMMARY";#N/A,#N/A,TRUE,"EXP MON";#N/A,#N/A,TRUE,"APPENDIX A";#N/A,#N/A,TRUE,"APPENDIX B";#N/A,#N/A,TRUE,"APPENDIX C";#N/A,#N/A,TRUE,"APPENDIX D";#N/A,#N/A,TRUE,"APPENDIX E";#N/A,#N/A,TRUE,"APPENDIX F";#N/A,#N/A,TRUE,"APPENDIX G"}</definedName>
    <definedName name="wrn.Landlords." localSheetId="4"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REP501."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1"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3."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summary." localSheetId="4" hidden="1">{#N/A,#N/A,FALSE,"Summary information";#N/A,#N/A,FALSE,"BLANK"}</definedName>
    <definedName name="wrn.summary." hidden="1">{#N/A,#N/A,FALSE,"Summary information";#N/A,#N/A,FALSE,"BLANK"}</definedName>
    <definedName name="wrn.Tenants." localSheetId="4"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Warrington._.Widnes._.QS._.Costs." localSheetId="4" hidden="1">{#N/A,#N/A,TRUE,"Cover";#N/A,#N/A,TRUE,"Conts";#N/A,#N/A,TRUE,"VOS";#N/A,#N/A,TRUE,"Warrington";#N/A,#N/A,TRUE,"Widnes"}</definedName>
    <definedName name="wrn.Warrington._.Widnes._.QS._.Costs." hidden="1">{#N/A,#N/A,TRUE,"Cover";#N/A,#N/A,TRUE,"Conts";#N/A,#N/A,TRUE,"VOS";#N/A,#N/A,TRUE,"Warrington";#N/A,#N/A,TRUE,"Widnes"}</definedName>
    <definedName name="XXX" localSheetId="4" hidden="1">{#N/A,#N/A,FALSE,"Aging Summary";#N/A,#N/A,FALSE,"Ratio Analysis";#N/A,#N/A,FALSE,"Test 120 Day Accts";#N/A,#N/A,FALSE,"Tickmarks"}</definedName>
    <definedName name="XXX" hidden="1">{#N/A,#N/A,FALSE,"Aging Summary";#N/A,#N/A,FALSE,"Ratio Analysis";#N/A,#N/A,FALSE,"Test 120 Day Accts";#N/A,#N/A,FALSE,"Tickmarks"}</definedName>
    <definedName name="YEAR1" localSheetId="4">#REF!</definedName>
    <definedName name="YEAR1">#REF!</definedName>
    <definedName name="YEAR2" localSheetId="4">#REF!</definedName>
    <definedName name="YEAR2">#REF!</definedName>
    <definedName name="YEAR3" localSheetId="4">#REF!</definedName>
    <definedName name="YEAR3">#REF!</definedName>
    <definedName name="YEAR4" localSheetId="4">#REF!</definedName>
    <definedName name="YEAR4">#REF!</definedName>
    <definedName name="YEAR5" localSheetId="4">#REF!</definedName>
    <definedName name="YEAR5">#REF!</definedName>
    <definedName name="YEAR6" localSheetId="4">#REF!</definedName>
    <definedName name="YEAR6">#REF!</definedName>
    <definedName name="Z_C021B1C7_1530_4257_9AB9_7BCB87E5EDB9_.wvu.PrintTitles" localSheetId="4" hidden="1">#REF!</definedName>
    <definedName name="Z_C021B1C7_1530_4257_9AB9_7BCB87E5EDB9_.wvu.PrintTitles"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0" i="7" l="1"/>
  <c r="E33" i="7"/>
  <c r="E32" i="7"/>
  <c r="E31" i="7"/>
  <c r="H302" i="9"/>
  <c r="J44" i="9" l="1"/>
  <c r="I120" i="9"/>
  <c r="I272" i="9"/>
  <c r="I256" i="9"/>
  <c r="I258" i="9"/>
  <c r="H260" i="9"/>
  <c r="I260" i="9" s="1"/>
  <c r="I266" i="9"/>
  <c r="I270" i="9"/>
  <c r="H276" i="9"/>
  <c r="I276" i="9" s="1"/>
  <c r="I164" i="9"/>
  <c r="I284" i="9"/>
  <c r="I280" i="9"/>
  <c r="I166" i="9"/>
  <c r="I282" i="9"/>
  <c r="I264" i="9"/>
  <c r="I250" i="9"/>
  <c r="I248" i="9"/>
  <c r="I246" i="9"/>
  <c r="I244" i="9"/>
  <c r="I240" i="9"/>
  <c r="I218" i="9"/>
  <c r="I134" i="9"/>
  <c r="I232" i="9"/>
  <c r="I230" i="9"/>
  <c r="I222" i="9"/>
  <c r="I214" i="9"/>
  <c r="I212" i="9"/>
  <c r="I210" i="9"/>
  <c r="I204" i="9"/>
  <c r="I196" i="9"/>
  <c r="I194" i="9"/>
  <c r="I190" i="9"/>
  <c r="I178" i="9"/>
  <c r="I176" i="9"/>
  <c r="I148" i="9"/>
  <c r="I146" i="9"/>
  <c r="I144" i="9"/>
  <c r="I142" i="9"/>
  <c r="I140" i="9"/>
  <c r="I126" i="9"/>
  <c r="I116" i="9"/>
  <c r="I106" i="9"/>
  <c r="I102" i="9"/>
  <c r="I80" i="9"/>
  <c r="I78" i="9"/>
  <c r="I70" i="9"/>
  <c r="I66" i="9"/>
  <c r="I64" i="9"/>
  <c r="I58" i="9"/>
  <c r="I52" i="9"/>
  <c r="I42" i="9"/>
  <c r="I40" i="9"/>
  <c r="I38" i="9"/>
  <c r="I32" i="9"/>
  <c r="I28" i="9"/>
  <c r="I234" i="9"/>
  <c r="I226" i="9"/>
  <c r="I186" i="9"/>
  <c r="I184" i="9"/>
  <c r="I136" i="9"/>
  <c r="I118" i="9"/>
  <c r="I82" i="9"/>
  <c r="I76" i="9"/>
  <c r="I36" i="9"/>
  <c r="I34" i="9"/>
  <c r="I26" i="9"/>
  <c r="I24" i="9"/>
  <c r="I88" i="9"/>
  <c r="I50" i="9"/>
  <c r="I128" i="9"/>
  <c r="C14" i="4"/>
  <c r="C18" i="4"/>
  <c r="C17" i="4" s="1"/>
  <c r="C16" i="4" s="1"/>
  <c r="C15" i="4" s="1"/>
  <c r="J156" i="9" l="1"/>
  <c r="J252" i="9"/>
  <c r="E16" i="7" s="1"/>
  <c r="E14" i="7"/>
  <c r="I92" i="9"/>
  <c r="I100" i="9"/>
  <c r="I86" i="9"/>
  <c r="I90" i="9"/>
  <c r="I16" i="9"/>
  <c r="E26" i="7"/>
  <c r="I236" i="9"/>
  <c r="I18" i="9"/>
  <c r="I14" i="9"/>
  <c r="I114" i="9"/>
  <c r="I124" i="9"/>
  <c r="I108" i="9"/>
  <c r="I74" i="9"/>
  <c r="I68" i="9"/>
  <c r="J10" i="9" l="1"/>
  <c r="E10" i="7" s="1"/>
  <c r="F10" i="7" s="1"/>
  <c r="I152" i="9"/>
  <c r="I198" i="9"/>
  <c r="I172" i="9"/>
  <c r="I182" i="9"/>
  <c r="I202" i="9"/>
  <c r="I208" i="9"/>
  <c r="F16" i="7"/>
  <c r="J168" i="9" l="1"/>
  <c r="E15" i="7" s="1"/>
  <c r="I154" i="9"/>
  <c r="J130" i="9" s="1"/>
  <c r="I112" i="9"/>
  <c r="I48" i="9"/>
  <c r="F14" i="7" l="1"/>
  <c r="E13" i="7" l="1"/>
  <c r="I104" i="9"/>
  <c r="I96" i="9"/>
  <c r="I62" i="9"/>
  <c r="I30" i="9"/>
  <c r="J20" i="9" l="1"/>
  <c r="D17" i="7"/>
  <c r="D14" i="7"/>
  <c r="D15" i="7"/>
  <c r="D13" i="7"/>
  <c r="D12" i="7"/>
  <c r="D11" i="7"/>
  <c r="I94" i="9" l="1"/>
  <c r="E11" i="7"/>
  <c r="F11" i="7" s="1"/>
  <c r="H340" i="9" l="1"/>
  <c r="H334" i="9"/>
  <c r="E12" i="7"/>
  <c r="F12" i="7" s="1"/>
  <c r="H332" i="9"/>
  <c r="H358" i="9"/>
  <c r="H298" i="9"/>
  <c r="H344" i="9"/>
  <c r="H354" i="9"/>
  <c r="H310" i="9"/>
  <c r="H306" i="9"/>
  <c r="H330" i="9"/>
  <c r="H294" i="9"/>
  <c r="H324" i="9"/>
  <c r="H342" i="9"/>
  <c r="H326" i="9"/>
  <c r="H320" i="9"/>
  <c r="H348" i="9"/>
  <c r="H290" i="9"/>
  <c r="H308" i="9"/>
  <c r="H350" i="9"/>
  <c r="H314" i="9"/>
  <c r="F13" i="7" l="1"/>
  <c r="F15" i="7" l="1"/>
  <c r="I361" i="9"/>
  <c r="J286" i="9" s="1"/>
  <c r="E17" i="7" l="1"/>
  <c r="J363" i="9"/>
  <c r="F17" i="7" l="1"/>
  <c r="E19" i="7"/>
  <c r="E28" i="7" s="1"/>
  <c r="F19" i="7" l="1"/>
  <c r="F28" i="7" s="1"/>
  <c r="F33" i="7" l="1"/>
  <c r="F32" i="7"/>
  <c r="F31" i="7"/>
  <c r="E35" i="7" l="1"/>
  <c r="F30" i="7"/>
  <c r="F35" i="7" l="1"/>
  <c r="E37" i="7"/>
  <c r="F37" i="7" s="1"/>
</calcChain>
</file>

<file path=xl/sharedStrings.xml><?xml version="1.0" encoding="utf-8"?>
<sst xmlns="http://schemas.openxmlformats.org/spreadsheetml/2006/main" count="585" uniqueCount="350">
  <si>
    <t xml:space="preserve">NRM1 Elemental Cost Plan Template </t>
  </si>
  <si>
    <t>Document Status</t>
  </si>
  <si>
    <t>Revision</t>
  </si>
  <si>
    <t>Date</t>
  </si>
  <si>
    <t>Status</t>
  </si>
  <si>
    <t>Prepared by</t>
  </si>
  <si>
    <t>Checked by</t>
  </si>
  <si>
    <t>Authorised by</t>
  </si>
  <si>
    <t>DISCLAIMER</t>
  </si>
  <si>
    <t>COPYRIGHT</t>
  </si>
  <si>
    <t>Information Used &amp; Assumptions</t>
  </si>
  <si>
    <t>Information Used</t>
  </si>
  <si>
    <t xml:space="preserve">Design Drawings; </t>
  </si>
  <si>
    <t>General Assumptions;</t>
  </si>
  <si>
    <t xml:space="preserve">Costs are based upon the information as provided. </t>
  </si>
  <si>
    <t xml:space="preserve">We have assumed a project bank account will not be required for this scheme. </t>
  </si>
  <si>
    <t>We have assumed that the area of works will be decanted for the project. No allowance is made for throughways or dealing with building occupants.</t>
  </si>
  <si>
    <t>The exact nature of specification for internal doors, screens, folding partitions and finishes is assumed.</t>
  </si>
  <si>
    <t>All costs are provisional awaiting design development.</t>
  </si>
  <si>
    <t>General Notes and Exclusions;</t>
  </si>
  <si>
    <t>All included costs are subject to variation following design development.</t>
  </si>
  <si>
    <t xml:space="preserve">Land Costs </t>
  </si>
  <si>
    <t>A risk allowance of 10% is included for this estimate.</t>
  </si>
  <si>
    <t>VAT is excluded from the estimate.</t>
  </si>
  <si>
    <t>Works will be undertaken in a single phase.</t>
  </si>
  <si>
    <t>Party Wall Awards</t>
  </si>
  <si>
    <t>Building Works Estimate</t>
  </si>
  <si>
    <t xml:space="preserve">Group Element </t>
  </si>
  <si>
    <t xml:space="preserve">Element Type </t>
  </si>
  <si>
    <t xml:space="preserve">Total </t>
  </si>
  <si>
    <r>
      <t>£/m</t>
    </r>
    <r>
      <rPr>
        <b/>
        <vertAlign val="superscript"/>
        <sz val="10"/>
        <color theme="1"/>
        <rFont val="Calibri"/>
        <family val="2"/>
        <scheme val="minor"/>
      </rPr>
      <t>2</t>
    </r>
  </si>
  <si>
    <t>Group element 0</t>
  </si>
  <si>
    <t>Group element 1</t>
  </si>
  <si>
    <t>Group element 2</t>
  </si>
  <si>
    <t>Group element 3</t>
  </si>
  <si>
    <t>Group element 4</t>
  </si>
  <si>
    <t>Group element 5</t>
  </si>
  <si>
    <t>Group element 8</t>
  </si>
  <si>
    <t>Group element 9</t>
  </si>
  <si>
    <t>Works cost estimate (sub total A)</t>
  </si>
  <si>
    <t>Base cost estimate A + B (sub total C)</t>
  </si>
  <si>
    <t xml:space="preserve">Design Contingency </t>
  </si>
  <si>
    <t xml:space="preserve">Construction Risk </t>
  </si>
  <si>
    <t xml:space="preserve">Employers Change Risk </t>
  </si>
  <si>
    <t xml:space="preserve">Other Mis. Risk </t>
  </si>
  <si>
    <t>Total Risk allowances (sub total D)</t>
  </si>
  <si>
    <t>Total Construction Cost (C + D)</t>
  </si>
  <si>
    <t>NRM 1 phaseologies</t>
  </si>
  <si>
    <t>Elemental Cost Plan</t>
  </si>
  <si>
    <t>Ref.</t>
  </si>
  <si>
    <t>Element</t>
  </si>
  <si>
    <t>Timesing</t>
  </si>
  <si>
    <t>Quantity</t>
  </si>
  <si>
    <t>Unit</t>
  </si>
  <si>
    <t>Rate</t>
  </si>
  <si>
    <t>Sub-Total</t>
  </si>
  <si>
    <t>Group-Total</t>
  </si>
  <si>
    <t>Notes</t>
  </si>
  <si>
    <t>£</t>
  </si>
  <si>
    <t>SUBSTRUCTURE</t>
  </si>
  <si>
    <t xml:space="preserve">Foundations </t>
  </si>
  <si>
    <r>
      <t>m</t>
    </r>
    <r>
      <rPr>
        <vertAlign val="superscript"/>
        <sz val="10"/>
        <color theme="1"/>
        <rFont val="Arial"/>
        <family val="2"/>
      </rPr>
      <t>2</t>
    </r>
  </si>
  <si>
    <t>SUPERSTRUCTURE</t>
  </si>
  <si>
    <t>Upper Floors</t>
  </si>
  <si>
    <t>Roof</t>
  </si>
  <si>
    <t xml:space="preserve">Stairs &amp; Ramps </t>
  </si>
  <si>
    <t>External Walls</t>
  </si>
  <si>
    <t>Windows and external doors</t>
  </si>
  <si>
    <t>Internal walls</t>
  </si>
  <si>
    <t>Internal doors &amp; screens</t>
  </si>
  <si>
    <t>nr</t>
  </si>
  <si>
    <t>INTERNAL FINISHES</t>
  </si>
  <si>
    <t>Wall finishes</t>
  </si>
  <si>
    <t>Floor finishes</t>
  </si>
  <si>
    <t>Ceiling finishes</t>
  </si>
  <si>
    <t>FITTINGS AND FURNISHINGS</t>
  </si>
  <si>
    <t>General fittings, furnishings and equipment</t>
  </si>
  <si>
    <t>Nr</t>
  </si>
  <si>
    <t>SERVICES</t>
  </si>
  <si>
    <t>GIFA</t>
  </si>
  <si>
    <t>MAIN CONTRACTOR'S PRELIMINARIES</t>
  </si>
  <si>
    <t>%</t>
  </si>
  <si>
    <t>SECTION SUB-TOTAL</t>
  </si>
  <si>
    <t>Rev A</t>
  </si>
  <si>
    <t>Rev C</t>
  </si>
  <si>
    <t>James Lloyd</t>
  </si>
  <si>
    <t>Rev D</t>
  </si>
  <si>
    <t>Rev E</t>
  </si>
  <si>
    <t>Rev F</t>
  </si>
  <si>
    <t>Rev G</t>
  </si>
  <si>
    <t>All base costs are based on Q42022</t>
  </si>
  <si>
    <t>FACILITATING WORKS</t>
  </si>
  <si>
    <t>Risk allowance @ 2.5%</t>
  </si>
  <si>
    <t>Frame</t>
  </si>
  <si>
    <t>Prov Sums (sub total B)</t>
  </si>
  <si>
    <t>130mm thick partition; 70mm steel studs at 600mm centres generally; 2 layers 15mm Soundbloc board each side; joints filled with joint filler and joint tape; emulsion paint finish; softwood skirtings with gloss finish</t>
  </si>
  <si>
    <t>m</t>
  </si>
  <si>
    <t>Ventilation Systems</t>
  </si>
  <si>
    <t>Lifts and Enclosed Hoists</t>
  </si>
  <si>
    <t>5.10.1</t>
  </si>
  <si>
    <t>Space Heating and Air Conditioning</t>
  </si>
  <si>
    <t>Electrical Installations</t>
  </si>
  <si>
    <t>Facilitating Works</t>
  </si>
  <si>
    <t>Prov Sum</t>
  </si>
  <si>
    <t xml:space="preserve">Emulsion paint to plaster; one mist and two coats. </t>
  </si>
  <si>
    <t>As per Feasibility Study Estimate</t>
  </si>
  <si>
    <t>New Road Layout and Associated Infrastructure</t>
  </si>
  <si>
    <t>Demolition Works of Existing Builidng</t>
  </si>
  <si>
    <t>Site Faciliting Work to Enable Works</t>
  </si>
  <si>
    <t>Reinforced concrete basement walls; 200 mm thick waterproof reinforced concrete</t>
  </si>
  <si>
    <t>Supply and install concrete Continuous Flight Auger (CFA) piles; cart away inactive spoil; 900 mm dia. Reinforced concrete CFA piles</t>
  </si>
  <si>
    <t>item</t>
  </si>
  <si>
    <t>Passenger lifts (standard brushed stainless steel finish; 2 panel centre opening doors); 13-person; 6 stops; 1.6 m/s spee</t>
  </si>
  <si>
    <t>OH&amp;P</t>
  </si>
  <si>
    <t>Enabling works; excavate to form piling mat; supply and lay imported hardcore - recycled brick and similar to form piling mat</t>
  </si>
  <si>
    <r>
      <t>m</t>
    </r>
    <r>
      <rPr>
        <sz val="10"/>
        <color theme="1"/>
        <rFont val="Aptos Narrow"/>
        <family val="2"/>
      </rPr>
      <t>³</t>
    </r>
  </si>
  <si>
    <t xml:space="preserve">Enabling works; Provision of plant (1 nr rig); including bringing to and removing from site; maintenance, erection and dismantling at each pile position </t>
  </si>
  <si>
    <t xml:space="preserve">Concrete lift pits; Excavate and disposal; reinforced concrete floor and walls; bitumen tanking as necessary; 1.80 m × 2.50 m × 1.60 m deep pit −13 person lift / 1000 kg </t>
  </si>
  <si>
    <t>Pile testing; integrity testing; minimum 20 per visit</t>
  </si>
  <si>
    <t>Fire protection to steelwork; Sprayed mineral fibre; gross surface area; 90 minute protection</t>
  </si>
  <si>
    <t>Composite steel and concrete upper floors (Note 40mm Ecoscreed thermal on top of concrete deck); A142 mesh reinforcement; TAT Slimdek SD225 steel decking 1.25mm thick; 130mm reinforced concrete</t>
  </si>
  <si>
    <t>Local Authority Fees</t>
  </si>
  <si>
    <t>Building Regulation Fees</t>
  </si>
  <si>
    <t>Acquisition and Associated Legals</t>
  </si>
  <si>
    <r>
      <t xml:space="preserve">This document and its contents have been prepared and are intended solely for </t>
    </r>
    <r>
      <rPr>
        <b/>
        <sz val="11"/>
        <rFont val="Arial"/>
        <family val="2"/>
      </rPr>
      <t>Ace Capital Projects Ltd</t>
    </r>
    <r>
      <rPr>
        <sz val="11"/>
        <rFont val="Arial"/>
        <family val="2"/>
      </rPr>
      <t xml:space="preserve"> information and use in relation to </t>
    </r>
    <r>
      <rPr>
        <b/>
        <sz val="11"/>
        <rFont val="Arial"/>
        <family val="2"/>
      </rPr>
      <t>'National Steel Museum of Wales - Amgueddfa Dur Cymru'</t>
    </r>
    <r>
      <rPr>
        <sz val="11"/>
        <rFont val="Arial"/>
        <family val="2"/>
      </rPr>
      <t xml:space="preserve"> </t>
    </r>
  </si>
  <si>
    <r>
      <rPr>
        <b/>
        <sz val="11"/>
        <rFont val="Arial"/>
        <family val="2"/>
      </rPr>
      <t>Blueprint Construction</t>
    </r>
    <r>
      <rPr>
        <sz val="11"/>
        <rFont val="Arial"/>
        <family val="2"/>
      </rPr>
      <t xml:space="preserve"> assumes no responsibility to any other party in respect of or arising out of or in connection with this document and/or its contents.</t>
    </r>
  </si>
  <si>
    <r>
      <t xml:space="preserve">The copyright of this document is vested in </t>
    </r>
    <r>
      <rPr>
        <b/>
        <sz val="11"/>
        <rFont val="Arial"/>
        <family val="2"/>
      </rPr>
      <t>Blueprint Construction</t>
    </r>
    <r>
      <rPr>
        <sz val="11"/>
        <rFont val="Arial"/>
        <family val="2"/>
      </rPr>
      <t>. This document may not be reproduced in whole or in part without their express written permission.</t>
    </r>
  </si>
  <si>
    <t>10th April 2024</t>
  </si>
  <si>
    <r>
      <t xml:space="preserve">Based on GIA of: </t>
    </r>
    <r>
      <rPr>
        <sz val="10"/>
        <rFont val="Calibri"/>
        <family val="2"/>
        <scheme val="minor"/>
      </rPr>
      <t>2,345m</t>
    </r>
    <r>
      <rPr>
        <vertAlign val="superscript"/>
        <sz val="10"/>
        <rFont val="Calibri"/>
        <family val="2"/>
        <scheme val="minor"/>
      </rPr>
      <t>2</t>
    </r>
  </si>
  <si>
    <r>
      <t>Project</t>
    </r>
    <r>
      <rPr>
        <sz val="10"/>
        <rFont val="Calibri"/>
        <family val="2"/>
        <scheme val="minor"/>
      </rPr>
      <t xml:space="preserve"> </t>
    </r>
    <r>
      <rPr>
        <b/>
        <sz val="10"/>
        <rFont val="Calibri"/>
        <family val="2"/>
        <scheme val="minor"/>
      </rPr>
      <t>details:</t>
    </r>
    <r>
      <rPr>
        <sz val="10"/>
        <rFont val="Calibri"/>
        <family val="2"/>
        <scheme val="minor"/>
      </rPr>
      <t xml:space="preserve"> National Steel Museum of Wales - Amgueddfa Dur Cymru</t>
    </r>
  </si>
  <si>
    <t>EXTERNAL WORKS</t>
  </si>
  <si>
    <t>Bessmer Convertor</t>
  </si>
  <si>
    <t>Museum Fittings, Furniture &amp; Equipment Fit-Out</t>
  </si>
  <si>
    <t>Cost Plan for National Steel Museum of Wales - Amgueddfa Dur Cymru</t>
  </si>
  <si>
    <t>Disposal Installations</t>
  </si>
  <si>
    <t>Rainwater installations</t>
  </si>
  <si>
    <t>Soil and waste</t>
  </si>
  <si>
    <t>Toilet cores and changing facilities</t>
  </si>
  <si>
    <t>Mechanical &amp; Electrical Spons Pg. 169</t>
  </si>
  <si>
    <t>Potable hot and cold water services</t>
  </si>
  <si>
    <t>Non potable hot and cold water services</t>
  </si>
  <si>
    <t>Heat Source</t>
  </si>
  <si>
    <t>Gas fired boiler installation</t>
  </si>
  <si>
    <t>DX cooling system to ICT server and plant rooms</t>
  </si>
  <si>
    <t>LTHW heating system</t>
  </si>
  <si>
    <t>Toilet extract systems</t>
  </si>
  <si>
    <t>Electrical mains and sub-mains distribution</t>
  </si>
  <si>
    <t>Lighting and luminaires including emergency fittings</t>
  </si>
  <si>
    <t>Small power installation</t>
  </si>
  <si>
    <t>Earthing and bonding</t>
  </si>
  <si>
    <t>Extract ventilation from Restaurant and Kitchen</t>
  </si>
  <si>
    <t>Mechanical supply and extract ventilation including DX type cooling to Restaurant and Kitchen</t>
  </si>
  <si>
    <t>Fire and Lighting Protection</t>
  </si>
  <si>
    <t>Water Installations</t>
  </si>
  <si>
    <t xml:space="preserve">Sanitary Installations </t>
  </si>
  <si>
    <t>5.11.1</t>
  </si>
  <si>
    <t>Lighting protection</t>
  </si>
  <si>
    <t>5.12.2</t>
  </si>
  <si>
    <t>5.12.4</t>
  </si>
  <si>
    <t>5.12.1</t>
  </si>
  <si>
    <t>Communication, Security and Control Systems</t>
  </si>
  <si>
    <t>Containment for telephone, IT data, AV and security systems</t>
  </si>
  <si>
    <t>Fire, smoke detection and alarm systems</t>
  </si>
  <si>
    <t>Security installations including CCTV, access control and intruder alarm</t>
  </si>
  <si>
    <t>Disabled toilet, refuge and indusction loop systems</t>
  </si>
  <si>
    <t>Architects and Builders Spons Pg. 215</t>
  </si>
  <si>
    <t>Architects and Builders Spons Pg. 151</t>
  </si>
  <si>
    <t>Architects and Builders Spons Pg. 152</t>
  </si>
  <si>
    <t>Architects and Builders Spons Pg. 153</t>
  </si>
  <si>
    <t>Architects and Builders Spons Pg. 154</t>
  </si>
  <si>
    <t>Architects and Builders Spons Pg. 157</t>
  </si>
  <si>
    <t>Defects after completion</t>
  </si>
  <si>
    <t>Management and staff</t>
  </si>
  <si>
    <t>Site accommodation</t>
  </si>
  <si>
    <t>Lighting and power</t>
  </si>
  <si>
    <t>Water for the works (provided from mains)</t>
  </si>
  <si>
    <t>Temporary telephones etc.</t>
  </si>
  <si>
    <t>Security</t>
  </si>
  <si>
    <t>Temporary hoarding, fencing etc.</t>
  </si>
  <si>
    <t>Safety, health and welfare</t>
  </si>
  <si>
    <t>Management and Staff - Main Contractor's Project Specific Management and Staff</t>
  </si>
  <si>
    <t>Defects after Completion</t>
  </si>
  <si>
    <t>Temporary Services</t>
  </si>
  <si>
    <t>Site Establishment - Main Contractor's and Common User Temporary Site Accommodation</t>
  </si>
  <si>
    <t>Security - Allowance for Staff and Security Equipment</t>
  </si>
  <si>
    <t>Safety and Environmental Protection - Compliance with All Welfare Facilities, First Aid etc.</t>
  </si>
  <si>
    <t>Control and Protection - Allowance for Setting-out, Protection of the Works, Sampling</t>
  </si>
  <si>
    <t>Control and protection of the works</t>
  </si>
  <si>
    <t>Drying the works</t>
  </si>
  <si>
    <t>Mechanical Plant - Common User Mechanical Plant and Equipment</t>
  </si>
  <si>
    <t>Plant/transport</t>
  </si>
  <si>
    <t>Small plant and tools</t>
  </si>
  <si>
    <t>Temporary Works - Common User Access Scaffolding</t>
  </si>
  <si>
    <t>Temporary roads and walkways</t>
  </si>
  <si>
    <t>Access scaffolding</t>
  </si>
  <si>
    <t>Removing rubbish and cleaning</t>
  </si>
  <si>
    <t>Fees and Charges - Any Miscellaneous Fees Charges (Rates etc.) - not priced</t>
  </si>
  <si>
    <t>Traffic regulations</t>
  </si>
  <si>
    <t>Additional temporary items</t>
  </si>
  <si>
    <t>Insurance of the Works</t>
  </si>
  <si>
    <t>Insurance, Bonds, Guarantees and Warranties</t>
  </si>
  <si>
    <t>Overheads and Profits</t>
  </si>
  <si>
    <t>Balustrading and handrails; stainless steel and structural glass balustrade</t>
  </si>
  <si>
    <t>Balustrading and handrails; balustrade and handrail with metal infill panels</t>
  </si>
  <si>
    <t>Finishes to treads and riser; including nosings etc.; vinyl or rubber</t>
  </si>
  <si>
    <t>Architects and Builders Spons Pg. 163</t>
  </si>
  <si>
    <t>Architects and Builders Spons Pg. 162</t>
  </si>
  <si>
    <t>Feature metal staircases; galvanised finish perforated treads; no risers; decorated; 3m rise; dogleg</t>
  </si>
  <si>
    <t>Heavy duty cast iron staircase; perforated treads; no risers; balustrades and hand rails; decorated</t>
  </si>
  <si>
    <t>Flat roof feature; roof walkways 600mm x 600mm x 50mm precast concrete slabs on support system; pedestrian access</t>
  </si>
  <si>
    <t>Rooflights; individual polycarbonate rooflights; rectangular; electric opening</t>
  </si>
  <si>
    <t>Architects and Builders Spons Pg. 161</t>
  </si>
  <si>
    <r>
      <t>Metal Decking; galvanised steel roof decking; insulation; three layer felt roofing and chippings; 70mm tick steel decking (U-Value 0.25W/m</t>
    </r>
    <r>
      <rPr>
        <sz val="10"/>
        <color theme="1"/>
        <rFont val="Aptos Narrow"/>
        <family val="2"/>
      </rPr>
      <t>²</t>
    </r>
    <r>
      <rPr>
        <sz val="10"/>
        <color theme="1"/>
        <rFont val="Arial"/>
        <family val="2"/>
      </rPr>
      <t>K)</t>
    </r>
  </si>
  <si>
    <t>Roof coverings; welsh slates; flat</t>
  </si>
  <si>
    <t>Architects and Builders Spons Pg. 158</t>
  </si>
  <si>
    <t>Fire doors; standard fire doors; cellular core; softwood lining; softwood architrave; aluminium ironmongery (lockable, self-closing); painting or polish; single leaf; oak veneered; 60 min fire resistance</t>
  </si>
  <si>
    <t>Standard doors; softwood lining; softwood architrave; aluminium ironmongery (latch only); painting or polish; single leaf with glass panel</t>
  </si>
  <si>
    <t>Standard doors; softwood lining; softwood architrave; aluminium ironmongery (latch only); painting or polish; double leaf with glass panel</t>
  </si>
  <si>
    <t>Architects and Builders Spons Pg. 174</t>
  </si>
  <si>
    <t>Automatic glazed sliding doors in aluminium; polyester poweder coated; linear sliding; inner pivoted pocket screens; glazed with safety units in accordance with BS. ASSA ABLOY SL510 P RC2 Anti-Burglar Sliding Door System complete with 100mm operator providing automated operation of the sliding door leaves</t>
  </si>
  <si>
    <t>Architects and Builders Spons Pg. 171</t>
  </si>
  <si>
    <t>Café Fittings, Furniture &amp; Equipment Fit-Out</t>
  </si>
  <si>
    <t>Single external steel security door; including frame; ironmongery; powder coated finish</t>
  </si>
  <si>
    <t>Double  external steel security door; including frame; ironmongery; powder coated finish</t>
  </si>
  <si>
    <t>Architects and Builders Spons Pg. 169</t>
  </si>
  <si>
    <t>Architects and Builders Spons Pg. 165</t>
  </si>
  <si>
    <t>Ground Floor Construction; Mechanical excavation to reduce levels, disposal, level and compact, hardcore bed blinded with sand, 1200 gauge polythene damp-proof membrane, in situ concrete 20.00 N/mm² – 20 mm aggregate (1:2:4); 250 mm thick concrete slab with 1 layer of A393 fabric reinforcement</t>
  </si>
  <si>
    <t>Framed panel cubicles; standard quality WC cubicle partition sets; aluminium framing; melamine face chipboard dividing panels and doors; ironmongery; small range; standard cubicle set</t>
  </si>
  <si>
    <t>Architects and Builders Spons Pg. 173</t>
  </si>
  <si>
    <t>Framed panel cubicles; IPS duct panel systems; melamine finish chipboard; softwood timber subframe 2.70m high IPS back panelling system; to accommodate wash hand basins and urinals ; access hatch; frame support</t>
  </si>
  <si>
    <t>Architects and Builders Spons Pg. 176</t>
  </si>
  <si>
    <t>Latex; self colour; 3mm to 5mm thick</t>
  </si>
  <si>
    <t>Entrance matting and matwell; 18mm thick Gradus Topguard barrier matting with stainless steel frame</t>
  </si>
  <si>
    <t>Architects and Builders Spons Pg. 177</t>
  </si>
  <si>
    <t>Café &amp; Restaurant Fittings, Furniture &amp; Equipment Fit-Out</t>
  </si>
  <si>
    <t>Extra over allowance for phased works to install Bessemer Convertor during steel construction</t>
  </si>
  <si>
    <t>Architects and Builders Spons Pg. 175</t>
  </si>
  <si>
    <t>Pile testing; using tension piles as reaction; typical loading test 1000kN to 2000kN</t>
  </si>
  <si>
    <t>In Situ screed and floor finishes; laid level; over 300mm wide; cement and sand (1:3) screeds; steel trowelled; 75mm thick</t>
  </si>
  <si>
    <t>Architects and Builders Spons Pg. 150</t>
  </si>
  <si>
    <t>Trench fill; machine excavation; disposal; plain in situ concrete 20.00N/mm² (1:2:4) trench fill, 300mm high cavity masonry in cement mortar (1:3); pitch polymer dampproof membrane; with 3 courses of 140mm block outer skin up to FFL</t>
  </si>
  <si>
    <r>
      <t>Excavate pit in firm ground by machine; partial backfill; partial disposal; support; compaction; cut off pile and prepare reinforcement, formwork; reinforced in situ concrete cap 25N/mm</t>
    </r>
    <r>
      <rPr>
        <sz val="10"/>
        <color theme="1"/>
        <rFont val="Aptos Narrow"/>
        <family val="2"/>
      </rPr>
      <t>²</t>
    </r>
    <r>
      <rPr>
        <sz val="10"/>
        <color theme="1"/>
        <rFont val="Arial"/>
        <family val="2"/>
      </rPr>
      <t>; reinforcement at 50kg/m</t>
    </r>
    <r>
      <rPr>
        <sz val="10"/>
        <color theme="1"/>
        <rFont val="Aptos Narrow"/>
        <family val="2"/>
      </rPr>
      <t>²</t>
    </r>
    <r>
      <rPr>
        <sz val="10"/>
        <color theme="1"/>
        <rFont val="Arial"/>
        <family val="2"/>
      </rPr>
      <t>; up to 300mm x 300mm x 1000mm pile</t>
    </r>
  </si>
  <si>
    <t>Locally sourced reclaimed Welsh slate foor tiles; laid in standard brick bond formation; min. 10mm spacer</t>
  </si>
  <si>
    <t>Bessemer Convertor Atrium; utinised curtain walling bespoke project specific system with triple glazed argon filled units; aluminium strucural framing and spandrel rails. Standard colour powder coated</t>
  </si>
  <si>
    <t>Museum steel frame; composite beam and slab floors; Suspended slab; permanent steel shuttering with 130 mm thick concrete; no coverings or finishes</t>
  </si>
  <si>
    <t>2nr Fire Escape Stairwell Towers (3-stories) steel frame; composite beam and slab floors; Suspended slab; permanent steel shuttering with 130 mm thick concrete; no coverings or finishes</t>
  </si>
  <si>
    <t>Roof drainage items; bespoke pressed galvanised gutter; screws to be fixed into concrete wall panel with stainless steel concrete screws</t>
  </si>
  <si>
    <t>Extra over for Siphonic drainage system; with water to be reclaimed in basement plant room</t>
  </si>
  <si>
    <r>
      <t>Composite aluminium purpose made windows; double glazed with argon; stainless steel ironmongery; U-value = 1.2 W/M</t>
    </r>
    <r>
      <rPr>
        <sz val="10"/>
        <color theme="1"/>
        <rFont val="Aptos Narrow"/>
        <family val="2"/>
      </rPr>
      <t>²</t>
    </r>
    <r>
      <rPr>
        <sz val="10"/>
        <color theme="1"/>
        <rFont val="Arial"/>
        <family val="2"/>
      </rPr>
      <t>k; fixed windows up to 1.50m</t>
    </r>
    <r>
      <rPr>
        <sz val="10"/>
        <color theme="1"/>
        <rFont val="Aptos Narrow"/>
        <family val="2"/>
      </rPr>
      <t>²</t>
    </r>
  </si>
  <si>
    <t>Extra over for bespoke press formed corteen cill and head sections to all external windows</t>
  </si>
  <si>
    <t>Pre-lacquered corteen sheet panels, rear mounted and fixed to the main strucural frame of the building using bespoke hanging fixings; 450mm Rockwool RW3 acoustic insulation board (0.034 W/mk) installed in cabity created by SFS frame; thermafleece breather membrane</t>
  </si>
  <si>
    <t>Locally sourced reclaimed Welsh slate foor tiles; laid in standard brick bond formation; min. 10mm spacer to stair treads</t>
  </si>
  <si>
    <t>Museum; Polished shuttered concrete wall panels poured with EFC concrete; constructed on 250mm rockwool RWA45 insulation fixed between SFS framing system; finished face to be polished creating a high sheen finish</t>
  </si>
  <si>
    <t>1nr Fire Escape Stairwell Towers (3-stories); Polished shuttered concrete wall panels poured with EFC concrete; constructed on 250mm rockwool RWA45 insulation fixed between SFS framing system; finished face to be polished creating a high sheen finish</t>
  </si>
  <si>
    <t>Museum; Reclaimed locally sourced Welsh brick laid in a flemish bond with natural colour lime mortar joints (HMT0002.1) min. 10mm; constructed on 235mm rockwool RWA45 insulation; ancileries included</t>
  </si>
  <si>
    <t>1nr Fire Escape Stairwell Towers (3-stories); Reclaimed locally sourced Welsh brick laid in a flemish bond with natural colour lime mortar joints (HMT0002.1) min. 10mm; constructed on 235mm rockwool RWA45 insulation; ancileries included</t>
  </si>
  <si>
    <t>Ceramic wall tiles; including backing to WC's</t>
  </si>
  <si>
    <t>In situ wall finishes; one mist and two coats emulsion paint to internal steel stud partitioned areas only</t>
  </si>
  <si>
    <t>Plasterboard to ceilings; 15mm thick Gyproc Fireline board</t>
  </si>
  <si>
    <t>Fuel Installations</t>
  </si>
  <si>
    <t>Gas mains service to plant room</t>
  </si>
  <si>
    <t>Architects and Builders Spons Pg. 183</t>
  </si>
  <si>
    <t>Specialist Installations</t>
  </si>
  <si>
    <t>5.13.4</t>
  </si>
  <si>
    <t>Solar PV systems; solar power including 4 KWp monocrystalline solar modules (12 x 185 Wp) on roof mounting kit; certified inverter; DC and AC isolation switches and connection to the grid and certification</t>
  </si>
  <si>
    <t>Architects and Building Spons Pg. 185</t>
  </si>
  <si>
    <t>Builder's Work In Connection With Services</t>
  </si>
  <si>
    <t>5.14.1</t>
  </si>
  <si>
    <t>Main supplies; lighting and power to landlord areas</t>
  </si>
  <si>
    <t>Central heating and electrical installation</t>
  </si>
  <si>
    <t>Lift installation</t>
  </si>
  <si>
    <t>Air conditioning, electrical and ventilation installations</t>
  </si>
  <si>
    <t>Roads, Paths, Pavings and Surfacings</t>
  </si>
  <si>
    <t>Soft Landscaping, Planting and Irrigation Systems</t>
  </si>
  <si>
    <t>Fencing, Railings and Walls</t>
  </si>
  <si>
    <t>External Fixtures</t>
  </si>
  <si>
    <t>Ancillary Buildings and Structures</t>
  </si>
  <si>
    <t>Split level boardwalk with integrated seating</t>
  </si>
  <si>
    <t>Extra over for works to integrate the existing River Afan bridge into new boardwalk</t>
  </si>
  <si>
    <t>Corteen Steel Structure</t>
  </si>
  <si>
    <t>Interactive playarea to basement</t>
  </si>
  <si>
    <t>Street furniture to external Hard Landscaped area; including but not limited to roadsigns, benches, litter bins, galvanised steel cycle stands</t>
  </si>
  <si>
    <t>Concrete retaining wall to change in height between boardwalk and museum level ground; concrete foundation; granular infill material</t>
  </si>
  <si>
    <t>Guardrail to the above; steel guardrail</t>
  </si>
  <si>
    <t>Surface treatment; spread and lightly consolidate topsoil from spoil heap 150mm thick; by machine</t>
  </si>
  <si>
    <t>Planted areas; general planting</t>
  </si>
  <si>
    <t>Road crossing to new roundabout; cost includes road markings, beacons, lights, signs, advance danger signs; zebra crossing</t>
  </si>
  <si>
    <t>Tarmacadam road, including all earthworks, drainage, pavements, lighting, signs, fencing and safety barriers</t>
  </si>
  <si>
    <t>Permeable concrete block paving; 80mm thick Formpave Aquaflow or equal; maximum gradient 5%; laid on 50mm sand/gravel; subbase 365mm thick clean crushed angular non plastic aggregate, geotextiles filter layer to top and bottom of sbbases</t>
  </si>
  <si>
    <t>Architects and Building Spons Pg. 187</t>
  </si>
  <si>
    <t>Architects and Building Spons Pg. 188</t>
  </si>
  <si>
    <t>Architects and Building Spons Pg. 189</t>
  </si>
  <si>
    <t>Architects and Building Spons Pg. 190</t>
  </si>
  <si>
    <t>8.08.1</t>
  </si>
  <si>
    <t>8.05.1</t>
  </si>
  <si>
    <t>0.01.2</t>
  </si>
  <si>
    <t>0.01.3</t>
  </si>
  <si>
    <t>1.01.1</t>
  </si>
  <si>
    <t>1.01.2</t>
  </si>
  <si>
    <t>1.01.3</t>
  </si>
  <si>
    <t>1.01.5</t>
  </si>
  <si>
    <t>2.01.1</t>
  </si>
  <si>
    <t>2.02.1</t>
  </si>
  <si>
    <t>2.03.1</t>
  </si>
  <si>
    <t>2.03.2</t>
  </si>
  <si>
    <t>2.03.4</t>
  </si>
  <si>
    <t>2.03.5</t>
  </si>
  <si>
    <t>2.03.6</t>
  </si>
  <si>
    <t>2.04.1</t>
  </si>
  <si>
    <t>2.04.2</t>
  </si>
  <si>
    <t>2.04.3</t>
  </si>
  <si>
    <t>2.05.1</t>
  </si>
  <si>
    <t>2.06.1</t>
  </si>
  <si>
    <t>2.06.2</t>
  </si>
  <si>
    <t>2.07.1</t>
  </si>
  <si>
    <t>2.07.4</t>
  </si>
  <si>
    <t>2.08.1</t>
  </si>
  <si>
    <t>3.01.1</t>
  </si>
  <si>
    <t>3.02.1</t>
  </si>
  <si>
    <t>3.03.1</t>
  </si>
  <si>
    <t>3.03.2</t>
  </si>
  <si>
    <t>4.01.1</t>
  </si>
  <si>
    <t>5.09.1</t>
  </si>
  <si>
    <t>5.08.1</t>
  </si>
  <si>
    <t>5.07.1</t>
  </si>
  <si>
    <t>5.06.1</t>
  </si>
  <si>
    <t>5.05.1</t>
  </si>
  <si>
    <t>5.04.1</t>
  </si>
  <si>
    <t>5.03.2</t>
  </si>
  <si>
    <t>5.03.1</t>
  </si>
  <si>
    <t>5.01.1</t>
  </si>
  <si>
    <t>8.02.1</t>
  </si>
  <si>
    <t>8.03.1</t>
  </si>
  <si>
    <t>8.03.2</t>
  </si>
  <si>
    <t>8.04.3</t>
  </si>
  <si>
    <t>8.04.4</t>
  </si>
  <si>
    <t>Fuel</t>
  </si>
  <si>
    <t>Tented scaffolding to Museum roof (in-lieu of rooflights during fabrication)</t>
  </si>
  <si>
    <t>Site consumables</t>
  </si>
  <si>
    <t>Site Consumables</t>
  </si>
  <si>
    <t>Extent of External Works is assumed in lieu of updated drawings and specifications. This includes the Corteen Steel Structure and the Boardwalk along the River Afon (Provisionally priced for the time being).</t>
  </si>
  <si>
    <t>Concept design of the full Cultural Quarter proposal and visualisations of the Museum</t>
  </si>
  <si>
    <t>8nr Drawings issued as part of 'Issue 02 - Schedule of Accommodation, Context and Plans'</t>
  </si>
  <si>
    <t>2nr Drawings issued as part of 'Issue 01 - Concept and Masterplan'</t>
  </si>
  <si>
    <t>10nr Drawings issued as part of 'Issue 03 - Plans, Sections and Elevations'</t>
  </si>
  <si>
    <t>10nr Drawings issued as part of 'Issue 04 - Technical Details'</t>
  </si>
  <si>
    <t>Initial Concept Sketches, Levels -1 through to Level 3 and Schedule of Accommodation</t>
  </si>
  <si>
    <t>Revised Levels -1 through to Level 3, Elevations and 2nr Sections</t>
  </si>
  <si>
    <t>Structural Drawings, External End Product Visualisation and Updated detailed sections for Roof, Windows, Wall Cladding and Wall Compositions</t>
  </si>
  <si>
    <t>Risk allowance @ 1.25%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</si>
</sst>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0.00_-;\-&quot;£&quot;* #,##0.00_-;_-&quot;£&quot;* &quot;-&quot;??_-;_-@_-"/>
    <numFmt numFmtId="43" formatCode="_-* #,##0.00_-;\-* #,##0.00_-;_-* &quot;-&quot;??_-;_-@_-"/>
    <numFmt numFmtId="164" formatCode="0.0"/>
    <numFmt numFmtId="165" formatCode="[$-F800]dddd\,\ mmmm\ dd\,\ yyyy"/>
    <numFmt numFmtId="166" formatCode="00"/>
    <numFmt numFmtId="167" formatCode="&quot;£&quot;#,##0"/>
    <numFmt numFmtId="168" formatCode="_-* #,##0_-;\-* #,##0_-;_-* &quot;-&quot;??_-;_-@_-"/>
    <numFmt numFmtId="169" formatCode="#,##0_);[Red]\(#,##0_);"/>
    <numFmt numFmtId="170" formatCode="&quot;£&quot;#,##0.00"/>
    <numFmt numFmtId="171" formatCode="dd/mm/yy;@"/>
    <numFmt numFmtId="172" formatCode="_-* #,##0.0_-;\-* #,##0.0_-;_-* &quot;-&quot;??_-;_-@_-"/>
  </numFmts>
  <fonts count="56" x14ac:knownFonts="1">
    <font>
      <sz val="11"/>
      <color theme="1"/>
      <name val="Calibri"/>
      <family val="2"/>
      <scheme val="minor"/>
    </font>
    <font>
      <sz val="10"/>
      <color rgb="FF000000"/>
      <name val="Times New Roman"/>
      <family val="1"/>
    </font>
    <font>
      <sz val="10"/>
      <name val="Arial"/>
      <family val="2"/>
    </font>
    <font>
      <b/>
      <sz val="10"/>
      <name val="Arial"/>
      <family val="2"/>
    </font>
    <font>
      <sz val="11"/>
      <color theme="1"/>
      <name val="Calibri"/>
      <family val="2"/>
      <scheme val="minor"/>
    </font>
    <font>
      <sz val="10"/>
      <name val="Times New Roman"/>
      <family val="1"/>
      <charset val="204"/>
    </font>
    <font>
      <sz val="10"/>
      <color rgb="FFFF0000"/>
      <name val="Arial"/>
      <family val="2"/>
    </font>
    <font>
      <sz val="10"/>
      <color rgb="FF004494"/>
      <name val="Arial"/>
      <family val="2"/>
    </font>
    <font>
      <sz val="10"/>
      <name val="MS Sans Serif"/>
      <family val="2"/>
    </font>
    <font>
      <b/>
      <sz val="17"/>
      <color rgb="FF0091CF"/>
      <name val="Arial"/>
      <family val="2"/>
    </font>
    <font>
      <sz val="11"/>
      <name val="Arial"/>
      <family val="2"/>
    </font>
    <font>
      <b/>
      <sz val="11"/>
      <color theme="0"/>
      <name val="Arial"/>
      <family val="2"/>
    </font>
    <font>
      <b/>
      <sz val="11"/>
      <name val="Arial"/>
      <family val="2"/>
    </font>
    <font>
      <sz val="12"/>
      <name val="Arial"/>
      <family val="2"/>
    </font>
    <font>
      <b/>
      <sz val="12"/>
      <name val="Arial"/>
      <family val="2"/>
    </font>
    <font>
      <b/>
      <u/>
      <sz val="11"/>
      <name val="Arial"/>
      <family val="2"/>
    </font>
    <font>
      <b/>
      <sz val="11"/>
      <color rgb="FF004494"/>
      <name val="Arial"/>
      <family val="2"/>
    </font>
    <font>
      <sz val="10"/>
      <name val="Calibri"/>
      <family val="2"/>
    </font>
    <font>
      <sz val="11"/>
      <color theme="1"/>
      <name val="Calibri"/>
      <family val="2"/>
    </font>
    <font>
      <b/>
      <u/>
      <sz val="11"/>
      <color theme="1"/>
      <name val="Calibri"/>
      <family val="2"/>
    </font>
    <font>
      <b/>
      <u/>
      <sz val="17"/>
      <color rgb="FF004194"/>
      <name val="Arial"/>
      <family val="2"/>
    </font>
    <font>
      <sz val="17"/>
      <name val="Arial"/>
      <family val="2"/>
    </font>
    <font>
      <b/>
      <sz val="10"/>
      <color theme="1"/>
      <name val="Arial"/>
      <family val="2"/>
    </font>
    <font>
      <sz val="10"/>
      <color theme="1"/>
      <name val="Arial"/>
      <family val="2"/>
    </font>
    <font>
      <u/>
      <sz val="10"/>
      <name val="Arial"/>
      <family val="2"/>
    </font>
    <font>
      <sz val="10"/>
      <color theme="1"/>
      <name val="Calibri"/>
      <family val="2"/>
      <scheme val="minor"/>
    </font>
    <font>
      <i/>
      <sz val="10"/>
      <color rgb="FFFF0000"/>
      <name val="Arial"/>
      <family val="2"/>
    </font>
    <font>
      <u val="double"/>
      <sz val="10"/>
      <name val="Arial"/>
      <family val="2"/>
    </font>
    <font>
      <vertAlign val="superscript"/>
      <sz val="10"/>
      <color theme="1"/>
      <name val="Arial"/>
      <family val="2"/>
    </font>
    <font>
      <u val="double"/>
      <sz val="10"/>
      <color theme="1"/>
      <name val="Arial"/>
      <family val="2"/>
    </font>
    <font>
      <u val="double"/>
      <sz val="10"/>
      <color rgb="FFFF0000"/>
      <name val="Arial"/>
      <family val="2"/>
    </font>
    <font>
      <b/>
      <sz val="11"/>
      <color theme="1"/>
      <name val="Calibri"/>
      <family val="2"/>
    </font>
    <font>
      <b/>
      <sz val="10"/>
      <name val="Times New Roman"/>
      <family val="1"/>
      <charset val="204"/>
    </font>
    <font>
      <b/>
      <sz val="10"/>
      <color theme="1"/>
      <name val="Calibri"/>
      <family val="2"/>
      <scheme val="minor"/>
    </font>
    <font>
      <b/>
      <vertAlign val="superscript"/>
      <sz val="10"/>
      <color theme="1"/>
      <name val="Calibri"/>
      <family val="2"/>
      <scheme val="minor"/>
    </font>
    <font>
      <b/>
      <sz val="11"/>
      <color theme="1"/>
      <name val="Calibri"/>
      <family val="2"/>
      <scheme val="minor"/>
    </font>
    <font>
      <sz val="10"/>
      <name val="Calibri"/>
      <family val="2"/>
      <scheme val="minor"/>
    </font>
    <font>
      <b/>
      <sz val="10"/>
      <name val="Calibri"/>
      <family val="2"/>
      <scheme val="minor"/>
    </font>
    <font>
      <sz val="10"/>
      <color indexed="56"/>
      <name val="Calibri"/>
      <family val="2"/>
      <scheme val="minor"/>
    </font>
    <font>
      <b/>
      <u/>
      <sz val="10"/>
      <name val="Calibri"/>
      <family val="2"/>
      <scheme val="minor"/>
    </font>
    <font>
      <b/>
      <u/>
      <sz val="12"/>
      <name val="Calibri"/>
      <family val="2"/>
      <scheme val="minor"/>
    </font>
    <font>
      <sz val="10"/>
      <color indexed="8"/>
      <name val="Calibri"/>
      <family val="2"/>
      <scheme val="minor"/>
    </font>
    <font>
      <b/>
      <u val="singleAccounting"/>
      <sz val="12"/>
      <color theme="1"/>
      <name val="Calibri"/>
      <family val="2"/>
      <scheme val="minor"/>
    </font>
    <font>
      <vertAlign val="superscript"/>
      <sz val="10"/>
      <name val="Calibri"/>
      <family val="2"/>
      <scheme val="minor"/>
    </font>
    <font>
      <i/>
      <sz val="10"/>
      <name val="Arial"/>
      <family val="2"/>
    </font>
    <font>
      <sz val="10"/>
      <color theme="1"/>
      <name val="Aptos Narrow"/>
      <family val="2"/>
    </font>
    <font>
      <b/>
      <sz val="11"/>
      <color theme="8" tint="-0.249977111117893"/>
      <name val="Arial"/>
      <family val="2"/>
    </font>
    <font>
      <sz val="11"/>
      <color theme="8" tint="-0.249977111117893"/>
      <name val="Arial"/>
      <family val="2"/>
    </font>
    <font>
      <b/>
      <sz val="17"/>
      <color theme="8" tint="-0.249977111117893"/>
      <name val="Arial"/>
      <family val="2"/>
    </font>
    <font>
      <b/>
      <i/>
      <sz val="10"/>
      <color rgb="FFFF0000"/>
      <name val="Arial"/>
      <family val="2"/>
    </font>
    <font>
      <sz val="10"/>
      <color theme="0"/>
      <name val="Arial"/>
      <family val="2"/>
    </font>
    <font>
      <b/>
      <sz val="10"/>
      <color theme="0"/>
      <name val="Arial"/>
      <family val="2"/>
    </font>
    <font>
      <i/>
      <sz val="10"/>
      <color theme="0"/>
      <name val="Arial"/>
      <family val="2"/>
    </font>
    <font>
      <u val="double"/>
      <sz val="10"/>
      <color theme="0"/>
      <name val="Arial"/>
      <family val="2"/>
    </font>
    <font>
      <sz val="17"/>
      <color theme="0"/>
      <name val="Arial"/>
      <family val="2"/>
    </font>
    <font>
      <sz val="11"/>
      <name val="Calibri"/>
      <family val="2"/>
    </font>
  </fonts>
  <fills count="6">
    <fill>
      <patternFill patternType="none"/>
    </fill>
    <fill>
      <patternFill patternType="gray125"/>
    </fill>
    <fill>
      <patternFill patternType="solid">
        <fgColor theme="7" tint="0.59999389629810485"/>
        <bgColor indexed="64"/>
      </patternFill>
    </fill>
    <fill>
      <patternFill patternType="solid">
        <fgColor theme="3" tint="-0.249977111117893"/>
        <bgColor indexed="64"/>
      </patternFill>
    </fill>
    <fill>
      <patternFill patternType="solid">
        <fgColor theme="9" tint="0.59999389629810485"/>
        <bgColor indexed="64"/>
      </patternFill>
    </fill>
    <fill>
      <patternFill patternType="solid">
        <fgColor theme="8" tint="0.79998168889431442"/>
        <bgColor indexed="64"/>
      </patternFill>
    </fill>
  </fills>
  <borders count="39">
    <border>
      <left/>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top/>
      <bottom style="hair">
        <color auto="1"/>
      </bottom>
      <diagonal/>
    </border>
    <border>
      <left style="hair">
        <color auto="1"/>
      </left>
      <right style="hair">
        <color auto="1"/>
      </right>
      <top/>
      <bottom style="hair">
        <color auto="1"/>
      </bottom>
      <diagonal/>
    </border>
    <border>
      <left/>
      <right style="hair">
        <color indexed="64"/>
      </right>
      <top/>
      <bottom/>
      <diagonal/>
    </border>
    <border>
      <left style="hair">
        <color auto="1"/>
      </left>
      <right style="hair">
        <color auto="1"/>
      </right>
      <top/>
      <bottom/>
      <diagonal/>
    </border>
    <border>
      <left style="hair">
        <color auto="1"/>
      </left>
      <right style="hair">
        <color auto="1"/>
      </right>
      <top style="thin">
        <color indexed="64"/>
      </top>
      <bottom style="double">
        <color indexed="64"/>
      </bottom>
      <diagonal/>
    </border>
    <border>
      <left style="hair">
        <color auto="1"/>
      </left>
      <right/>
      <top/>
      <bottom/>
      <diagonal/>
    </border>
    <border>
      <left style="hair">
        <color auto="1"/>
      </left>
      <right style="hair">
        <color auto="1"/>
      </right>
      <top style="hair">
        <color auto="1"/>
      </top>
      <bottom/>
      <diagonal/>
    </border>
    <border>
      <left/>
      <right/>
      <top style="hair">
        <color auto="1"/>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ck">
        <color indexed="64"/>
      </right>
      <top/>
      <bottom/>
      <diagonal/>
    </border>
    <border>
      <left style="thin">
        <color indexed="64"/>
      </left>
      <right style="thick">
        <color indexed="64"/>
      </right>
      <top style="hair">
        <color auto="1"/>
      </top>
      <bottom/>
      <diagonal/>
    </border>
    <border>
      <left style="thin">
        <color indexed="64"/>
      </left>
      <right style="thick">
        <color indexed="64"/>
      </right>
      <top/>
      <bottom style="medium">
        <color indexed="64"/>
      </bottom>
      <diagonal/>
    </border>
    <border>
      <left style="thin">
        <color indexed="64"/>
      </left>
      <right style="thick">
        <color indexed="64"/>
      </right>
      <top/>
      <bottom style="thick">
        <color indexed="64"/>
      </bottom>
      <diagonal/>
    </border>
    <border>
      <left style="thin">
        <color indexed="64"/>
      </left>
      <right style="thin">
        <color indexed="64"/>
      </right>
      <top/>
      <bottom style="thick">
        <color indexed="64"/>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right/>
      <top style="medium">
        <color indexed="64"/>
      </top>
      <bottom/>
      <diagonal/>
    </border>
    <border>
      <left style="thin">
        <color indexed="64"/>
      </left>
      <right style="thick">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2">
    <xf numFmtId="0" fontId="0" fillId="0" borderId="0"/>
    <xf numFmtId="0" fontId="1" fillId="0" borderId="0"/>
    <xf numFmtId="43" fontId="4" fillId="0" borderId="0" applyFont="0" applyFill="0" applyBorder="0" applyAlignment="0" applyProtection="0"/>
    <xf numFmtId="44" fontId="4" fillId="0" borderId="0" applyFont="0" applyFill="0" applyBorder="0" applyAlignment="0" applyProtection="0"/>
    <xf numFmtId="0" fontId="5" fillId="0" borderId="0" applyNumberFormat="0" applyFill="0" applyBorder="0" applyProtection="0">
      <alignment vertical="top" wrapText="1"/>
    </xf>
    <xf numFmtId="0" fontId="2" fillId="0" borderId="0"/>
    <xf numFmtId="0" fontId="8" fillId="0" borderId="0"/>
    <xf numFmtId="0" fontId="10" fillId="0" borderId="0"/>
    <xf numFmtId="0" fontId="4" fillId="0" borderId="0"/>
    <xf numFmtId="44" fontId="5" fillId="0" borderId="0" applyFont="0" applyFill="0" applyBorder="0" applyAlignment="0" applyProtection="0"/>
    <xf numFmtId="9" fontId="5" fillId="0" borderId="0" applyFont="0" applyFill="0" applyBorder="0" applyAlignment="0" applyProtection="0"/>
    <xf numFmtId="0" fontId="4" fillId="0" borderId="0"/>
  </cellStyleXfs>
  <cellXfs count="372">
    <xf numFmtId="0" fontId="0" fillId="0" borderId="0" xfId="0"/>
    <xf numFmtId="0" fontId="5" fillId="0" borderId="0" xfId="4">
      <alignment vertical="top" wrapText="1"/>
    </xf>
    <xf numFmtId="0" fontId="2" fillId="0" borderId="0" xfId="5"/>
    <xf numFmtId="0" fontId="6" fillId="0" borderId="0" xfId="5" applyFont="1"/>
    <xf numFmtId="165" fontId="6" fillId="0" borderId="0" xfId="5" applyNumberFormat="1" applyFont="1"/>
    <xf numFmtId="165" fontId="7" fillId="0" borderId="0" xfId="5" applyNumberFormat="1" applyFont="1"/>
    <xf numFmtId="49" fontId="9" fillId="0" borderId="0" xfId="6" applyNumberFormat="1" applyFont="1"/>
    <xf numFmtId="0" fontId="10" fillId="0" borderId="0" xfId="5" applyFont="1"/>
    <xf numFmtId="0" fontId="12" fillId="0" borderId="0" xfId="5" applyFont="1" applyAlignment="1">
      <alignment horizontal="left" vertical="top" indent="1"/>
    </xf>
    <xf numFmtId="0" fontId="13" fillId="0" borderId="0" xfId="5" applyFont="1" applyAlignment="1">
      <alignment horizontal="center" vertical="center"/>
    </xf>
    <xf numFmtId="0" fontId="13" fillId="0" borderId="0" xfId="5" applyFont="1"/>
    <xf numFmtId="0" fontId="14" fillId="0" borderId="0" xfId="5" applyFont="1"/>
    <xf numFmtId="0" fontId="15" fillId="0" borderId="0" xfId="5" applyFont="1" applyAlignment="1">
      <alignment horizontal="left"/>
    </xf>
    <xf numFmtId="0" fontId="16" fillId="0" borderId="0" xfId="5" applyFont="1" applyAlignment="1">
      <alignment horizontal="left"/>
    </xf>
    <xf numFmtId="0" fontId="10" fillId="0" borderId="0" xfId="5" applyFont="1" applyAlignment="1">
      <alignment horizontal="left" wrapText="1"/>
    </xf>
    <xf numFmtId="0" fontId="10" fillId="0" borderId="0" xfId="5" applyFont="1" applyAlignment="1">
      <alignment wrapText="1"/>
    </xf>
    <xf numFmtId="0" fontId="10" fillId="0" borderId="0" xfId="7" applyAlignment="1">
      <alignment horizontal="left" wrapText="1"/>
    </xf>
    <xf numFmtId="0" fontId="15" fillId="0" borderId="0" xfId="5" applyFont="1" applyAlignment="1">
      <alignment wrapText="1"/>
    </xf>
    <xf numFmtId="0" fontId="16" fillId="0" borderId="0" xfId="5" applyFont="1" applyAlignment="1">
      <alignment wrapText="1"/>
    </xf>
    <xf numFmtId="0" fontId="13" fillId="0" borderId="0" xfId="5" applyFont="1" applyAlignment="1">
      <alignment wrapText="1"/>
    </xf>
    <xf numFmtId="0" fontId="13" fillId="0" borderId="0" xfId="5" applyFont="1" applyAlignment="1">
      <alignment horizontal="right" wrapText="1"/>
    </xf>
    <xf numFmtId="0" fontId="17" fillId="0" borderId="0" xfId="4" applyFont="1">
      <alignment vertical="top" wrapText="1"/>
    </xf>
    <xf numFmtId="0" fontId="18" fillId="0" borderId="0" xfId="8" applyFont="1" applyAlignment="1">
      <alignment vertical="top" wrapText="1"/>
    </xf>
    <xf numFmtId="0" fontId="19" fillId="0" borderId="0" xfId="8" applyFont="1" applyAlignment="1">
      <alignment vertical="top" wrapText="1"/>
    </xf>
    <xf numFmtId="0" fontId="18" fillId="0" borderId="0" xfId="8" applyFont="1" applyAlignment="1">
      <alignment horizontal="left" wrapText="1" indent="1"/>
    </xf>
    <xf numFmtId="0" fontId="18" fillId="0" borderId="0" xfId="8" applyFont="1" applyAlignment="1">
      <alignment horizontal="left" vertical="top" wrapText="1"/>
    </xf>
    <xf numFmtId="0" fontId="17" fillId="0" borderId="0" xfId="4" applyFont="1" applyAlignment="1">
      <alignment horizontal="left" vertical="top" wrapText="1" indent="1"/>
    </xf>
    <xf numFmtId="49" fontId="2" fillId="0" borderId="0" xfId="6" applyNumberFormat="1" applyFont="1" applyAlignment="1">
      <alignment horizontal="left" vertical="top"/>
    </xf>
    <xf numFmtId="0" fontId="2" fillId="0" borderId="0" xfId="6" applyFont="1" applyAlignment="1">
      <alignment horizontal="center" vertical="top"/>
    </xf>
    <xf numFmtId="0" fontId="2" fillId="0" borderId="0" xfId="6" applyFont="1" applyAlignment="1">
      <alignment vertical="top"/>
    </xf>
    <xf numFmtId="164" fontId="9" fillId="0" borderId="0" xfId="6" applyNumberFormat="1" applyFont="1" applyAlignment="1">
      <alignment horizontal="left" vertical="top"/>
    </xf>
    <xf numFmtId="0" fontId="20" fillId="0" borderId="0" xfId="6" applyFont="1" applyAlignment="1">
      <alignment horizontal="center" vertical="top"/>
    </xf>
    <xf numFmtId="0" fontId="21" fillId="0" borderId="0" xfId="6" applyFont="1" applyAlignment="1">
      <alignment vertical="top"/>
    </xf>
    <xf numFmtId="1" fontId="22" fillId="0" borderId="0" xfId="11" applyNumberFormat="1" applyFont="1" applyAlignment="1">
      <alignment horizontal="left" vertical="center"/>
    </xf>
    <xf numFmtId="49" fontId="2" fillId="0" borderId="0" xfId="6" applyNumberFormat="1" applyFont="1" applyAlignment="1">
      <alignment horizontal="center" vertical="top"/>
    </xf>
    <xf numFmtId="49" fontId="3" fillId="0" borderId="0" xfId="6" applyNumberFormat="1" applyFont="1" applyAlignment="1">
      <alignment vertical="top"/>
    </xf>
    <xf numFmtId="49" fontId="3" fillId="0" borderId="0" xfId="6" applyNumberFormat="1" applyFont="1" applyAlignment="1">
      <alignment horizontal="center" vertical="top"/>
    </xf>
    <xf numFmtId="0" fontId="3" fillId="0" borderId="0" xfId="6" applyFont="1" applyAlignment="1">
      <alignment vertical="top"/>
    </xf>
    <xf numFmtId="44" fontId="2" fillId="0" borderId="0" xfId="3" applyFont="1" applyBorder="1"/>
    <xf numFmtId="44" fontId="2" fillId="0" borderId="0" xfId="3" applyFont="1" applyBorder="1" applyAlignment="1">
      <alignment horizontal="left" vertical="top"/>
    </xf>
    <xf numFmtId="44" fontId="9" fillId="0" borderId="0" xfId="3" applyFont="1" applyBorder="1" applyAlignment="1">
      <alignment horizontal="left" vertical="top"/>
    </xf>
    <xf numFmtId="44" fontId="23" fillId="0" borderId="7" xfId="3" quotePrefix="1" applyFont="1" applyFill="1" applyBorder="1" applyAlignment="1">
      <alignment horizontal="left" wrapText="1"/>
    </xf>
    <xf numFmtId="44" fontId="23" fillId="0" borderId="7" xfId="3" quotePrefix="1" applyFont="1" applyFill="1" applyBorder="1" applyAlignment="1">
      <alignment horizontal="left"/>
    </xf>
    <xf numFmtId="44" fontId="22" fillId="0" borderId="7" xfId="3" quotePrefix="1" applyFont="1" applyFill="1" applyBorder="1" applyAlignment="1">
      <alignment horizontal="left"/>
    </xf>
    <xf numFmtId="0" fontId="2" fillId="0" borderId="0" xfId="6" applyFont="1" applyAlignment="1">
      <alignment vertical="top" wrapText="1"/>
    </xf>
    <xf numFmtId="167" fontId="5" fillId="0" borderId="0" xfId="4" applyNumberFormat="1">
      <alignment vertical="top" wrapText="1"/>
    </xf>
    <xf numFmtId="44" fontId="25" fillId="0" borderId="0" xfId="9" applyFont="1" applyAlignment="1">
      <alignment vertical="top" wrapText="1"/>
    </xf>
    <xf numFmtId="4" fontId="5" fillId="0" borderId="0" xfId="4" applyNumberFormat="1">
      <alignment vertical="top" wrapText="1"/>
    </xf>
    <xf numFmtId="167" fontId="5" fillId="0" borderId="0" xfId="4" applyNumberFormat="1" applyAlignment="1">
      <alignment horizontal="left" vertical="top" wrapText="1"/>
    </xf>
    <xf numFmtId="4" fontId="5" fillId="0" borderId="0" xfId="4" applyNumberFormat="1" applyAlignment="1">
      <alignment horizontal="left" vertical="top" wrapText="1"/>
    </xf>
    <xf numFmtId="1" fontId="5" fillId="0" borderId="0" xfId="4" applyNumberFormat="1">
      <alignment vertical="top" wrapText="1"/>
    </xf>
    <xf numFmtId="164" fontId="22" fillId="0" borderId="5" xfId="11" applyNumberFormat="1" applyFont="1" applyBorder="1" applyAlignment="1">
      <alignment horizontal="center" vertical="center" wrapText="1"/>
    </xf>
    <xf numFmtId="49" fontId="2" fillId="0" borderId="0" xfId="6" applyNumberFormat="1" applyFont="1" applyAlignment="1">
      <alignment horizontal="center" vertical="top" wrapText="1"/>
    </xf>
    <xf numFmtId="49" fontId="3" fillId="0" borderId="0" xfId="6" applyNumberFormat="1" applyFont="1" applyAlignment="1">
      <alignment vertical="top" wrapText="1"/>
    </xf>
    <xf numFmtId="44" fontId="23" fillId="0" borderId="7" xfId="3" quotePrefix="1" applyFont="1" applyFill="1" applyBorder="1" applyAlignment="1">
      <alignment horizontal="right" wrapText="1"/>
    </xf>
    <xf numFmtId="44" fontId="23" fillId="0" borderId="7" xfId="3" quotePrefix="1" applyFont="1" applyFill="1" applyBorder="1" applyAlignment="1"/>
    <xf numFmtId="49" fontId="2" fillId="0" borderId="0" xfId="6" applyNumberFormat="1" applyFont="1" applyAlignment="1">
      <alignment vertical="top"/>
    </xf>
    <xf numFmtId="164" fontId="22" fillId="0" borderId="0" xfId="11" applyNumberFormat="1" applyFont="1" applyAlignment="1">
      <alignment horizontal="center" vertical="center" wrapText="1"/>
    </xf>
    <xf numFmtId="164" fontId="22" fillId="0" borderId="7" xfId="11" applyNumberFormat="1" applyFont="1" applyBorder="1" applyAlignment="1">
      <alignment horizontal="center" vertical="center" wrapText="1"/>
    </xf>
    <xf numFmtId="44" fontId="22" fillId="0" borderId="7" xfId="3" applyFont="1" applyBorder="1" applyAlignment="1">
      <alignment horizontal="center" vertical="center" wrapText="1"/>
    </xf>
    <xf numFmtId="44" fontId="25" fillId="0" borderId="0" xfId="9" applyFont="1" applyBorder="1" applyAlignment="1">
      <alignment vertical="top" wrapText="1"/>
    </xf>
    <xf numFmtId="164" fontId="23" fillId="0" borderId="7" xfId="11" applyNumberFormat="1" applyFont="1" applyBorder="1" applyAlignment="1">
      <alignment horizontal="center" vertical="center" wrapText="1"/>
    </xf>
    <xf numFmtId="44" fontId="23" fillId="0" borderId="7" xfId="3" applyFont="1" applyBorder="1" applyAlignment="1">
      <alignment horizontal="center" vertical="center" wrapText="1"/>
    </xf>
    <xf numFmtId="49" fontId="2" fillId="0" borderId="7" xfId="6" applyNumberFormat="1" applyFont="1" applyBorder="1" applyAlignment="1">
      <alignment horizontal="left" vertical="top"/>
    </xf>
    <xf numFmtId="164" fontId="22" fillId="0" borderId="10" xfId="11" applyNumberFormat="1" applyFont="1" applyBorder="1" applyAlignment="1">
      <alignment horizontal="center" vertical="center" wrapText="1"/>
    </xf>
    <xf numFmtId="44" fontId="22" fillId="0" borderId="10" xfId="3" applyFont="1" applyBorder="1" applyAlignment="1">
      <alignment horizontal="center" vertical="center"/>
    </xf>
    <xf numFmtId="4" fontId="5" fillId="0" borderId="11" xfId="4" applyNumberFormat="1" applyBorder="1">
      <alignment vertical="top" wrapText="1"/>
    </xf>
    <xf numFmtId="4" fontId="5" fillId="0" borderId="0" xfId="4" applyNumberFormat="1" applyBorder="1">
      <alignment vertical="top" wrapText="1"/>
    </xf>
    <xf numFmtId="44" fontId="22" fillId="0" borderId="0" xfId="3" applyFont="1" applyBorder="1" applyAlignment="1">
      <alignment horizontal="left" vertical="center"/>
    </xf>
    <xf numFmtId="4" fontId="2" fillId="0" borderId="0" xfId="5" applyNumberFormat="1"/>
    <xf numFmtId="4" fontId="9" fillId="0" borderId="0" xfId="6" applyNumberFormat="1" applyFont="1" applyAlignment="1">
      <alignment horizontal="left" vertical="top"/>
    </xf>
    <xf numFmtId="4" fontId="2" fillId="0" borderId="0" xfId="6" applyNumberFormat="1" applyFont="1" applyAlignment="1">
      <alignment horizontal="left" vertical="top"/>
    </xf>
    <xf numFmtId="4" fontId="22" fillId="0" borderId="9" xfId="11" applyNumberFormat="1" applyFont="1" applyBorder="1" applyAlignment="1">
      <alignment horizontal="left" vertical="center"/>
    </xf>
    <xf numFmtId="4" fontId="22" fillId="0" borderId="0" xfId="11" applyNumberFormat="1" applyFont="1" applyAlignment="1">
      <alignment horizontal="left" vertical="center"/>
    </xf>
    <xf numFmtId="0" fontId="31" fillId="0" borderId="0" xfId="8" applyFont="1" applyAlignment="1">
      <alignment horizontal="left" vertical="top" wrapText="1"/>
    </xf>
    <xf numFmtId="0" fontId="32" fillId="0" borderId="0" xfId="4" applyFont="1">
      <alignment vertical="top" wrapText="1"/>
    </xf>
    <xf numFmtId="0" fontId="31" fillId="0" borderId="0" xfId="8" applyFont="1" applyAlignment="1">
      <alignment vertical="top" wrapText="1"/>
    </xf>
    <xf numFmtId="0" fontId="3" fillId="0" borderId="0" xfId="5" applyFont="1" applyAlignment="1">
      <alignment horizontal="left"/>
    </xf>
    <xf numFmtId="165" fontId="3" fillId="0" borderId="0" xfId="5" quotePrefix="1" applyNumberFormat="1" applyFont="1" applyAlignment="1">
      <alignment horizontal="left"/>
    </xf>
    <xf numFmtId="0" fontId="3" fillId="0" borderId="0" xfId="5" applyFont="1"/>
    <xf numFmtId="44" fontId="25" fillId="0" borderId="3" xfId="9" applyFont="1" applyBorder="1" applyAlignment="1">
      <alignment vertical="top" wrapText="1"/>
    </xf>
    <xf numFmtId="10" fontId="5" fillId="0" borderId="0" xfId="4" applyNumberFormat="1">
      <alignment vertical="top" wrapText="1"/>
    </xf>
    <xf numFmtId="4" fontId="2" fillId="0" borderId="7" xfId="6" applyNumberFormat="1" applyFont="1" applyBorder="1" applyAlignment="1">
      <alignment horizontal="left" vertical="top"/>
    </xf>
    <xf numFmtId="0" fontId="2" fillId="0" borderId="7" xfId="5" applyBorder="1"/>
    <xf numFmtId="164" fontId="9" fillId="0" borderId="7" xfId="6" applyNumberFormat="1" applyFont="1" applyBorder="1" applyAlignment="1">
      <alignment horizontal="left" vertical="top"/>
    </xf>
    <xf numFmtId="1" fontId="22" fillId="0" borderId="7" xfId="11" applyNumberFormat="1" applyFont="1" applyBorder="1" applyAlignment="1">
      <alignment horizontal="left" vertical="center"/>
    </xf>
    <xf numFmtId="4" fontId="22" fillId="0" borderId="7" xfId="11" applyNumberFormat="1" applyFont="1" applyBorder="1" applyAlignment="1">
      <alignment horizontal="center" vertical="center" wrapText="1"/>
    </xf>
    <xf numFmtId="164" fontId="23" fillId="0" borderId="7" xfId="11" applyNumberFormat="1" applyFont="1" applyBorder="1" applyAlignment="1">
      <alignment horizontal="left" vertical="center" wrapText="1"/>
    </xf>
    <xf numFmtId="4" fontId="23" fillId="0" borderId="7" xfId="11" applyNumberFormat="1" applyFont="1" applyBorder="1" applyAlignment="1">
      <alignment horizontal="left" vertical="center" wrapText="1"/>
    </xf>
    <xf numFmtId="4" fontId="26" fillId="0" borderId="7" xfId="11" applyNumberFormat="1" applyFont="1" applyBorder="1" applyAlignment="1">
      <alignment horizontal="left" vertical="center" wrapText="1"/>
    </xf>
    <xf numFmtId="44" fontId="2" fillId="0" borderId="7" xfId="3" quotePrefix="1" applyFont="1" applyFill="1" applyBorder="1" applyAlignment="1">
      <alignment horizontal="left" wrapText="1"/>
    </xf>
    <xf numFmtId="4" fontId="2" fillId="0" borderId="9" xfId="5" applyNumberFormat="1" applyBorder="1"/>
    <xf numFmtId="44" fontId="2" fillId="0" borderId="6" xfId="3" applyFont="1" applyBorder="1"/>
    <xf numFmtId="4" fontId="9" fillId="0" borderId="9" xfId="6" applyNumberFormat="1" applyFont="1" applyBorder="1" applyAlignment="1">
      <alignment horizontal="left" vertical="top"/>
    </xf>
    <xf numFmtId="44" fontId="9" fillId="0" borderId="6" xfId="3" applyFont="1" applyBorder="1" applyAlignment="1">
      <alignment horizontal="left" vertical="top"/>
    </xf>
    <xf numFmtId="4" fontId="2" fillId="0" borderId="9" xfId="6" applyNumberFormat="1" applyFont="1" applyBorder="1" applyAlignment="1">
      <alignment horizontal="left" vertical="top"/>
    </xf>
    <xf numFmtId="44" fontId="2" fillId="0" borderId="6" xfId="3" applyFont="1" applyBorder="1" applyAlignment="1">
      <alignment horizontal="left" vertical="top"/>
    </xf>
    <xf numFmtId="44" fontId="22" fillId="0" borderId="6" xfId="3" applyFont="1" applyBorder="1" applyAlignment="1">
      <alignment horizontal="left" vertical="center"/>
    </xf>
    <xf numFmtId="4" fontId="22" fillId="0" borderId="23" xfId="11" applyNumberFormat="1" applyFont="1" applyBorder="1" applyAlignment="1">
      <alignment horizontal="center" vertical="center" wrapText="1"/>
    </xf>
    <xf numFmtId="0" fontId="0" fillId="0" borderId="23" xfId="0" applyBorder="1" applyAlignment="1">
      <alignment horizontal="center" vertical="center" wrapText="1"/>
    </xf>
    <xf numFmtId="44" fontId="22" fillId="0" borderId="23" xfId="3" applyFont="1" applyBorder="1" applyAlignment="1">
      <alignment horizontal="center" vertical="center" wrapText="1"/>
    </xf>
    <xf numFmtId="0" fontId="35" fillId="0" borderId="23" xfId="0" applyFont="1" applyBorder="1" applyAlignment="1">
      <alignment horizontal="center" vertical="center" wrapText="1"/>
    </xf>
    <xf numFmtId="0" fontId="36" fillId="0" borderId="0" xfId="4" applyFont="1">
      <alignment vertical="top" wrapText="1"/>
    </xf>
    <xf numFmtId="4" fontId="36" fillId="0" borderId="0" xfId="4" applyNumberFormat="1" applyFont="1">
      <alignment vertical="top" wrapText="1"/>
    </xf>
    <xf numFmtId="0" fontId="38" fillId="0" borderId="0" xfId="4" applyFont="1" applyFill="1" applyAlignment="1">
      <alignment horizontal="left" vertical="top"/>
    </xf>
    <xf numFmtId="0" fontId="36" fillId="0" borderId="0" xfId="4" applyFont="1" applyFill="1">
      <alignment vertical="top" wrapText="1"/>
    </xf>
    <xf numFmtId="0" fontId="36" fillId="0" borderId="0" xfId="4" applyFont="1" applyBorder="1">
      <alignment vertical="top" wrapText="1"/>
    </xf>
    <xf numFmtId="0" fontId="25" fillId="0" borderId="0" xfId="4" applyFont="1" applyBorder="1">
      <alignment vertical="top" wrapText="1"/>
    </xf>
    <xf numFmtId="0" fontId="41" fillId="0" borderId="0" xfId="4" applyFont="1" applyBorder="1">
      <alignment vertical="top" wrapText="1"/>
    </xf>
    <xf numFmtId="0" fontId="36" fillId="0" borderId="0" xfId="4" applyFont="1" applyFill="1" applyBorder="1">
      <alignment vertical="top" wrapText="1"/>
    </xf>
    <xf numFmtId="0" fontId="37" fillId="0" borderId="0" xfId="4" applyFont="1" applyBorder="1">
      <alignment vertical="top" wrapText="1"/>
    </xf>
    <xf numFmtId="0" fontId="39" fillId="0" borderId="0" xfId="4" applyFont="1" applyBorder="1">
      <alignment vertical="top" wrapText="1"/>
    </xf>
    <xf numFmtId="0" fontId="40" fillId="0" borderId="0" xfId="4" applyFont="1" applyBorder="1">
      <alignment vertical="top" wrapText="1"/>
    </xf>
    <xf numFmtId="0" fontId="36" fillId="0" borderId="3" xfId="4" applyFont="1" applyBorder="1">
      <alignment vertical="top" wrapText="1"/>
    </xf>
    <xf numFmtId="0" fontId="36" fillId="0" borderId="0" xfId="4" applyFont="1" applyAlignment="1">
      <alignment horizontal="left" vertical="top" wrapText="1"/>
    </xf>
    <xf numFmtId="0" fontId="36" fillId="0" borderId="0" xfId="4" applyFont="1" applyBorder="1" applyAlignment="1">
      <alignment horizontal="left" vertical="top" wrapText="1" indent="1"/>
    </xf>
    <xf numFmtId="0" fontId="36" fillId="0" borderId="6" xfId="4" applyFont="1" applyBorder="1">
      <alignment vertical="top" wrapText="1"/>
    </xf>
    <xf numFmtId="167" fontId="36" fillId="0" borderId="0" xfId="4" applyNumberFormat="1" applyFont="1">
      <alignment vertical="top" wrapText="1"/>
    </xf>
    <xf numFmtId="167" fontId="36" fillId="0" borderId="0" xfId="4" applyNumberFormat="1" applyFont="1" applyBorder="1">
      <alignment vertical="top" wrapText="1"/>
    </xf>
    <xf numFmtId="167" fontId="36" fillId="0" borderId="9" xfId="4" applyNumberFormat="1" applyFont="1" applyBorder="1">
      <alignment vertical="top" wrapText="1"/>
    </xf>
    <xf numFmtId="44" fontId="25" fillId="0" borderId="0" xfId="9" applyFont="1" applyFill="1" applyAlignment="1">
      <alignment vertical="top" wrapText="1"/>
    </xf>
    <xf numFmtId="44" fontId="25" fillId="0" borderId="0" xfId="9" applyFont="1" applyFill="1" applyBorder="1" applyAlignment="1">
      <alignment vertical="top" wrapText="1"/>
    </xf>
    <xf numFmtId="44" fontId="33" fillId="0" borderId="0" xfId="9" applyFont="1" applyFill="1" applyBorder="1" applyAlignment="1">
      <alignment horizontal="center" vertical="top" wrapText="1"/>
    </xf>
    <xf numFmtId="170" fontId="25" fillId="0" borderId="11" xfId="9" applyNumberFormat="1" applyFont="1" applyFill="1" applyBorder="1" applyAlignment="1">
      <alignment vertical="top" wrapText="1"/>
    </xf>
    <xf numFmtId="170" fontId="25" fillId="0" borderId="0" xfId="9" applyNumberFormat="1" applyFont="1" applyFill="1" applyBorder="1" applyAlignment="1">
      <alignment vertical="top" wrapText="1"/>
    </xf>
    <xf numFmtId="167" fontId="33" fillId="0" borderId="0" xfId="9" applyNumberFormat="1" applyFont="1" applyFill="1" applyBorder="1" applyAlignment="1">
      <alignment vertical="top" wrapText="1"/>
    </xf>
    <xf numFmtId="167" fontId="39" fillId="0" borderId="0" xfId="4" applyNumberFormat="1" applyFont="1" applyFill="1" applyBorder="1">
      <alignment vertical="top" wrapText="1"/>
    </xf>
    <xf numFmtId="170" fontId="33" fillId="0" borderId="0" xfId="9" applyNumberFormat="1" applyFont="1" applyFill="1" applyBorder="1" applyAlignment="1">
      <alignment vertical="top" wrapText="1"/>
    </xf>
    <xf numFmtId="167" fontId="40" fillId="0" borderId="0" xfId="4" applyNumberFormat="1" applyFont="1" applyFill="1" applyBorder="1">
      <alignment vertical="top" wrapText="1"/>
    </xf>
    <xf numFmtId="0" fontId="37" fillId="0" borderId="1" xfId="4" applyFont="1" applyFill="1" applyBorder="1" applyAlignment="1">
      <alignment horizontal="left" vertical="top"/>
    </xf>
    <xf numFmtId="0" fontId="36" fillId="0" borderId="1" xfId="4" applyFont="1" applyFill="1" applyBorder="1" applyAlignment="1">
      <alignment horizontal="left" vertical="top"/>
    </xf>
    <xf numFmtId="0" fontId="36" fillId="0" borderId="1" xfId="4" applyFont="1" applyFill="1" applyBorder="1">
      <alignment vertical="top" wrapText="1"/>
    </xf>
    <xf numFmtId="0" fontId="39" fillId="0" borderId="1" xfId="4" applyFont="1" applyFill="1" applyBorder="1" applyAlignment="1">
      <alignment horizontal="left" vertical="top"/>
    </xf>
    <xf numFmtId="0" fontId="40" fillId="0" borderId="1" xfId="4" applyFont="1" applyFill="1" applyBorder="1" applyAlignment="1">
      <alignment horizontal="left" vertical="top"/>
    </xf>
    <xf numFmtId="0" fontId="36" fillId="0" borderId="2" xfId="4" applyFont="1" applyFill="1" applyBorder="1" applyAlignment="1">
      <alignment horizontal="left" vertical="top"/>
    </xf>
    <xf numFmtId="0" fontId="36" fillId="0" borderId="0" xfId="4" applyFont="1" applyFill="1" applyBorder="1" applyAlignment="1">
      <alignment horizontal="left" vertical="top"/>
    </xf>
    <xf numFmtId="0" fontId="37" fillId="0" borderId="0" xfId="4" applyFont="1" applyFill="1" applyBorder="1">
      <alignment vertical="top" wrapText="1"/>
    </xf>
    <xf numFmtId="0" fontId="36" fillId="0" borderId="26" xfId="4" applyFont="1" applyBorder="1">
      <alignment vertical="top" wrapText="1"/>
    </xf>
    <xf numFmtId="49" fontId="2" fillId="4" borderId="0" xfId="6" applyNumberFormat="1" applyFont="1" applyFill="1" applyAlignment="1">
      <alignment horizontal="center" vertical="top" wrapText="1"/>
    </xf>
    <xf numFmtId="49" fontId="3" fillId="4" borderId="0" xfId="6" applyNumberFormat="1" applyFont="1" applyFill="1" applyAlignment="1">
      <alignment vertical="top" wrapText="1"/>
    </xf>
    <xf numFmtId="0" fontId="2" fillId="4" borderId="0" xfId="6" applyFont="1" applyFill="1" applyAlignment="1">
      <alignment vertical="top" wrapText="1"/>
    </xf>
    <xf numFmtId="49" fontId="2" fillId="4" borderId="0" xfId="6" applyNumberFormat="1" applyFont="1" applyFill="1" applyAlignment="1">
      <alignment horizontal="center" vertical="top"/>
    </xf>
    <xf numFmtId="49" fontId="3" fillId="4" borderId="0" xfId="6" applyNumberFormat="1" applyFont="1" applyFill="1" applyAlignment="1">
      <alignment vertical="top"/>
    </xf>
    <xf numFmtId="0" fontId="2" fillId="4" borderId="0" xfId="6" applyFont="1" applyFill="1" applyAlignment="1">
      <alignment vertical="top"/>
    </xf>
    <xf numFmtId="44" fontId="22" fillId="0" borderId="7" xfId="3" applyFont="1" applyFill="1" applyBorder="1" applyAlignment="1">
      <alignment horizontal="center" vertical="center" wrapText="1"/>
    </xf>
    <xf numFmtId="44" fontId="2" fillId="0" borderId="7" xfId="3" applyFont="1" applyFill="1" applyBorder="1" applyAlignment="1">
      <alignment horizontal="left" vertical="top"/>
    </xf>
    <xf numFmtId="44" fontId="22" fillId="0" borderId="7" xfId="3" applyFont="1" applyFill="1" applyBorder="1" applyAlignment="1">
      <alignment horizontal="center" vertical="center"/>
    </xf>
    <xf numFmtId="44" fontId="23" fillId="0" borderId="7" xfId="3" applyFont="1" applyFill="1" applyBorder="1" applyAlignment="1">
      <alignment horizontal="center" vertical="center"/>
    </xf>
    <xf numFmtId="44" fontId="2" fillId="0" borderId="7" xfId="3" quotePrefix="1" applyFont="1" applyFill="1" applyBorder="1" applyAlignment="1">
      <alignment horizontal="left"/>
    </xf>
    <xf numFmtId="44" fontId="26" fillId="0" borderId="7" xfId="3" quotePrefix="1" applyFont="1" applyFill="1" applyBorder="1" applyAlignment="1">
      <alignment horizontal="left" vertical="top" wrapText="1"/>
    </xf>
    <xf numFmtId="44" fontId="26" fillId="0" borderId="7" xfId="3" quotePrefix="1" applyFont="1" applyFill="1" applyBorder="1" applyAlignment="1">
      <alignment horizontal="left" vertical="center" wrapText="1"/>
    </xf>
    <xf numFmtId="44" fontId="22" fillId="0" borderId="7" xfId="3" quotePrefix="1" applyFont="1" applyFill="1" applyBorder="1" applyAlignment="1">
      <alignment horizontal="left" wrapText="1"/>
    </xf>
    <xf numFmtId="49" fontId="2" fillId="2" borderId="0" xfId="6" applyNumberFormat="1" applyFont="1" applyFill="1" applyAlignment="1">
      <alignment horizontal="center" vertical="top" wrapText="1"/>
    </xf>
    <xf numFmtId="49" fontId="3" fillId="2" borderId="0" xfId="6" applyNumberFormat="1" applyFont="1" applyFill="1" applyAlignment="1">
      <alignment vertical="top" wrapText="1"/>
    </xf>
    <xf numFmtId="0" fontId="2" fillId="2" borderId="0" xfId="6" applyFont="1" applyFill="1" applyAlignment="1">
      <alignment vertical="top" wrapText="1"/>
    </xf>
    <xf numFmtId="49" fontId="2" fillId="2" borderId="0" xfId="6" applyNumberFormat="1" applyFont="1" applyFill="1" applyAlignment="1">
      <alignment horizontal="center" vertical="top"/>
    </xf>
    <xf numFmtId="49" fontId="3" fillId="2" borderId="0" xfId="6" applyNumberFormat="1" applyFont="1" applyFill="1" applyAlignment="1">
      <alignment vertical="top"/>
    </xf>
    <xf numFmtId="0" fontId="2" fillId="2" borderId="0" xfId="6" applyFont="1" applyFill="1" applyAlignment="1">
      <alignment vertical="top"/>
    </xf>
    <xf numFmtId="0" fontId="2" fillId="2" borderId="0" xfId="6" applyFont="1" applyFill="1" applyAlignment="1">
      <alignment horizontal="center" vertical="top"/>
    </xf>
    <xf numFmtId="44" fontId="23" fillId="0" borderId="7" xfId="3" quotePrefix="1" applyFont="1" applyFill="1" applyBorder="1" applyAlignment="1">
      <alignment horizontal="left" vertical="center" wrapText="1"/>
    </xf>
    <xf numFmtId="44" fontId="22" fillId="0" borderId="7" xfId="3" quotePrefix="1" applyFont="1" applyFill="1" applyBorder="1" applyAlignment="1">
      <alignment horizontal="left" vertical="center"/>
    </xf>
    <xf numFmtId="44" fontId="23" fillId="0" borderId="7" xfId="3" quotePrefix="1" applyFont="1" applyFill="1" applyBorder="1" applyAlignment="1">
      <alignment horizontal="left" vertical="center"/>
    </xf>
    <xf numFmtId="44" fontId="2" fillId="0" borderId="7" xfId="3" quotePrefix="1" applyFont="1" applyFill="1" applyBorder="1" applyAlignment="1">
      <alignment horizontal="left" vertical="center" wrapText="1"/>
    </xf>
    <xf numFmtId="49" fontId="24" fillId="0" borderId="0" xfId="6" applyNumberFormat="1" applyFont="1" applyAlignment="1">
      <alignment horizontal="left" vertical="top"/>
    </xf>
    <xf numFmtId="4" fontId="24" fillId="0" borderId="0" xfId="6" applyNumberFormat="1" applyFont="1" applyAlignment="1">
      <alignment horizontal="left" vertical="top"/>
    </xf>
    <xf numFmtId="44" fontId="2" fillId="0" borderId="0" xfId="3" applyFont="1" applyBorder="1" applyAlignment="1">
      <alignment horizontal="right" vertical="top"/>
    </xf>
    <xf numFmtId="1" fontId="23" fillId="0" borderId="0" xfId="11" quotePrefix="1" applyNumberFormat="1" applyFont="1" applyAlignment="1">
      <alignment horizontal="left" vertical="center" wrapText="1"/>
    </xf>
    <xf numFmtId="4" fontId="23" fillId="0" borderId="0" xfId="11" quotePrefix="1" applyNumberFormat="1" applyFont="1" applyAlignment="1">
      <alignment horizontal="left" vertical="center" wrapText="1"/>
    </xf>
    <xf numFmtId="1" fontId="23" fillId="0" borderId="0" xfId="11" quotePrefix="1" applyNumberFormat="1" applyFont="1" applyAlignment="1">
      <alignment horizontal="left" wrapText="1"/>
    </xf>
    <xf numFmtId="44" fontId="23" fillId="0" borderId="0" xfId="3" quotePrefix="1" applyFont="1" applyBorder="1" applyAlignment="1">
      <alignment horizontal="left" wrapText="1"/>
    </xf>
    <xf numFmtId="44" fontId="23" fillId="0" borderId="0" xfId="3" quotePrefix="1" applyFont="1" applyBorder="1" applyAlignment="1">
      <alignment horizontal="left"/>
    </xf>
    <xf numFmtId="0" fontId="36" fillId="0" borderId="0" xfId="4" applyFont="1" applyFill="1" applyBorder="1" applyAlignment="1">
      <alignment vertical="top"/>
    </xf>
    <xf numFmtId="44" fontId="25" fillId="0" borderId="27" xfId="9" applyFont="1" applyBorder="1" applyAlignment="1">
      <alignment vertical="top" wrapText="1"/>
    </xf>
    <xf numFmtId="44" fontId="25" fillId="0" borderId="18" xfId="9" applyFont="1" applyBorder="1" applyAlignment="1">
      <alignment vertical="top" wrapText="1"/>
    </xf>
    <xf numFmtId="44" fontId="25" fillId="0" borderId="19" xfId="9" applyFont="1" applyBorder="1" applyAlignment="1">
      <alignment vertical="top" wrapText="1"/>
    </xf>
    <xf numFmtId="44" fontId="25" fillId="0" borderId="20" xfId="9" applyFont="1" applyBorder="1" applyAlignment="1">
      <alignment vertical="top" wrapText="1"/>
    </xf>
    <xf numFmtId="44" fontId="33" fillId="0" borderId="18" xfId="9" applyFont="1" applyBorder="1" applyAlignment="1">
      <alignment vertical="top" wrapText="1"/>
    </xf>
    <xf numFmtId="44" fontId="39" fillId="0" borderId="18" xfId="4" applyNumberFormat="1" applyFont="1" applyBorder="1">
      <alignment vertical="top" wrapText="1"/>
    </xf>
    <xf numFmtId="44" fontId="25" fillId="0" borderId="21" xfId="9" applyFont="1" applyBorder="1" applyAlignment="1">
      <alignment vertical="top" wrapText="1"/>
    </xf>
    <xf numFmtId="44" fontId="42" fillId="0" borderId="18" xfId="9" applyFont="1" applyBorder="1" applyAlignment="1">
      <alignment vertical="top" wrapText="1"/>
    </xf>
    <xf numFmtId="44" fontId="36" fillId="0" borderId="13" xfId="4" applyNumberFormat="1" applyFont="1" applyBorder="1">
      <alignment vertical="top" wrapText="1"/>
    </xf>
    <xf numFmtId="44" fontId="36" fillId="0" borderId="14" xfId="4" applyNumberFormat="1" applyFont="1" applyBorder="1">
      <alignment vertical="top" wrapText="1"/>
    </xf>
    <xf numFmtId="44" fontId="36" fillId="0" borderId="14" xfId="4" applyNumberFormat="1" applyFont="1" applyFill="1" applyBorder="1">
      <alignment vertical="top" wrapText="1"/>
    </xf>
    <xf numFmtId="44" fontId="36" fillId="0" borderId="15" xfId="4" applyNumberFormat="1" applyFont="1" applyBorder="1">
      <alignment vertical="top" wrapText="1"/>
    </xf>
    <xf numFmtId="44" fontId="39" fillId="0" borderId="14" xfId="4" applyNumberFormat="1" applyFont="1" applyBorder="1">
      <alignment vertical="top" wrapText="1"/>
    </xf>
    <xf numFmtId="44" fontId="37" fillId="0" borderId="14" xfId="4" applyNumberFormat="1" applyFont="1" applyBorder="1">
      <alignment vertical="top" wrapText="1"/>
    </xf>
    <xf numFmtId="44" fontId="40" fillId="0" borderId="14" xfId="4" applyNumberFormat="1" applyFont="1" applyBorder="1">
      <alignment vertical="top" wrapText="1"/>
    </xf>
    <xf numFmtId="44" fontId="37" fillId="0" borderId="15" xfId="4" applyNumberFormat="1" applyFont="1" applyBorder="1">
      <alignment vertical="top" wrapText="1"/>
    </xf>
    <xf numFmtId="44" fontId="39" fillId="0" borderId="13" xfId="4" applyNumberFormat="1" applyFont="1" applyBorder="1">
      <alignment vertical="top" wrapText="1"/>
    </xf>
    <xf numFmtId="44" fontId="36" fillId="0" borderId="22" xfId="4" applyNumberFormat="1" applyFont="1" applyBorder="1">
      <alignment vertical="top" wrapText="1"/>
    </xf>
    <xf numFmtId="0" fontId="46" fillId="5" borderId="29" xfId="5" applyFont="1" applyFill="1" applyBorder="1" applyAlignment="1">
      <alignment horizontal="center" vertical="center"/>
    </xf>
    <xf numFmtId="0" fontId="46" fillId="5" borderId="12" xfId="5" applyFont="1" applyFill="1" applyBorder="1" applyAlignment="1">
      <alignment horizontal="center" vertical="center"/>
    </xf>
    <xf numFmtId="0" fontId="46" fillId="5" borderId="12" xfId="5" applyFont="1" applyFill="1" applyBorder="1" applyAlignment="1">
      <alignment horizontal="center" vertical="center" wrapText="1"/>
    </xf>
    <xf numFmtId="0" fontId="46" fillId="5" borderId="30" xfId="5" applyFont="1" applyFill="1" applyBorder="1" applyAlignment="1">
      <alignment horizontal="center" vertical="center"/>
    </xf>
    <xf numFmtId="166" fontId="47" fillId="5" borderId="31" xfId="5" applyNumberFormat="1" applyFont="1" applyFill="1" applyBorder="1" applyAlignment="1">
      <alignment horizontal="center" vertical="center"/>
    </xf>
    <xf numFmtId="171" fontId="47" fillId="5" borderId="32" xfId="5" applyNumberFormat="1" applyFont="1" applyFill="1" applyBorder="1" applyAlignment="1">
      <alignment horizontal="center" vertical="center"/>
    </xf>
    <xf numFmtId="0" fontId="47" fillId="5" borderId="32" xfId="5" applyFont="1" applyFill="1" applyBorder="1" applyAlignment="1">
      <alignment horizontal="center" vertical="center" wrapText="1"/>
    </xf>
    <xf numFmtId="0" fontId="47" fillId="5" borderId="32" xfId="5" applyFont="1" applyFill="1" applyBorder="1" applyAlignment="1">
      <alignment horizontal="center" vertical="center"/>
    </xf>
    <xf numFmtId="0" fontId="47" fillId="5" borderId="33" xfId="5" applyFont="1" applyFill="1" applyBorder="1" applyAlignment="1">
      <alignment horizontal="center" vertical="center"/>
    </xf>
    <xf numFmtId="0" fontId="47" fillId="5" borderId="34" xfId="5" applyFont="1" applyFill="1" applyBorder="1" applyAlignment="1">
      <alignment horizontal="center" vertical="center"/>
    </xf>
    <xf numFmtId="171" fontId="47" fillId="5" borderId="28" xfId="5" applyNumberFormat="1" applyFont="1" applyFill="1" applyBorder="1" applyAlignment="1">
      <alignment horizontal="center" vertical="center"/>
    </xf>
    <xf numFmtId="0" fontId="47" fillId="5" borderId="28" xfId="5" applyFont="1" applyFill="1" applyBorder="1" applyAlignment="1">
      <alignment horizontal="center" vertical="center"/>
    </xf>
    <xf numFmtId="0" fontId="47" fillId="5" borderId="35" xfId="5" applyFont="1" applyFill="1" applyBorder="1" applyAlignment="1">
      <alignment horizontal="center" vertical="center"/>
    </xf>
    <xf numFmtId="0" fontId="47" fillId="5" borderId="36" xfId="5" applyFont="1" applyFill="1" applyBorder="1" applyAlignment="1">
      <alignment horizontal="center" vertical="center"/>
    </xf>
    <xf numFmtId="171" fontId="47" fillId="5" borderId="37" xfId="5" applyNumberFormat="1" applyFont="1" applyFill="1" applyBorder="1" applyAlignment="1">
      <alignment horizontal="center" vertical="center"/>
    </xf>
    <xf numFmtId="0" fontId="47" fillId="5" borderId="37" xfId="5" applyFont="1" applyFill="1" applyBorder="1" applyAlignment="1">
      <alignment horizontal="center" vertical="center"/>
    </xf>
    <xf numFmtId="0" fontId="47" fillId="5" borderId="38" xfId="5" applyFont="1" applyFill="1" applyBorder="1" applyAlignment="1">
      <alignment horizontal="center" vertical="center"/>
    </xf>
    <xf numFmtId="0" fontId="36" fillId="5" borderId="16" xfId="4" applyFont="1" applyFill="1" applyBorder="1">
      <alignment vertical="top" wrapText="1"/>
    </xf>
    <xf numFmtId="0" fontId="37" fillId="5" borderId="17" xfId="4" applyFont="1" applyFill="1" applyBorder="1" applyAlignment="1">
      <alignment horizontal="center" vertical="top" wrapText="1"/>
    </xf>
    <xf numFmtId="167" fontId="37" fillId="5" borderId="12" xfId="4" applyNumberFormat="1" applyFont="1" applyFill="1" applyBorder="1" applyAlignment="1">
      <alignment horizontal="center" vertical="top" wrapText="1"/>
    </xf>
    <xf numFmtId="44" fontId="33" fillId="5" borderId="20" xfId="9" applyFont="1" applyFill="1" applyBorder="1" applyAlignment="1">
      <alignment horizontal="center" vertical="top" wrapText="1"/>
    </xf>
    <xf numFmtId="1" fontId="22" fillId="5" borderId="0" xfId="11" applyNumberFormat="1" applyFont="1" applyFill="1" applyAlignment="1">
      <alignment horizontal="center" vertical="center" wrapText="1"/>
    </xf>
    <xf numFmtId="1" fontId="22" fillId="5" borderId="7" xfId="11" quotePrefix="1" applyNumberFormat="1" applyFont="1" applyFill="1" applyBorder="1" applyAlignment="1">
      <alignment horizontal="left" vertical="center" wrapText="1"/>
    </xf>
    <xf numFmtId="4" fontId="22" fillId="5" borderId="7" xfId="11" quotePrefix="1" applyNumberFormat="1" applyFont="1" applyFill="1" applyBorder="1" applyAlignment="1">
      <alignment horizontal="left" vertical="center" wrapText="1"/>
    </xf>
    <xf numFmtId="164" fontId="22" fillId="5" borderId="7" xfId="11" applyNumberFormat="1" applyFont="1" applyFill="1" applyBorder="1" applyAlignment="1">
      <alignment horizontal="center" vertical="center" wrapText="1"/>
    </xf>
    <xf numFmtId="44" fontId="22" fillId="5" borderId="7" xfId="3" applyFont="1" applyFill="1" applyBorder="1" applyAlignment="1">
      <alignment horizontal="center" vertical="center" wrapText="1"/>
    </xf>
    <xf numFmtId="1" fontId="22" fillId="5" borderId="0" xfId="11" quotePrefix="1" applyNumberFormat="1" applyFont="1" applyFill="1" applyAlignment="1">
      <alignment horizontal="center" vertical="center"/>
    </xf>
    <xf numFmtId="44" fontId="22" fillId="5" borderId="7" xfId="3" quotePrefix="1" applyFont="1" applyFill="1" applyBorder="1" applyAlignment="1">
      <alignment horizontal="left" vertical="center"/>
    </xf>
    <xf numFmtId="164" fontId="22" fillId="5" borderId="7" xfId="11" quotePrefix="1" applyNumberFormat="1" applyFont="1" applyFill="1" applyBorder="1" applyAlignment="1">
      <alignment horizontal="left" vertical="center" wrapText="1"/>
    </xf>
    <xf numFmtId="4" fontId="49" fillId="5" borderId="7" xfId="11" applyNumberFormat="1" applyFont="1" applyFill="1" applyBorder="1" applyAlignment="1">
      <alignment horizontal="left" vertical="center" wrapText="1"/>
    </xf>
    <xf numFmtId="44" fontId="22" fillId="5" borderId="7" xfId="3" quotePrefix="1" applyFont="1" applyFill="1" applyBorder="1" applyAlignment="1">
      <alignment horizontal="left" vertical="center" wrapText="1"/>
    </xf>
    <xf numFmtId="169" fontId="3" fillId="5" borderId="7" xfId="0" applyNumberFormat="1" applyFont="1" applyFill="1" applyBorder="1" applyAlignment="1" applyProtection="1">
      <alignment horizontal="left" vertical="center"/>
      <protection locked="0"/>
    </xf>
    <xf numFmtId="164" fontId="48" fillId="0" borderId="0" xfId="6" applyNumberFormat="1" applyFont="1" applyAlignment="1">
      <alignment horizontal="left" vertical="center"/>
    </xf>
    <xf numFmtId="49" fontId="2" fillId="0" borderId="0" xfId="6" applyNumberFormat="1" applyFont="1" applyAlignment="1">
      <alignment horizontal="center" vertical="center"/>
    </xf>
    <xf numFmtId="1" fontId="22" fillId="0" borderId="0" xfId="11" applyNumberFormat="1" applyFont="1" applyAlignment="1">
      <alignment horizontal="center" vertical="center"/>
    </xf>
    <xf numFmtId="0" fontId="2" fillId="0" borderId="0" xfId="5" applyAlignment="1">
      <alignment horizontal="left" vertical="center"/>
    </xf>
    <xf numFmtId="44" fontId="3" fillId="0" borderId="7" xfId="3" applyFont="1" applyBorder="1" applyAlignment="1">
      <alignment horizontal="center" vertical="center" wrapText="1"/>
    </xf>
    <xf numFmtId="0" fontId="2" fillId="0" borderId="0" xfId="5" applyAlignment="1">
      <alignment horizontal="center"/>
    </xf>
    <xf numFmtId="164" fontId="9" fillId="0" borderId="0" xfId="6" applyNumberFormat="1" applyFont="1" applyAlignment="1">
      <alignment horizontal="center" vertical="top"/>
    </xf>
    <xf numFmtId="1" fontId="22" fillId="5" borderId="7" xfId="11" quotePrefix="1" applyNumberFormat="1" applyFont="1" applyFill="1" applyBorder="1" applyAlignment="1">
      <alignment horizontal="center" vertical="center" wrapText="1"/>
    </xf>
    <xf numFmtId="169" fontId="3" fillId="5" borderId="7" xfId="0" applyNumberFormat="1" applyFont="1" applyFill="1" applyBorder="1" applyAlignment="1" applyProtection="1">
      <alignment horizontal="center" vertical="center"/>
      <protection locked="0"/>
    </xf>
    <xf numFmtId="1" fontId="23" fillId="0" borderId="0" xfId="11" quotePrefix="1" applyNumberFormat="1" applyFont="1" applyAlignment="1">
      <alignment horizontal="center" wrapText="1"/>
    </xf>
    <xf numFmtId="44" fontId="3" fillId="0" borderId="7" xfId="3" quotePrefix="1" applyFont="1" applyFill="1" applyBorder="1" applyAlignment="1">
      <alignment horizontal="left"/>
    </xf>
    <xf numFmtId="164" fontId="22" fillId="0" borderId="4" xfId="11" applyNumberFormat="1" applyFont="1" applyBorder="1" applyAlignment="1">
      <alignment horizontal="center" vertical="center" wrapText="1"/>
    </xf>
    <xf numFmtId="2" fontId="2" fillId="0" borderId="7" xfId="2" quotePrefix="1" applyNumberFormat="1" applyFont="1" applyFill="1" applyBorder="1" applyAlignment="1">
      <alignment horizontal="right" vertical="center" wrapText="1"/>
    </xf>
    <xf numFmtId="49" fontId="2" fillId="0" borderId="0" xfId="6" applyNumberFormat="1" applyFont="1" applyAlignment="1">
      <alignment horizontal="right" vertical="top"/>
    </xf>
    <xf numFmtId="0" fontId="2" fillId="0" borderId="0" xfId="5" applyAlignment="1">
      <alignment horizontal="right"/>
    </xf>
    <xf numFmtId="164" fontId="9" fillId="0" borderId="0" xfId="6" applyNumberFormat="1" applyFont="1" applyAlignment="1">
      <alignment horizontal="right" vertical="top"/>
    </xf>
    <xf numFmtId="1" fontId="22" fillId="0" borderId="0" xfId="11" applyNumberFormat="1" applyFont="1" applyAlignment="1">
      <alignment horizontal="right" vertical="center"/>
    </xf>
    <xf numFmtId="2" fontId="22" fillId="0" borderId="10" xfId="11" applyNumberFormat="1" applyFont="1" applyBorder="1" applyAlignment="1">
      <alignment horizontal="right" vertical="center" wrapText="1"/>
    </xf>
    <xf numFmtId="2" fontId="23" fillId="0" borderId="7" xfId="11" applyNumberFormat="1" applyFont="1" applyBorder="1" applyAlignment="1">
      <alignment horizontal="right" vertical="center" wrapText="1"/>
    </xf>
    <xf numFmtId="2" fontId="22" fillId="5" borderId="7" xfId="11" applyNumberFormat="1" applyFont="1" applyFill="1" applyBorder="1" applyAlignment="1">
      <alignment horizontal="right" vertical="center" wrapText="1"/>
    </xf>
    <xf numFmtId="2" fontId="23" fillId="0" borderId="7" xfId="2" applyNumberFormat="1" applyFont="1" applyFill="1" applyBorder="1" applyAlignment="1">
      <alignment horizontal="right" vertical="center"/>
    </xf>
    <xf numFmtId="2" fontId="23" fillId="0" borderId="7" xfId="2" quotePrefix="1" applyNumberFormat="1" applyFont="1" applyFill="1" applyBorder="1" applyAlignment="1">
      <alignment horizontal="right" wrapText="1"/>
    </xf>
    <xf numFmtId="2" fontId="22" fillId="5" borderId="7" xfId="2" quotePrefix="1" applyNumberFormat="1" applyFont="1" applyFill="1" applyBorder="1" applyAlignment="1">
      <alignment horizontal="right" vertical="center" wrapText="1"/>
    </xf>
    <xf numFmtId="2" fontId="23" fillId="0" borderId="7" xfId="2" quotePrefix="1" applyNumberFormat="1" applyFont="1" applyFill="1" applyBorder="1" applyAlignment="1">
      <alignment horizontal="right" vertical="center" wrapText="1"/>
    </xf>
    <xf numFmtId="2" fontId="29" fillId="0" borderId="7" xfId="2" quotePrefix="1" applyNumberFormat="1" applyFont="1" applyFill="1" applyBorder="1" applyAlignment="1">
      <alignment horizontal="right" wrapText="1"/>
    </xf>
    <xf numFmtId="2" fontId="22" fillId="0" borderId="7" xfId="2" quotePrefix="1" applyNumberFormat="1" applyFont="1" applyFill="1" applyBorder="1" applyAlignment="1">
      <alignment horizontal="right" wrapText="1"/>
    </xf>
    <xf numFmtId="2" fontId="30" fillId="0" borderId="7" xfId="2" quotePrefix="1" applyNumberFormat="1" applyFont="1" applyFill="1" applyBorder="1" applyAlignment="1">
      <alignment horizontal="right" wrapText="1"/>
    </xf>
    <xf numFmtId="2" fontId="2" fillId="0" borderId="7" xfId="2" quotePrefix="1" applyNumberFormat="1" applyFont="1" applyFill="1" applyBorder="1" applyAlignment="1">
      <alignment horizontal="right" wrapText="1"/>
    </xf>
    <xf numFmtId="168" fontId="22" fillId="5" borderId="7" xfId="2" quotePrefix="1" applyNumberFormat="1" applyFont="1" applyFill="1" applyBorder="1" applyAlignment="1">
      <alignment horizontal="right" vertical="center"/>
    </xf>
    <xf numFmtId="168" fontId="23" fillId="0" borderId="7" xfId="2" quotePrefix="1" applyNumberFormat="1" applyFont="1" applyFill="1" applyBorder="1" applyAlignment="1">
      <alignment horizontal="right" wrapText="1"/>
    </xf>
    <xf numFmtId="172" fontId="23" fillId="0" borderId="7" xfId="2" quotePrefix="1" applyNumberFormat="1" applyFont="1" applyFill="1" applyBorder="1" applyAlignment="1">
      <alignment horizontal="right" wrapText="1"/>
    </xf>
    <xf numFmtId="43" fontId="23" fillId="0" borderId="7" xfId="2" quotePrefix="1" applyFont="1" applyFill="1" applyBorder="1" applyAlignment="1">
      <alignment horizontal="right" wrapText="1"/>
    </xf>
    <xf numFmtId="168" fontId="23" fillId="0" borderId="7" xfId="2" quotePrefix="1" applyNumberFormat="1" applyFont="1" applyFill="1" applyBorder="1" applyAlignment="1">
      <alignment horizontal="right"/>
    </xf>
    <xf numFmtId="168" fontId="23" fillId="0" borderId="7" xfId="2" quotePrefix="1" applyNumberFormat="1" applyFont="1" applyFill="1" applyBorder="1" applyAlignment="1">
      <alignment horizontal="right" vertical="top"/>
    </xf>
    <xf numFmtId="168" fontId="23" fillId="0" borderId="0" xfId="2" quotePrefix="1" applyNumberFormat="1" applyFont="1" applyFill="1" applyBorder="1" applyAlignment="1">
      <alignment horizontal="right" wrapText="1"/>
    </xf>
    <xf numFmtId="4" fontId="23" fillId="0" borderId="7" xfId="11" quotePrefix="1" applyNumberFormat="1" applyFont="1" applyBorder="1" applyAlignment="1">
      <alignment horizontal="left" vertical="center" wrapText="1"/>
    </xf>
    <xf numFmtId="1" fontId="23" fillId="0" borderId="7" xfId="11" quotePrefix="1" applyNumberFormat="1" applyFont="1" applyBorder="1" applyAlignment="1">
      <alignment horizontal="center" vertical="center" wrapText="1"/>
    </xf>
    <xf numFmtId="1" fontId="23" fillId="0" borderId="7" xfId="11" quotePrefix="1" applyNumberFormat="1" applyFont="1" applyBorder="1" applyAlignment="1">
      <alignment horizontal="left" vertical="center" wrapText="1"/>
    </xf>
    <xf numFmtId="1" fontId="36" fillId="0" borderId="0" xfId="4" applyNumberFormat="1" applyFont="1" applyFill="1" applyBorder="1">
      <alignment vertical="top" wrapText="1"/>
    </xf>
    <xf numFmtId="1" fontId="22" fillId="0" borderId="0" xfId="11" applyNumberFormat="1" applyFont="1" applyAlignment="1">
      <alignment horizontal="center" vertical="center" wrapText="1"/>
    </xf>
    <xf numFmtId="1" fontId="22" fillId="0" borderId="7" xfId="11" quotePrefix="1" applyNumberFormat="1" applyFont="1" applyBorder="1" applyAlignment="1">
      <alignment horizontal="left" vertical="center" wrapText="1"/>
    </xf>
    <xf numFmtId="4" fontId="22" fillId="0" borderId="7" xfId="11" quotePrefix="1" applyNumberFormat="1" applyFont="1" applyBorder="1" applyAlignment="1">
      <alignment horizontal="left" vertical="center" wrapText="1"/>
    </xf>
    <xf numFmtId="2" fontId="22" fillId="0" borderId="7" xfId="11" applyNumberFormat="1" applyFont="1" applyBorder="1" applyAlignment="1">
      <alignment horizontal="right" vertical="center" wrapText="1"/>
    </xf>
    <xf numFmtId="164" fontId="22" fillId="0" borderId="0" xfId="11" applyNumberFormat="1" applyFont="1" applyAlignment="1">
      <alignment horizontal="center" vertical="center"/>
    </xf>
    <xf numFmtId="164" fontId="22" fillId="0" borderId="7" xfId="11" applyNumberFormat="1" applyFont="1" applyBorder="1" applyAlignment="1">
      <alignment horizontal="left" vertical="center"/>
    </xf>
    <xf numFmtId="4" fontId="6" fillId="0" borderId="7" xfId="11" applyNumberFormat="1" applyFont="1" applyBorder="1" applyAlignment="1">
      <alignment horizontal="left" vertical="center"/>
    </xf>
    <xf numFmtId="2" fontId="2" fillId="0" borderId="7" xfId="6" applyNumberFormat="1" applyFont="1" applyBorder="1" applyAlignment="1">
      <alignment horizontal="right" vertical="top"/>
    </xf>
    <xf numFmtId="49" fontId="2" fillId="0" borderId="7" xfId="6" applyNumberFormat="1" applyFont="1" applyBorder="1" applyAlignment="1">
      <alignment horizontal="center" vertical="top"/>
    </xf>
    <xf numFmtId="0" fontId="2" fillId="0" borderId="7" xfId="6" applyFont="1" applyBorder="1" applyAlignment="1">
      <alignment vertical="top"/>
    </xf>
    <xf numFmtId="4" fontId="22" fillId="0" borderId="7" xfId="11" applyNumberFormat="1" applyFont="1" applyBorder="1" applyAlignment="1">
      <alignment horizontal="left" vertical="center"/>
    </xf>
    <xf numFmtId="2" fontId="27" fillId="0" borderId="7" xfId="6" applyNumberFormat="1" applyFont="1" applyBorder="1" applyAlignment="1">
      <alignment horizontal="right" vertical="top"/>
    </xf>
    <xf numFmtId="164" fontId="23" fillId="0" borderId="0" xfId="11" applyNumberFormat="1" applyFont="1" applyAlignment="1">
      <alignment horizontal="center" vertical="center"/>
    </xf>
    <xf numFmtId="164" fontId="23" fillId="0" borderId="7" xfId="11" applyNumberFormat="1" applyFont="1" applyBorder="1" applyAlignment="1">
      <alignment horizontal="center" vertical="center"/>
    </xf>
    <xf numFmtId="44" fontId="2" fillId="0" borderId="7" xfId="6" applyNumberFormat="1" applyFont="1" applyBorder="1" applyAlignment="1">
      <alignment vertical="center"/>
    </xf>
    <xf numFmtId="44" fontId="2" fillId="0" borderId="7" xfId="6" applyNumberFormat="1" applyFont="1" applyBorder="1" applyAlignment="1">
      <alignment vertical="top"/>
    </xf>
    <xf numFmtId="1" fontId="22" fillId="0" borderId="0" xfId="11" quotePrefix="1" applyNumberFormat="1" applyFont="1" applyAlignment="1">
      <alignment horizontal="center" vertical="center"/>
    </xf>
    <xf numFmtId="1" fontId="23" fillId="0" borderId="7" xfId="11" quotePrefix="1" applyNumberFormat="1" applyFont="1" applyBorder="1" applyAlignment="1">
      <alignment horizontal="center" wrapText="1"/>
    </xf>
    <xf numFmtId="1" fontId="23" fillId="0" borderId="7" xfId="11" quotePrefix="1" applyNumberFormat="1" applyFont="1" applyBorder="1" applyAlignment="1">
      <alignment horizontal="left" wrapText="1"/>
    </xf>
    <xf numFmtId="164" fontId="22" fillId="0" borderId="0" xfId="11" quotePrefix="1" applyNumberFormat="1" applyFont="1" applyAlignment="1">
      <alignment horizontal="center" vertical="center"/>
    </xf>
    <xf numFmtId="1" fontId="23" fillId="0" borderId="0" xfId="11" quotePrefix="1" applyNumberFormat="1" applyFont="1" applyAlignment="1">
      <alignment horizontal="center" vertical="center"/>
    </xf>
    <xf numFmtId="164" fontId="23" fillId="0" borderId="7" xfId="11" applyNumberFormat="1" applyFont="1" applyBorder="1" applyAlignment="1">
      <alignment horizontal="center"/>
    </xf>
    <xf numFmtId="164" fontId="23" fillId="0" borderId="0" xfId="11" quotePrefix="1" applyNumberFormat="1" applyFont="1" applyAlignment="1">
      <alignment horizontal="center" vertical="center"/>
    </xf>
    <xf numFmtId="4" fontId="6" fillId="0" borderId="7" xfId="11" quotePrefix="1" applyNumberFormat="1" applyFont="1" applyBorder="1" applyAlignment="1">
      <alignment horizontal="left" vertical="center" wrapText="1"/>
    </xf>
    <xf numFmtId="1" fontId="22" fillId="0" borderId="7" xfId="11" quotePrefix="1" applyNumberFormat="1" applyFont="1" applyBorder="1" applyAlignment="1">
      <alignment horizontal="center" wrapText="1"/>
    </xf>
    <xf numFmtId="1" fontId="22" fillId="0" borderId="7" xfId="11" quotePrefix="1" applyNumberFormat="1" applyFont="1" applyBorder="1" applyAlignment="1">
      <alignment horizontal="left" wrapText="1"/>
    </xf>
    <xf numFmtId="1" fontId="26" fillId="0" borderId="7" xfId="11" quotePrefix="1" applyNumberFormat="1" applyFont="1" applyBorder="1" applyAlignment="1">
      <alignment horizontal="left" vertical="center" wrapText="1"/>
    </xf>
    <xf numFmtId="4" fontId="23" fillId="0" borderId="7" xfId="11" quotePrefix="1" applyNumberFormat="1" applyFont="1" applyBorder="1" applyAlignment="1">
      <alignment horizontal="right" wrapText="1"/>
    </xf>
    <xf numFmtId="4" fontId="23" fillId="0" borderId="7" xfId="11" quotePrefix="1" applyNumberFormat="1" applyFont="1" applyBorder="1" applyAlignment="1">
      <alignment horizontal="right" vertical="center" wrapText="1"/>
    </xf>
    <xf numFmtId="4" fontId="26" fillId="0" borderId="7" xfId="11" quotePrefix="1" applyNumberFormat="1" applyFont="1" applyBorder="1" applyAlignment="1">
      <alignment horizontal="left" vertical="center" wrapText="1"/>
    </xf>
    <xf numFmtId="1" fontId="22" fillId="0" borderId="9" xfId="11" quotePrefix="1" applyNumberFormat="1" applyFont="1" applyBorder="1" applyAlignment="1">
      <alignment horizontal="left" vertical="center" wrapText="1"/>
    </xf>
    <xf numFmtId="4" fontId="23" fillId="0" borderId="6" xfId="11" quotePrefix="1" applyNumberFormat="1" applyFont="1" applyBorder="1" applyAlignment="1">
      <alignment horizontal="left" vertical="center" wrapText="1"/>
    </xf>
    <xf numFmtId="1" fontId="26" fillId="0" borderId="9" xfId="11" quotePrefix="1" applyNumberFormat="1" applyFont="1" applyBorder="1" applyAlignment="1">
      <alignment horizontal="left" vertical="center" wrapText="1"/>
    </xf>
    <xf numFmtId="4" fontId="26" fillId="0" borderId="6" xfId="11" quotePrefix="1" applyNumberFormat="1" applyFont="1" applyBorder="1" applyAlignment="1">
      <alignment horizontal="left" vertical="center" wrapText="1"/>
    </xf>
    <xf numFmtId="44" fontId="23" fillId="0" borderId="7" xfId="3" quotePrefix="1" applyFont="1" applyFill="1" applyBorder="1" applyAlignment="1">
      <alignment horizontal="center" vertical="center"/>
    </xf>
    <xf numFmtId="1" fontId="23" fillId="0" borderId="7" xfId="11" quotePrefix="1" applyNumberFormat="1" applyFont="1" applyBorder="1" applyAlignment="1">
      <alignment horizontal="left"/>
    </xf>
    <xf numFmtId="1" fontId="2" fillId="0" borderId="7" xfId="11" quotePrefix="1" applyNumberFormat="1" applyFont="1" applyBorder="1" applyAlignment="1">
      <alignment horizontal="left" vertical="center" wrapText="1"/>
    </xf>
    <xf numFmtId="1" fontId="2" fillId="0" borderId="0" xfId="11" quotePrefix="1" applyNumberFormat="1" applyFont="1" applyAlignment="1">
      <alignment horizontal="center" vertical="center"/>
    </xf>
    <xf numFmtId="1" fontId="44" fillId="0" borderId="7" xfId="11" quotePrefix="1" applyNumberFormat="1" applyFont="1" applyBorder="1" applyAlignment="1">
      <alignment horizontal="left" vertical="center" wrapText="1"/>
    </xf>
    <xf numFmtId="4" fontId="44" fillId="0" borderId="7" xfId="11" quotePrefix="1" applyNumberFormat="1" applyFont="1" applyBorder="1" applyAlignment="1">
      <alignment horizontal="left" vertical="center" wrapText="1"/>
    </xf>
    <xf numFmtId="1" fontId="2" fillId="0" borderId="7" xfId="11" quotePrefix="1" applyNumberFormat="1" applyFont="1" applyBorder="1" applyAlignment="1">
      <alignment horizontal="center" wrapText="1"/>
    </xf>
    <xf numFmtId="1" fontId="2" fillId="0" borderId="7" xfId="11" quotePrefix="1" applyNumberFormat="1" applyFont="1" applyBorder="1" applyAlignment="1">
      <alignment horizontal="left"/>
    </xf>
    <xf numFmtId="1" fontId="23" fillId="0" borderId="6" xfId="11" quotePrefix="1" applyNumberFormat="1" applyFont="1" applyBorder="1" applyAlignment="1">
      <alignment horizontal="left" wrapText="1"/>
    </xf>
    <xf numFmtId="4" fontId="26" fillId="0" borderId="7" xfId="11" applyNumberFormat="1" applyFont="1" applyBorder="1" applyAlignment="1">
      <alignment horizontal="center" vertical="center" wrapText="1"/>
    </xf>
    <xf numFmtId="2" fontId="2" fillId="0" borderId="7" xfId="6" applyNumberFormat="1" applyFont="1" applyBorder="1" applyAlignment="1">
      <alignment horizontal="left" vertical="top"/>
    </xf>
    <xf numFmtId="4" fontId="26" fillId="0" borderId="7" xfId="11" applyNumberFormat="1" applyFont="1" applyBorder="1" applyAlignment="1">
      <alignment horizontal="right" vertical="center" wrapText="1"/>
    </xf>
    <xf numFmtId="2" fontId="23" fillId="0" borderId="7" xfId="6" applyNumberFormat="1" applyFont="1" applyBorder="1" applyAlignment="1">
      <alignment horizontal="center" vertical="top"/>
    </xf>
    <xf numFmtId="2" fontId="23" fillId="0" borderId="7" xfId="6" applyNumberFormat="1" applyFont="1" applyBorder="1" applyAlignment="1">
      <alignment horizontal="left" vertical="top"/>
    </xf>
    <xf numFmtId="4" fontId="6" fillId="0" borderId="7" xfId="11" applyNumberFormat="1" applyFont="1" applyBorder="1" applyAlignment="1">
      <alignment horizontal="right" vertical="center"/>
    </xf>
    <xf numFmtId="2" fontId="2" fillId="0" borderId="7" xfId="6" applyNumberFormat="1" applyFont="1" applyBorder="1" applyAlignment="1">
      <alignment horizontal="center" vertical="top"/>
    </xf>
    <xf numFmtId="2" fontId="22" fillId="0" borderId="0" xfId="11" quotePrefix="1" applyNumberFormat="1" applyFont="1" applyAlignment="1">
      <alignment horizontal="center" vertical="center"/>
    </xf>
    <xf numFmtId="0" fontId="2" fillId="0" borderId="0" xfId="6" applyFont="1" applyAlignment="1">
      <alignment horizontal="center" vertical="center"/>
    </xf>
    <xf numFmtId="0" fontId="22" fillId="0" borderId="0" xfId="11" quotePrefix="1" applyFont="1" applyAlignment="1">
      <alignment horizontal="center" vertical="center"/>
    </xf>
    <xf numFmtId="1" fontId="23" fillId="0" borderId="7" xfId="11" quotePrefix="1" applyNumberFormat="1" applyFont="1" applyBorder="1" applyAlignment="1">
      <alignment horizontal="left" vertical="top" wrapText="1"/>
    </xf>
    <xf numFmtId="4" fontId="23" fillId="0" borderId="7" xfId="11" quotePrefix="1" applyNumberFormat="1" applyFont="1" applyBorder="1" applyAlignment="1">
      <alignment horizontal="left" vertical="top" wrapText="1"/>
    </xf>
    <xf numFmtId="169" fontId="2" fillId="0" borderId="7" xfId="0" applyNumberFormat="1" applyFont="1" applyBorder="1" applyAlignment="1" applyProtection="1">
      <alignment horizontal="center" wrapText="1"/>
      <protection locked="0"/>
    </xf>
    <xf numFmtId="169" fontId="2" fillId="0" borderId="7" xfId="0" applyNumberFormat="1" applyFont="1" applyBorder="1" applyAlignment="1" applyProtection="1">
      <alignment horizontal="left" wrapText="1"/>
      <protection locked="0"/>
    </xf>
    <xf numFmtId="1" fontId="22" fillId="0" borderId="7" xfId="11" quotePrefix="1" applyNumberFormat="1" applyFont="1" applyBorder="1" applyAlignment="1">
      <alignment horizontal="left" vertical="top" wrapText="1"/>
    </xf>
    <xf numFmtId="0" fontId="23" fillId="0" borderId="7" xfId="11" quotePrefix="1" applyFont="1" applyBorder="1" applyAlignment="1">
      <alignment vertical="top"/>
    </xf>
    <xf numFmtId="4" fontId="23" fillId="0" borderId="7" xfId="11" quotePrefix="1" applyNumberFormat="1" applyFont="1" applyBorder="1" applyAlignment="1">
      <alignment vertical="top"/>
    </xf>
    <xf numFmtId="169" fontId="2" fillId="0" borderId="7" xfId="0" applyNumberFormat="1" applyFont="1" applyBorder="1" applyAlignment="1" applyProtection="1">
      <alignment horizontal="center"/>
      <protection locked="0"/>
    </xf>
    <xf numFmtId="169" fontId="2" fillId="0" borderId="7" xfId="0" applyNumberFormat="1" applyFont="1" applyBorder="1" applyAlignment="1" applyProtection="1">
      <alignment horizontal="left"/>
      <protection locked="0"/>
    </xf>
    <xf numFmtId="0" fontId="22" fillId="0" borderId="7" xfId="11" quotePrefix="1" applyFont="1" applyBorder="1" applyAlignment="1">
      <alignment horizontal="right" vertical="top"/>
    </xf>
    <xf numFmtId="4" fontId="22" fillId="0" borderId="7" xfId="11" quotePrefix="1" applyNumberFormat="1" applyFont="1" applyBorder="1" applyAlignment="1">
      <alignment horizontal="right" vertical="top"/>
    </xf>
    <xf numFmtId="169" fontId="2" fillId="0" borderId="7" xfId="0" applyNumberFormat="1" applyFont="1" applyBorder="1" applyAlignment="1" applyProtection="1">
      <alignment horizontal="center" vertical="top"/>
      <protection locked="0"/>
    </xf>
    <xf numFmtId="169" fontId="2" fillId="0" borderId="7" xfId="0" applyNumberFormat="1" applyFont="1" applyBorder="1" applyAlignment="1" applyProtection="1">
      <alignment horizontal="left" vertical="top"/>
      <protection locked="0"/>
    </xf>
    <xf numFmtId="44" fontId="23" fillId="0" borderId="7" xfId="3" quotePrefix="1" applyFont="1" applyFill="1" applyBorder="1" applyAlignment="1">
      <alignment vertical="top"/>
    </xf>
    <xf numFmtId="0" fontId="23" fillId="0" borderId="0" xfId="11" quotePrefix="1" applyFont="1" applyAlignment="1">
      <alignment horizontal="center" vertical="center"/>
    </xf>
    <xf numFmtId="4" fontId="26" fillId="0" borderId="7" xfId="11" quotePrefix="1" applyNumberFormat="1" applyFont="1" applyBorder="1" applyAlignment="1">
      <alignment horizontal="right" vertical="center" wrapText="1"/>
    </xf>
    <xf numFmtId="4" fontId="26" fillId="0" borderId="7" xfId="11" quotePrefix="1" applyNumberFormat="1" applyFont="1" applyBorder="1" applyAlignment="1">
      <alignment horizontal="center" vertical="center" wrapText="1"/>
    </xf>
    <xf numFmtId="44" fontId="22" fillId="0" borderId="8" xfId="3" quotePrefix="1" applyFont="1" applyFill="1" applyBorder="1" applyAlignment="1">
      <alignment horizontal="left"/>
    </xf>
    <xf numFmtId="0" fontId="11" fillId="3" borderId="29" xfId="5" applyFont="1" applyFill="1" applyBorder="1" applyAlignment="1">
      <alignment horizontal="center" vertical="center"/>
    </xf>
    <xf numFmtId="0" fontId="11" fillId="3" borderId="12" xfId="5" applyFont="1" applyFill="1" applyBorder="1" applyAlignment="1">
      <alignment horizontal="center" vertical="center"/>
    </xf>
    <xf numFmtId="0" fontId="11" fillId="3" borderId="30" xfId="5" applyFont="1" applyFill="1" applyBorder="1" applyAlignment="1">
      <alignment horizontal="center" vertical="center"/>
    </xf>
    <xf numFmtId="0" fontId="10" fillId="0" borderId="0" xfId="5" applyFont="1" applyAlignment="1">
      <alignment horizontal="left" wrapText="1"/>
    </xf>
    <xf numFmtId="0" fontId="18" fillId="0" borderId="0" xfId="8" applyFont="1" applyAlignment="1">
      <alignment horizontal="left" wrapText="1" indent="1"/>
    </xf>
    <xf numFmtId="0" fontId="18" fillId="0" borderId="0" xfId="8" applyFont="1" applyAlignment="1">
      <alignment horizontal="left" vertical="top" wrapText="1" indent="1"/>
    </xf>
    <xf numFmtId="0" fontId="31" fillId="0" borderId="0" xfId="8" applyFont="1" applyAlignment="1">
      <alignment horizontal="left" vertical="top" wrapText="1"/>
    </xf>
    <xf numFmtId="0" fontId="19" fillId="0" borderId="0" xfId="8" applyFont="1" applyAlignment="1">
      <alignment horizontal="left" vertical="top" wrapText="1"/>
    </xf>
    <xf numFmtId="0" fontId="18" fillId="0" borderId="0" xfId="8" applyFont="1" applyAlignment="1">
      <alignment horizontal="left" vertical="top" wrapText="1"/>
    </xf>
    <xf numFmtId="0" fontId="31" fillId="0" borderId="0" xfId="8" applyFont="1" applyAlignment="1">
      <alignment vertical="top" wrapText="1"/>
    </xf>
    <xf numFmtId="0" fontId="37" fillId="0" borderId="0" xfId="4" applyFont="1" applyFill="1" applyAlignment="1">
      <alignment horizontal="left" vertical="top"/>
    </xf>
    <xf numFmtId="0" fontId="37" fillId="0" borderId="0" xfId="4" applyFont="1" applyFill="1" applyBorder="1" applyAlignment="1">
      <alignment horizontal="left" vertical="top"/>
    </xf>
    <xf numFmtId="0" fontId="37" fillId="0" borderId="0" xfId="4" applyFont="1" applyFill="1" applyAlignment="1">
      <alignment vertical="top"/>
    </xf>
    <xf numFmtId="164" fontId="22" fillId="0" borderId="24" xfId="11" applyNumberFormat="1" applyFont="1" applyBorder="1" applyAlignment="1">
      <alignment horizontal="center" vertical="center" wrapText="1"/>
    </xf>
    <xf numFmtId="164" fontId="22" fillId="0" borderId="25" xfId="11" applyNumberFormat="1" applyFont="1" applyBorder="1" applyAlignment="1">
      <alignment horizontal="center" vertical="center" wrapText="1"/>
    </xf>
    <xf numFmtId="44" fontId="50" fillId="0" borderId="10" xfId="3" applyFont="1" applyBorder="1" applyAlignment="1">
      <alignment horizontal="center" vertical="top" wrapText="1"/>
    </xf>
    <xf numFmtId="44" fontId="50" fillId="0" borderId="7" xfId="3" applyFont="1" applyBorder="1" applyAlignment="1">
      <alignment horizontal="center" vertical="top" wrapText="1"/>
    </xf>
    <xf numFmtId="44" fontId="51" fillId="5" borderId="7" xfId="3" applyFont="1" applyFill="1" applyBorder="1" applyAlignment="1">
      <alignment horizontal="center" vertical="center" wrapText="1"/>
    </xf>
    <xf numFmtId="44" fontId="50" fillId="0" borderId="7" xfId="3" applyFont="1" applyFill="1" applyBorder="1" applyAlignment="1">
      <alignment horizontal="center" vertical="top" wrapText="1"/>
    </xf>
    <xf numFmtId="44" fontId="50" fillId="0" borderId="7" xfId="3" applyFont="1" applyFill="1" applyBorder="1" applyAlignment="1">
      <alignment horizontal="left" vertical="top"/>
    </xf>
    <xf numFmtId="44" fontId="50" fillId="0" borderId="7" xfId="3" applyFont="1" applyFill="1" applyBorder="1" applyAlignment="1">
      <alignment horizontal="left" vertical="top" wrapText="1"/>
    </xf>
    <xf numFmtId="44" fontId="52" fillId="0" borderId="7" xfId="3" applyFont="1" applyFill="1" applyBorder="1" applyAlignment="1">
      <alignment horizontal="left" vertical="center" wrapText="1"/>
    </xf>
    <xf numFmtId="44" fontId="50" fillId="0" borderId="7" xfId="3" applyFont="1" applyFill="1" applyBorder="1" applyAlignment="1">
      <alignment horizontal="left" vertical="center" wrapText="1"/>
    </xf>
    <xf numFmtId="44" fontId="50" fillId="0" borderId="7" xfId="3" quotePrefix="1" applyFont="1" applyFill="1" applyBorder="1" applyAlignment="1">
      <alignment horizontal="left" vertical="top" wrapText="1"/>
    </xf>
    <xf numFmtId="44" fontId="51" fillId="5" borderId="7" xfId="3" quotePrefix="1" applyFont="1" applyFill="1" applyBorder="1" applyAlignment="1">
      <alignment horizontal="left" vertical="center" wrapText="1"/>
    </xf>
    <xf numFmtId="44" fontId="50" fillId="0" borderId="7" xfId="3" quotePrefix="1" applyFont="1" applyFill="1" applyBorder="1" applyAlignment="1">
      <alignment horizontal="left"/>
    </xf>
    <xf numFmtId="0" fontId="50" fillId="0" borderId="7" xfId="6" applyFont="1" applyBorder="1" applyAlignment="1">
      <alignment horizontal="left"/>
    </xf>
    <xf numFmtId="2" fontId="53" fillId="0" borderId="7" xfId="3" quotePrefix="1" applyNumberFormat="1" applyFont="1" applyFill="1" applyBorder="1" applyAlignment="1">
      <alignment horizontal="left" vertical="top" wrapText="1"/>
    </xf>
    <xf numFmtId="44" fontId="50" fillId="0" borderId="7" xfId="3" quotePrefix="1" applyFont="1" applyFill="1" applyBorder="1" applyAlignment="1">
      <alignment horizontal="left" vertical="center" wrapText="1"/>
    </xf>
    <xf numFmtId="44" fontId="50" fillId="0" borderId="7" xfId="3" quotePrefix="1" applyFont="1" applyFill="1" applyBorder="1" applyAlignment="1">
      <alignment horizontal="left" wrapText="1"/>
    </xf>
    <xf numFmtId="0" fontId="51" fillId="0" borderId="7" xfId="6" applyFont="1" applyBorder="1" applyAlignment="1">
      <alignment horizontal="left" vertical="top"/>
    </xf>
    <xf numFmtId="44" fontId="50" fillId="0" borderId="0" xfId="3" applyFont="1" applyFill="1" applyBorder="1" applyAlignment="1">
      <alignment horizontal="left" vertical="top" wrapText="1"/>
    </xf>
    <xf numFmtId="44" fontId="50" fillId="0" borderId="0" xfId="3" applyFont="1" applyBorder="1" applyAlignment="1">
      <alignment vertical="top" wrapText="1"/>
    </xf>
    <xf numFmtId="44" fontId="50" fillId="0" borderId="7" xfId="3" applyFont="1" applyBorder="1" applyAlignment="1">
      <alignment vertical="top" wrapText="1"/>
    </xf>
    <xf numFmtId="44" fontId="50" fillId="0" borderId="7" xfId="3" applyFont="1" applyFill="1" applyBorder="1" applyAlignment="1">
      <alignment wrapText="1"/>
    </xf>
    <xf numFmtId="44" fontId="54" fillId="0" borderId="7" xfId="3" applyFont="1" applyBorder="1" applyAlignment="1">
      <alignment vertical="top" wrapText="1"/>
    </xf>
    <xf numFmtId="44" fontId="50" fillId="0" borderId="7" xfId="3" applyFont="1" applyBorder="1" applyAlignment="1">
      <alignment horizontal="center" wrapText="1"/>
    </xf>
    <xf numFmtId="43" fontId="23" fillId="0" borderId="7" xfId="2" quotePrefix="1" applyNumberFormat="1" applyFont="1" applyFill="1" applyBorder="1" applyAlignment="1">
      <alignment horizontal="right" wrapText="1"/>
    </xf>
    <xf numFmtId="0" fontId="55" fillId="0" borderId="0" xfId="8" applyFont="1" applyAlignment="1">
      <alignment horizontal="left" vertical="top" wrapText="1" indent="1"/>
    </xf>
    <xf numFmtId="0" fontId="55" fillId="0" borderId="0" xfId="8" applyFont="1" applyAlignment="1">
      <alignment horizontal="left" vertical="top" wrapText="1" indent="2"/>
    </xf>
  </cellXfs>
  <cellStyles count="12">
    <cellStyle name="Comma" xfId="2" builtinId="3"/>
    <cellStyle name="Currency" xfId="3" builtinId="4"/>
    <cellStyle name="Currency 2" xfId="9" xr:uid="{76E2F666-5792-4B9F-80E7-A571CF5388BF}"/>
    <cellStyle name="Normal" xfId="0" builtinId="0"/>
    <cellStyle name="Normal 2" xfId="1" xr:uid="{00000000-0005-0000-0000-000001000000}"/>
    <cellStyle name="Normal 2 2" xfId="8" xr:uid="{E37C3646-1083-48D7-B4F4-BC524A08638D}"/>
    <cellStyle name="Normal 2 3" xfId="11" xr:uid="{320E4BC2-3BD2-402D-B223-080E629A308D}"/>
    <cellStyle name="Normal 3" xfId="4" xr:uid="{53664349-6597-46FA-B8BB-3E9E45362315}"/>
    <cellStyle name="Normal 3 2" xfId="7" xr:uid="{4D9FF880-B9B2-4BA9-9026-87B000279DAB}"/>
    <cellStyle name="Normal_Glasgow Teachers Building LCC Model 15-03-06" xfId="6" xr:uid="{5D68323B-834D-425C-B060-A97AB82B293D}"/>
    <cellStyle name="Normal_Whole Life Report Summary 31-03-06" xfId="5" xr:uid="{632861A6-1325-4AD7-8882-BECD53F541D9}"/>
    <cellStyle name="Percent 2" xfId="10" xr:uid="{A5EEE18A-EB6A-4EB9-B466-58C700266172}"/>
  </cellStyles>
  <dxfs count="2">
    <dxf>
      <fill>
        <patternFill>
          <bgColor indexed="9"/>
        </patternFill>
      </fill>
    </dxf>
    <dxf>
      <fill>
        <patternFill>
          <bgColor indexed="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26" Type="http://schemas.openxmlformats.org/officeDocument/2006/relationships/externalLink" Target="externalLinks/externalLink21.xml"/><Relationship Id="rId39" Type="http://schemas.openxmlformats.org/officeDocument/2006/relationships/externalLink" Target="externalLinks/externalLink34.xml"/><Relationship Id="rId3" Type="http://schemas.openxmlformats.org/officeDocument/2006/relationships/worksheet" Target="worksheets/sheet3.xml"/><Relationship Id="rId21" Type="http://schemas.openxmlformats.org/officeDocument/2006/relationships/externalLink" Target="externalLinks/externalLink16.xml"/><Relationship Id="rId34" Type="http://schemas.openxmlformats.org/officeDocument/2006/relationships/externalLink" Target="externalLinks/externalLink29.xml"/><Relationship Id="rId42" Type="http://schemas.openxmlformats.org/officeDocument/2006/relationships/externalLink" Target="externalLinks/externalLink37.xml"/><Relationship Id="rId47" Type="http://schemas.openxmlformats.org/officeDocument/2006/relationships/calcChain" Target="calcChain.xml"/><Relationship Id="rId50" Type="http://schemas.openxmlformats.org/officeDocument/2006/relationships/customXml" Target="../customXml/item3.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externalLink" Target="externalLinks/externalLink20.xml"/><Relationship Id="rId33" Type="http://schemas.openxmlformats.org/officeDocument/2006/relationships/externalLink" Target="externalLinks/externalLink28.xml"/><Relationship Id="rId38" Type="http://schemas.openxmlformats.org/officeDocument/2006/relationships/externalLink" Target="externalLinks/externalLink33.xml"/><Relationship Id="rId46"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externalLink" Target="externalLinks/externalLink15.xml"/><Relationship Id="rId29" Type="http://schemas.openxmlformats.org/officeDocument/2006/relationships/externalLink" Target="externalLinks/externalLink24.xml"/><Relationship Id="rId41" Type="http://schemas.openxmlformats.org/officeDocument/2006/relationships/externalLink" Target="externalLinks/externalLink36.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24" Type="http://schemas.openxmlformats.org/officeDocument/2006/relationships/externalLink" Target="externalLinks/externalLink19.xml"/><Relationship Id="rId32" Type="http://schemas.openxmlformats.org/officeDocument/2006/relationships/externalLink" Target="externalLinks/externalLink27.xml"/><Relationship Id="rId37" Type="http://schemas.openxmlformats.org/officeDocument/2006/relationships/externalLink" Target="externalLinks/externalLink32.xml"/><Relationship Id="rId40" Type="http://schemas.openxmlformats.org/officeDocument/2006/relationships/externalLink" Target="externalLinks/externalLink35.xml"/><Relationship Id="rId45"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externalLink" Target="externalLinks/externalLink18.xml"/><Relationship Id="rId28" Type="http://schemas.openxmlformats.org/officeDocument/2006/relationships/externalLink" Target="externalLinks/externalLink23.xml"/><Relationship Id="rId36" Type="http://schemas.openxmlformats.org/officeDocument/2006/relationships/externalLink" Target="externalLinks/externalLink31.xml"/><Relationship Id="rId49" Type="http://schemas.openxmlformats.org/officeDocument/2006/relationships/customXml" Target="../customXml/item2.xml"/><Relationship Id="rId10" Type="http://schemas.openxmlformats.org/officeDocument/2006/relationships/externalLink" Target="externalLinks/externalLink5.xml"/><Relationship Id="rId19" Type="http://schemas.openxmlformats.org/officeDocument/2006/relationships/externalLink" Target="externalLinks/externalLink14.xml"/><Relationship Id="rId31" Type="http://schemas.openxmlformats.org/officeDocument/2006/relationships/externalLink" Target="externalLinks/externalLink26.xml"/><Relationship Id="rId44"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externalLink" Target="externalLinks/externalLink17.xml"/><Relationship Id="rId27" Type="http://schemas.openxmlformats.org/officeDocument/2006/relationships/externalLink" Target="externalLinks/externalLink22.xml"/><Relationship Id="rId30" Type="http://schemas.openxmlformats.org/officeDocument/2006/relationships/externalLink" Target="externalLinks/externalLink25.xml"/><Relationship Id="rId35" Type="http://schemas.openxmlformats.org/officeDocument/2006/relationships/externalLink" Target="externalLinks/externalLink30.xml"/><Relationship Id="rId43" Type="http://schemas.openxmlformats.org/officeDocument/2006/relationships/externalLink" Target="externalLinks/externalLink38.xml"/><Relationship Id="rId48" Type="http://schemas.openxmlformats.org/officeDocument/2006/relationships/customXml" Target="../customXml/item1.xml"/><Relationship Id="rId8" Type="http://schemas.openxmlformats.org/officeDocument/2006/relationships/externalLink" Target="externalLinks/externalLink3.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6349</xdr:rowOff>
    </xdr:from>
    <xdr:to>
      <xdr:col>10</xdr:col>
      <xdr:colOff>488949</xdr:colOff>
      <xdr:row>55</xdr:row>
      <xdr:rowOff>120650</xdr:rowOff>
    </xdr:to>
    <xdr:pic>
      <xdr:nvPicPr>
        <xdr:cNvPr id="3" name="picCoverA4">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6349"/>
          <a:ext cx="6902449" cy="9194801"/>
        </a:xfrm>
        <a:prstGeom prst="rect">
          <a:avLst/>
        </a:prstGeom>
        <a:ln>
          <a:solidFill>
            <a:sysClr val="windowText" lastClr="000000"/>
          </a:solidFill>
        </a:ln>
      </xdr:spPr>
    </xdr:pic>
    <xdr:clientData/>
  </xdr:twoCellAnchor>
  <xdr:twoCellAnchor>
    <xdr:from>
      <xdr:col>1</xdr:col>
      <xdr:colOff>400050</xdr:colOff>
      <xdr:row>19</xdr:row>
      <xdr:rowOff>152400</xdr:rowOff>
    </xdr:from>
    <xdr:to>
      <xdr:col>8</xdr:col>
      <xdr:colOff>266700</xdr:colOff>
      <xdr:row>30</xdr:row>
      <xdr:rowOff>85725</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1041400" y="3289300"/>
          <a:ext cx="4356100" cy="1749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50" baseline="0">
              <a:solidFill>
                <a:schemeClr val="tx2">
                  <a:lumMod val="75000"/>
                </a:schemeClr>
              </a:solidFill>
            </a:rPr>
            <a:t>NRM1 Cost Plan</a:t>
          </a:r>
          <a:endParaRPr lang="en-GB" sz="1100" baseline="0">
            <a:solidFill>
              <a:schemeClr val="tx2">
                <a:lumMod val="75000"/>
              </a:schemeClr>
            </a:solidFill>
          </a:endParaRPr>
        </a:p>
        <a:p>
          <a:r>
            <a:rPr lang="en-GB" sz="1100" baseline="0">
              <a:solidFill>
                <a:schemeClr val="tx2">
                  <a:lumMod val="75000"/>
                </a:schemeClr>
              </a:solidFill>
            </a:rPr>
            <a:t>James Lloyd - QS (1900878)</a:t>
          </a:r>
        </a:p>
        <a:p>
          <a:endParaRPr lang="en-GB" sz="1100" baseline="0">
            <a:solidFill>
              <a:schemeClr val="tx2">
                <a:lumMod val="75000"/>
              </a:schemeClr>
            </a:solidFill>
          </a:endParaRPr>
        </a:p>
        <a:p>
          <a:r>
            <a:rPr lang="en-GB" sz="1400" b="1" baseline="0">
              <a:solidFill>
                <a:schemeClr val="tx2">
                  <a:lumMod val="75000"/>
                </a:schemeClr>
              </a:solidFill>
            </a:rPr>
            <a:t>National Steel Museum of Wales - Amgueddfa Dur Cymru</a:t>
          </a:r>
        </a:p>
        <a:p>
          <a:endParaRPr lang="en-GB" sz="1100"/>
        </a:p>
        <a:p>
          <a:r>
            <a:rPr lang="en-GB" sz="1100" b="1">
              <a:solidFill>
                <a:schemeClr val="accent5">
                  <a:lumMod val="75000"/>
                </a:schemeClr>
              </a:solidFill>
            </a:rPr>
            <a:t>Blueprint Construction</a:t>
          </a:r>
        </a:p>
        <a:p>
          <a:endParaRPr lang="en-GB" sz="1100"/>
        </a:p>
        <a:p>
          <a:r>
            <a:rPr lang="en-GB" sz="1100" b="0" cap="none" spc="0">
              <a:ln w="0"/>
              <a:solidFill>
                <a:schemeClr val="accent5">
                  <a:lumMod val="75000"/>
                </a:schemeClr>
              </a:solidFill>
              <a:effectLst>
                <a:outerShdw blurRad="38100" dist="25400" dir="5400000" algn="ctr" rotWithShape="0">
                  <a:srgbClr val="6E747A">
                    <a:alpha val="43000"/>
                  </a:srgbClr>
                </a:outerShdw>
              </a:effectLst>
            </a:rPr>
            <a:t>10th April 2024</a:t>
          </a:r>
        </a:p>
        <a:p>
          <a:endParaRPr lang="en-GB" sz="1100" b="0" cap="none" spc="0">
            <a:ln w="0"/>
            <a:solidFill>
              <a:schemeClr val="accent1"/>
            </a:solidFill>
            <a:effectLst>
              <a:outerShdw blurRad="38100" dist="25400" dir="5400000" algn="ctr" rotWithShape="0">
                <a:srgbClr val="6E747A">
                  <a:alpha val="43000"/>
                </a:srgbClr>
              </a:outerShdw>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69850</xdr:colOff>
      <xdr:row>0</xdr:row>
      <xdr:rowOff>69850</xdr:rowOff>
    </xdr:from>
    <xdr:to>
      <xdr:col>7</xdr:col>
      <xdr:colOff>41274</xdr:colOff>
      <xdr:row>6</xdr:row>
      <xdr:rowOff>123824</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029200" y="69850"/>
          <a:ext cx="1031874" cy="103187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10</xdr:col>
      <xdr:colOff>95250</xdr:colOff>
      <xdr:row>0</xdr:row>
      <xdr:rowOff>57150</xdr:rowOff>
    </xdr:from>
    <xdr:to>
      <xdr:col>11</xdr:col>
      <xdr:colOff>3174</xdr:colOff>
      <xdr:row>4</xdr:row>
      <xdr:rowOff>79374</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35650" y="57150"/>
          <a:ext cx="1031874" cy="103187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1079500</xdr:colOff>
      <xdr:row>0</xdr:row>
      <xdr:rowOff>47626</xdr:rowOff>
    </xdr:from>
    <xdr:to>
      <xdr:col>5</xdr:col>
      <xdr:colOff>857249</xdr:colOff>
      <xdr:row>6</xdr:row>
      <xdr:rowOff>63500</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119813" y="47626"/>
          <a:ext cx="1031874" cy="103187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24</xdr:col>
          <xdr:colOff>371475</xdr:colOff>
          <xdr:row>169</xdr:row>
          <xdr:rowOff>0</xdr:rowOff>
        </xdr:from>
        <xdr:to>
          <xdr:col>25</xdr:col>
          <xdr:colOff>38100</xdr:colOff>
          <xdr:row>229</xdr:row>
          <xdr:rowOff>19049</xdr:rowOff>
        </xdr:to>
        <xdr:sp macro="" textlink="">
          <xdr:nvSpPr>
            <xdr:cNvPr id="9217" name="Check Box 1" hidden="1">
              <a:extLst>
                <a:ext uri="{63B3BB69-23CF-44E3-9099-C40C66FF867C}">
                  <a14:compatExt spid="_x0000_s9217"/>
                </a:ext>
                <a:ext uri="{FF2B5EF4-FFF2-40B4-BE49-F238E27FC236}">
                  <a16:creationId xmlns:a16="http://schemas.microsoft.com/office/drawing/2014/main" id="{00000000-0008-0000-0400-00000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169</xdr:row>
          <xdr:rowOff>0</xdr:rowOff>
        </xdr:from>
        <xdr:to>
          <xdr:col>25</xdr:col>
          <xdr:colOff>38100</xdr:colOff>
          <xdr:row>229</xdr:row>
          <xdr:rowOff>19049</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4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169</xdr:row>
          <xdr:rowOff>0</xdr:rowOff>
        </xdr:from>
        <xdr:to>
          <xdr:col>25</xdr:col>
          <xdr:colOff>38100</xdr:colOff>
          <xdr:row>229</xdr:row>
          <xdr:rowOff>19049</xdr:rowOff>
        </xdr:to>
        <xdr:sp macro="" textlink="">
          <xdr:nvSpPr>
            <xdr:cNvPr id="9219" name="Check Box 3" hidden="1">
              <a:extLst>
                <a:ext uri="{63B3BB69-23CF-44E3-9099-C40C66FF867C}">
                  <a14:compatExt spid="_x0000_s9219"/>
                </a:ext>
                <a:ext uri="{FF2B5EF4-FFF2-40B4-BE49-F238E27FC236}">
                  <a16:creationId xmlns:a16="http://schemas.microsoft.com/office/drawing/2014/main" id="{00000000-0008-0000-0400-00000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169</xdr:row>
          <xdr:rowOff>0</xdr:rowOff>
        </xdr:from>
        <xdr:to>
          <xdr:col>25</xdr:col>
          <xdr:colOff>38100</xdr:colOff>
          <xdr:row>229</xdr:row>
          <xdr:rowOff>19049</xdr:rowOff>
        </xdr:to>
        <xdr:sp macro="" textlink="">
          <xdr:nvSpPr>
            <xdr:cNvPr id="9220" name="Check Box 4" hidden="1">
              <a:extLst>
                <a:ext uri="{63B3BB69-23CF-44E3-9099-C40C66FF867C}">
                  <a14:compatExt spid="_x0000_s9220"/>
                </a:ext>
                <a:ext uri="{FF2B5EF4-FFF2-40B4-BE49-F238E27FC236}">
                  <a16:creationId xmlns:a16="http://schemas.microsoft.com/office/drawing/2014/main" id="{00000000-0008-0000-0400-00000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169</xdr:row>
          <xdr:rowOff>0</xdr:rowOff>
        </xdr:from>
        <xdr:to>
          <xdr:col>25</xdr:col>
          <xdr:colOff>38100</xdr:colOff>
          <xdr:row>229</xdr:row>
          <xdr:rowOff>19049</xdr:rowOff>
        </xdr:to>
        <xdr:sp macro="" textlink="">
          <xdr:nvSpPr>
            <xdr:cNvPr id="9221" name="Check Box 5" hidden="1">
              <a:extLst>
                <a:ext uri="{63B3BB69-23CF-44E3-9099-C40C66FF867C}">
                  <a14:compatExt spid="_x0000_s9221"/>
                </a:ext>
                <a:ext uri="{FF2B5EF4-FFF2-40B4-BE49-F238E27FC236}">
                  <a16:creationId xmlns:a16="http://schemas.microsoft.com/office/drawing/2014/main" id="{00000000-0008-0000-0400-00000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169</xdr:row>
          <xdr:rowOff>0</xdr:rowOff>
        </xdr:from>
        <xdr:to>
          <xdr:col>25</xdr:col>
          <xdr:colOff>38100</xdr:colOff>
          <xdr:row>229</xdr:row>
          <xdr:rowOff>19049</xdr:rowOff>
        </xdr:to>
        <xdr:sp macro="" textlink="">
          <xdr:nvSpPr>
            <xdr:cNvPr id="9222" name="Check Box 6" hidden="1">
              <a:extLst>
                <a:ext uri="{63B3BB69-23CF-44E3-9099-C40C66FF867C}">
                  <a14:compatExt spid="_x0000_s9222"/>
                </a:ext>
                <a:ext uri="{FF2B5EF4-FFF2-40B4-BE49-F238E27FC236}">
                  <a16:creationId xmlns:a16="http://schemas.microsoft.com/office/drawing/2014/main" id="{00000000-0008-0000-04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169</xdr:row>
          <xdr:rowOff>0</xdr:rowOff>
        </xdr:from>
        <xdr:to>
          <xdr:col>25</xdr:col>
          <xdr:colOff>38100</xdr:colOff>
          <xdr:row>229</xdr:row>
          <xdr:rowOff>19049</xdr:rowOff>
        </xdr:to>
        <xdr:sp macro="" textlink="">
          <xdr:nvSpPr>
            <xdr:cNvPr id="9223" name="Check Box 7" hidden="1">
              <a:extLst>
                <a:ext uri="{63B3BB69-23CF-44E3-9099-C40C66FF867C}">
                  <a14:compatExt spid="_x0000_s9223"/>
                </a:ext>
                <a:ext uri="{FF2B5EF4-FFF2-40B4-BE49-F238E27FC236}">
                  <a16:creationId xmlns:a16="http://schemas.microsoft.com/office/drawing/2014/main" id="{00000000-0008-0000-0400-00000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169</xdr:row>
          <xdr:rowOff>0</xdr:rowOff>
        </xdr:from>
        <xdr:to>
          <xdr:col>25</xdr:col>
          <xdr:colOff>38100</xdr:colOff>
          <xdr:row>229</xdr:row>
          <xdr:rowOff>19049</xdr:rowOff>
        </xdr:to>
        <xdr:sp macro="" textlink="">
          <xdr:nvSpPr>
            <xdr:cNvPr id="9224" name="Check Box 8" hidden="1">
              <a:extLst>
                <a:ext uri="{63B3BB69-23CF-44E3-9099-C40C66FF867C}">
                  <a14:compatExt spid="_x0000_s9224"/>
                </a:ext>
                <a:ext uri="{FF2B5EF4-FFF2-40B4-BE49-F238E27FC236}">
                  <a16:creationId xmlns:a16="http://schemas.microsoft.com/office/drawing/2014/main" id="{00000000-0008-0000-0400-00000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169</xdr:row>
          <xdr:rowOff>0</xdr:rowOff>
        </xdr:from>
        <xdr:to>
          <xdr:col>25</xdr:col>
          <xdr:colOff>38100</xdr:colOff>
          <xdr:row>229</xdr:row>
          <xdr:rowOff>19049</xdr:rowOff>
        </xdr:to>
        <xdr:sp macro="" textlink="">
          <xdr:nvSpPr>
            <xdr:cNvPr id="9225" name="Check Box 9" hidden="1">
              <a:extLst>
                <a:ext uri="{63B3BB69-23CF-44E3-9099-C40C66FF867C}">
                  <a14:compatExt spid="_x0000_s9225"/>
                </a:ext>
                <a:ext uri="{FF2B5EF4-FFF2-40B4-BE49-F238E27FC236}">
                  <a16:creationId xmlns:a16="http://schemas.microsoft.com/office/drawing/2014/main" id="{00000000-0008-0000-0400-00000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169</xdr:row>
          <xdr:rowOff>0</xdr:rowOff>
        </xdr:from>
        <xdr:to>
          <xdr:col>25</xdr:col>
          <xdr:colOff>38100</xdr:colOff>
          <xdr:row>229</xdr:row>
          <xdr:rowOff>19049</xdr:rowOff>
        </xdr:to>
        <xdr:sp macro="" textlink="">
          <xdr:nvSpPr>
            <xdr:cNvPr id="9226" name="Check Box 10" hidden="1">
              <a:extLst>
                <a:ext uri="{63B3BB69-23CF-44E3-9099-C40C66FF867C}">
                  <a14:compatExt spid="_x0000_s9226"/>
                </a:ext>
                <a:ext uri="{FF2B5EF4-FFF2-40B4-BE49-F238E27FC236}">
                  <a16:creationId xmlns:a16="http://schemas.microsoft.com/office/drawing/2014/main" id="{00000000-0008-0000-0400-00000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169</xdr:row>
          <xdr:rowOff>0</xdr:rowOff>
        </xdr:from>
        <xdr:to>
          <xdr:col>25</xdr:col>
          <xdr:colOff>38100</xdr:colOff>
          <xdr:row>229</xdr:row>
          <xdr:rowOff>19049</xdr:rowOff>
        </xdr:to>
        <xdr:sp macro="" textlink="">
          <xdr:nvSpPr>
            <xdr:cNvPr id="9227" name="Check Box 11" hidden="1">
              <a:extLst>
                <a:ext uri="{63B3BB69-23CF-44E3-9099-C40C66FF867C}">
                  <a14:compatExt spid="_x0000_s9227"/>
                </a:ext>
                <a:ext uri="{FF2B5EF4-FFF2-40B4-BE49-F238E27FC236}">
                  <a16:creationId xmlns:a16="http://schemas.microsoft.com/office/drawing/2014/main" id="{00000000-0008-0000-0400-00000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169</xdr:row>
          <xdr:rowOff>0</xdr:rowOff>
        </xdr:from>
        <xdr:to>
          <xdr:col>25</xdr:col>
          <xdr:colOff>38100</xdr:colOff>
          <xdr:row>229</xdr:row>
          <xdr:rowOff>19049</xdr:rowOff>
        </xdr:to>
        <xdr:sp macro="" textlink="">
          <xdr:nvSpPr>
            <xdr:cNvPr id="9228" name="Check Box 12" hidden="1">
              <a:extLst>
                <a:ext uri="{63B3BB69-23CF-44E3-9099-C40C66FF867C}">
                  <a14:compatExt spid="_x0000_s9228"/>
                </a:ext>
                <a:ext uri="{FF2B5EF4-FFF2-40B4-BE49-F238E27FC236}">
                  <a16:creationId xmlns:a16="http://schemas.microsoft.com/office/drawing/2014/main" id="{00000000-0008-0000-0400-00000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169</xdr:row>
          <xdr:rowOff>0</xdr:rowOff>
        </xdr:from>
        <xdr:to>
          <xdr:col>25</xdr:col>
          <xdr:colOff>38100</xdr:colOff>
          <xdr:row>229</xdr:row>
          <xdr:rowOff>19049</xdr:rowOff>
        </xdr:to>
        <xdr:sp macro="" textlink="">
          <xdr:nvSpPr>
            <xdr:cNvPr id="9229" name="Check Box 13" hidden="1">
              <a:extLst>
                <a:ext uri="{63B3BB69-23CF-44E3-9099-C40C66FF867C}">
                  <a14:compatExt spid="_x0000_s9229"/>
                </a:ext>
                <a:ext uri="{FF2B5EF4-FFF2-40B4-BE49-F238E27FC236}">
                  <a16:creationId xmlns:a16="http://schemas.microsoft.com/office/drawing/2014/main" id="{00000000-0008-0000-0400-00000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169</xdr:row>
          <xdr:rowOff>0</xdr:rowOff>
        </xdr:from>
        <xdr:to>
          <xdr:col>25</xdr:col>
          <xdr:colOff>38100</xdr:colOff>
          <xdr:row>229</xdr:row>
          <xdr:rowOff>19049</xdr:rowOff>
        </xdr:to>
        <xdr:sp macro="" textlink="">
          <xdr:nvSpPr>
            <xdr:cNvPr id="9230" name="Check Box 14" hidden="1">
              <a:extLst>
                <a:ext uri="{63B3BB69-23CF-44E3-9099-C40C66FF867C}">
                  <a14:compatExt spid="_x0000_s9230"/>
                </a:ext>
                <a:ext uri="{FF2B5EF4-FFF2-40B4-BE49-F238E27FC236}">
                  <a16:creationId xmlns:a16="http://schemas.microsoft.com/office/drawing/2014/main" id="{00000000-0008-0000-0400-00000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169</xdr:row>
          <xdr:rowOff>0</xdr:rowOff>
        </xdr:from>
        <xdr:to>
          <xdr:col>25</xdr:col>
          <xdr:colOff>38100</xdr:colOff>
          <xdr:row>229</xdr:row>
          <xdr:rowOff>19049</xdr:rowOff>
        </xdr:to>
        <xdr:sp macro="" textlink="">
          <xdr:nvSpPr>
            <xdr:cNvPr id="9231" name="Check Box 15" hidden="1">
              <a:extLst>
                <a:ext uri="{63B3BB69-23CF-44E3-9099-C40C66FF867C}">
                  <a14:compatExt spid="_x0000_s9231"/>
                </a:ext>
                <a:ext uri="{FF2B5EF4-FFF2-40B4-BE49-F238E27FC236}">
                  <a16:creationId xmlns:a16="http://schemas.microsoft.com/office/drawing/2014/main" id="{00000000-0008-0000-0400-00000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169</xdr:row>
          <xdr:rowOff>0</xdr:rowOff>
        </xdr:from>
        <xdr:to>
          <xdr:col>25</xdr:col>
          <xdr:colOff>38100</xdr:colOff>
          <xdr:row>229</xdr:row>
          <xdr:rowOff>19049</xdr:rowOff>
        </xdr:to>
        <xdr:sp macro="" textlink="">
          <xdr:nvSpPr>
            <xdr:cNvPr id="9232" name="Check Box 16" hidden="1">
              <a:extLst>
                <a:ext uri="{63B3BB69-23CF-44E3-9099-C40C66FF867C}">
                  <a14:compatExt spid="_x0000_s9232"/>
                </a:ext>
                <a:ext uri="{FF2B5EF4-FFF2-40B4-BE49-F238E27FC236}">
                  <a16:creationId xmlns:a16="http://schemas.microsoft.com/office/drawing/2014/main" id="{00000000-0008-0000-0400-00001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169</xdr:row>
          <xdr:rowOff>0</xdr:rowOff>
        </xdr:from>
        <xdr:to>
          <xdr:col>25</xdr:col>
          <xdr:colOff>38100</xdr:colOff>
          <xdr:row>229</xdr:row>
          <xdr:rowOff>19049</xdr:rowOff>
        </xdr:to>
        <xdr:sp macro="" textlink="">
          <xdr:nvSpPr>
            <xdr:cNvPr id="9233" name="Check Box 17" hidden="1">
              <a:extLst>
                <a:ext uri="{63B3BB69-23CF-44E3-9099-C40C66FF867C}">
                  <a14:compatExt spid="_x0000_s9233"/>
                </a:ext>
                <a:ext uri="{FF2B5EF4-FFF2-40B4-BE49-F238E27FC236}">
                  <a16:creationId xmlns:a16="http://schemas.microsoft.com/office/drawing/2014/main" id="{00000000-0008-0000-0400-00001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169</xdr:row>
          <xdr:rowOff>0</xdr:rowOff>
        </xdr:from>
        <xdr:to>
          <xdr:col>25</xdr:col>
          <xdr:colOff>38100</xdr:colOff>
          <xdr:row>229</xdr:row>
          <xdr:rowOff>19049</xdr:rowOff>
        </xdr:to>
        <xdr:sp macro="" textlink="">
          <xdr:nvSpPr>
            <xdr:cNvPr id="9234" name="Check Box 18" hidden="1">
              <a:extLst>
                <a:ext uri="{63B3BB69-23CF-44E3-9099-C40C66FF867C}">
                  <a14:compatExt spid="_x0000_s9234"/>
                </a:ext>
                <a:ext uri="{FF2B5EF4-FFF2-40B4-BE49-F238E27FC236}">
                  <a16:creationId xmlns:a16="http://schemas.microsoft.com/office/drawing/2014/main" id="{00000000-0008-0000-0400-00001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169</xdr:row>
          <xdr:rowOff>0</xdr:rowOff>
        </xdr:from>
        <xdr:to>
          <xdr:col>25</xdr:col>
          <xdr:colOff>38100</xdr:colOff>
          <xdr:row>229</xdr:row>
          <xdr:rowOff>19049</xdr:rowOff>
        </xdr:to>
        <xdr:sp macro="" textlink="">
          <xdr:nvSpPr>
            <xdr:cNvPr id="9235" name="Check Box 19" hidden="1">
              <a:extLst>
                <a:ext uri="{63B3BB69-23CF-44E3-9099-C40C66FF867C}">
                  <a14:compatExt spid="_x0000_s9235"/>
                </a:ext>
                <a:ext uri="{FF2B5EF4-FFF2-40B4-BE49-F238E27FC236}">
                  <a16:creationId xmlns:a16="http://schemas.microsoft.com/office/drawing/2014/main" id="{00000000-0008-0000-0400-00001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169</xdr:row>
          <xdr:rowOff>0</xdr:rowOff>
        </xdr:from>
        <xdr:to>
          <xdr:col>25</xdr:col>
          <xdr:colOff>38100</xdr:colOff>
          <xdr:row>229</xdr:row>
          <xdr:rowOff>19049</xdr:rowOff>
        </xdr:to>
        <xdr:sp macro="" textlink="">
          <xdr:nvSpPr>
            <xdr:cNvPr id="9236" name="Check Box 20" hidden="1">
              <a:extLst>
                <a:ext uri="{63B3BB69-23CF-44E3-9099-C40C66FF867C}">
                  <a14:compatExt spid="_x0000_s9236"/>
                </a:ext>
                <a:ext uri="{FF2B5EF4-FFF2-40B4-BE49-F238E27FC236}">
                  <a16:creationId xmlns:a16="http://schemas.microsoft.com/office/drawing/2014/main" id="{00000000-0008-0000-0400-00001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169</xdr:row>
          <xdr:rowOff>0</xdr:rowOff>
        </xdr:from>
        <xdr:to>
          <xdr:col>25</xdr:col>
          <xdr:colOff>38100</xdr:colOff>
          <xdr:row>229</xdr:row>
          <xdr:rowOff>19049</xdr:rowOff>
        </xdr:to>
        <xdr:sp macro="" textlink="">
          <xdr:nvSpPr>
            <xdr:cNvPr id="9237" name="Check Box 21" hidden="1">
              <a:extLst>
                <a:ext uri="{63B3BB69-23CF-44E3-9099-C40C66FF867C}">
                  <a14:compatExt spid="_x0000_s9237"/>
                </a:ext>
                <a:ext uri="{FF2B5EF4-FFF2-40B4-BE49-F238E27FC236}">
                  <a16:creationId xmlns:a16="http://schemas.microsoft.com/office/drawing/2014/main" id="{00000000-0008-0000-0400-00001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169</xdr:row>
          <xdr:rowOff>0</xdr:rowOff>
        </xdr:from>
        <xdr:to>
          <xdr:col>25</xdr:col>
          <xdr:colOff>38100</xdr:colOff>
          <xdr:row>229</xdr:row>
          <xdr:rowOff>19049</xdr:rowOff>
        </xdr:to>
        <xdr:sp macro="" textlink="">
          <xdr:nvSpPr>
            <xdr:cNvPr id="9238" name="Check Box 22" hidden="1">
              <a:extLst>
                <a:ext uri="{63B3BB69-23CF-44E3-9099-C40C66FF867C}">
                  <a14:compatExt spid="_x0000_s9238"/>
                </a:ext>
                <a:ext uri="{FF2B5EF4-FFF2-40B4-BE49-F238E27FC236}">
                  <a16:creationId xmlns:a16="http://schemas.microsoft.com/office/drawing/2014/main" id="{00000000-0008-0000-0400-00001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371475</xdr:colOff>
          <xdr:row>169</xdr:row>
          <xdr:rowOff>0</xdr:rowOff>
        </xdr:from>
        <xdr:to>
          <xdr:col>25</xdr:col>
          <xdr:colOff>38100</xdr:colOff>
          <xdr:row>229</xdr:row>
          <xdr:rowOff>19049</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00000000-0008-0000-04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9</xdr:col>
      <xdr:colOff>87314</xdr:colOff>
      <xdr:row>0</xdr:row>
      <xdr:rowOff>39687</xdr:rowOff>
    </xdr:from>
    <xdr:to>
      <xdr:col>9</xdr:col>
      <xdr:colOff>1090613</xdr:colOff>
      <xdr:row>5</xdr:row>
      <xdr:rowOff>142873</xdr:rowOff>
    </xdr:to>
    <xdr:pic>
      <xdr:nvPicPr>
        <xdr:cNvPr id="4" name="Picture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45564" y="39687"/>
          <a:ext cx="1031874" cy="103187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410%20BUILDING%20SURVEYING\PGB\My%20Documents\The%20Knowledge\Travel%20Inn\Ops%20Book\Ops%20books%20option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PROJECTS\20049\ElemAnal.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Z007-Others\Craven\Brighton%20Crest%20BioRegional\220704%20Brighton%20CrestBi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atkins-my.sharepoint.com/GBLOW/F%20and%20G%20-%20South%20East/Projects/London%20Sq%20Dev/5154412%20Smugglers%20Way/QS/B%20Cost%20Planning/02%20Estimates%20&amp;%20Cost%20Plans/Wandsworth%20Cost%20Model%20(DRAFT%20VE).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Documents%20and%20Settings\SPILLJ\Local%20Settings\Temporary%20Internet%20Files\OLKA\Cost%20Mode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KHK%20Documents\ReGen%20Cost%20Plan.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atkins-my.sharepoint.com/Users/ClixbyH/Desktop/Tues/Copy%20of%20Tollgate%20Gardens%20Cost%20Model%20Nr%201%20150914%20ZR%20-%20RPP%20AREAS%20Rev%20A%20Hannah.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AD%20Templates\D%20-%20Post%20Contract\01%20Cost%20Report%20(incl%20cashflow).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Documents%20and%20Settings\GlynL\My%20Documents\zzz%20-%20Systems%20in%20Development\Cost%20Plan\CPMast_Rev0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Standard%20Documents\SCraven%20Development%20Cost%20Plans\KHK%20Development%20Cost%20Plan%20Rev%20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KHK%20Documents\Regen%20Description%20Fil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Documents%20and%20Settings\Richard\Desktop\ReGen%20Cost%20Plan%20Rev34.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atkins-my.sharepoint.com/GBLOW/F%20and%20G%20-%20South%20East/Projects/Argent/5130551%20Block%20R7%20Kings%20X/QS/B%20Cost%20Planning/02%20Estimates%20&amp;%20Cost%20Plans/Stage%203/ss/Argent%20R7%20KX%20CR5%20Stage%203%20Interim%2020140910.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Central%20Files\1000019259\3.%20SOLUS%20SITES\Archway,%20Hill%20House\Scheme%201\A177-2\Ops%20Lists\New%20Ops%20List%20inc%20macros%20v7%2031%20230107%20-%20Ascot%2026.01.07.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Cost%20Plan\35%20Basinghall%20Street%20EC2\Cost%20Plan%20Feb03\35%20Basinghall%20Street,%20Cost%20Plan,%20February%20200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atkins-my.sharepoint.com/GBLOW/F%20and%20G%20-%20South%20East/Staff/Hanson/INTEGRA/Standard%20Cost%20Plans%20(April%202018)/12%20HG%20-%20STAGE%20D%20COST%20PLAN%20-Mar%202014(final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AD%20Templates\B%20-%20Cost%20Planning\Estimate%20Template.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atkins-my.sharepoint.com/Jobs/22676%20-%20Bishops%20Residential%20Development/03%20Cost%20Plans,%20Estimates/Excel/Hannah%20Fox/Benchmarking/Offices/orange0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My%20Documents\Analysis\17080-%2030GreshamSt\CP02forS&amp;CandCat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atkins-my.sharepoint.com/Users/pm03/AppData/Local/Microsoft/Windows/Temporary%20Internet%20Files/Content.Outlook/88JL90EN/Gary/Winstanley_York_Road%20Model%2011_11_2013%20V1.xlsm"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KHK%20Documents\Blank%20Extension%20Order%20and%20Full%20Breakdown%20Spreadsheet%20-%20Experimental%202006%20Format%20-%20VERSION%203%20-%20NOT%20FOR%20ISSUE.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Cost%20Plan\Condor%20House\Benchmarking%20Nov02\WSP%20Cost%20Plan\EUQ's%20&amp;%20EUR'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atkins-my.sharepoint.com/$$%20MANAGEMENT%20$$/HCD/Glyns%20Project%20Comparitor.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atkins-my.sharepoint.com/LON/QS/I46001/REPORT/COST/CASHFL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My%20Documents\Analysis\16820-%20280Bishopgate\QuickanalysisM4.xls"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eval"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0506\InvestmentMgmt\PARs\MASTER\MASTER%20PAR%20v2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LOND01%20-%20QS\GrahamS\Working%20Documents\Cost_Plan_Front_Sheet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Standard%20Doc's\Cost%20Plan%2014-10-023.xls"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1.00"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10.00"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2.00" TargetMode="External"/></Relationships>
</file>

<file path=xl/externalLinks/_rels/externalLink33.xml.rels><?xml version="1.0" encoding="UTF-8" standalone="yes"?>
<Relationships xmlns="http://schemas.openxmlformats.org/package/2006/relationships"><Relationship Id="rId1" Type="http://schemas.microsoft.com/office/2006/relationships/xlExternalLinkPath/xlPathMissing" Target="3.00" TargetMode="External"/></Relationships>
</file>

<file path=xl/externalLinks/_rels/externalLink34.xml.rels><?xml version="1.0" encoding="UTF-8" standalone="yes"?>
<Relationships xmlns="http://schemas.openxmlformats.org/package/2006/relationships"><Relationship Id="rId1" Type="http://schemas.microsoft.com/office/2006/relationships/xlExternalLinkPath/xlPathMissing" Target="4.00"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8.00" TargetMode="External"/></Relationships>
</file>

<file path=xl/externalLinks/_rels/externalLink36.xml.rels><?xml version="1.0" encoding="UTF-8" standalone="yes"?>
<Relationships xmlns="http://schemas.openxmlformats.org/package/2006/relationships"><Relationship Id="rId1" Type="http://schemas.microsoft.com/office/2006/relationships/xlExternalLinkPath/xlPathMissing" Target="9.00"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A398-5\Feasibility%20Work%20-%20Other\South%20Mimms%20Innovation%20Centre\Budgets\South%20Mimms%20Innovation%20Centre%20Cost%20Plan%2001%2022.01.07.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A356-3\Cost%20Plan\New%20Build%20Scheme%203\Cost%20Plans\Staplehurst%20Clinic%20-%20New%20Build%20Scheme%203%20-%20Bas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LT. PAR TURNKEY"/>
      <sheetName val="INSTRUCTIONS"/>
      <sheetName val="CHANGES"/>
      <sheetName val="CONTRACT SERVICE PROVIDERS"/>
      <sheetName val="MASTER INPUT SHEET"/>
      <sheetName val="OP'S COST REPORT"/>
      <sheetName val="SUPPLIERS"/>
      <sheetName val="KING INPUT SHEET"/>
      <sheetName val="Supplier Reference list"/>
      <sheetName val="OP'S LIST"/>
      <sheetName val="Output Sheet"/>
      <sheetName val="ALT__PAR_TURNKEY"/>
      <sheetName val="CONTRACT_SERVICE_PROVIDERS"/>
      <sheetName val="MASTER_INPUT_SHEET"/>
      <sheetName val="OP'S_COST_REPORT"/>
      <sheetName val="KING_INPUT_SHEET"/>
      <sheetName val="Supplier_Reference_list"/>
      <sheetName val="OP'S_LIST"/>
      <sheetName val="Output_Sheet"/>
      <sheetName val="ALT__PAR_TURNKEY3"/>
      <sheetName val="CONTRACT_SERVICE_PROVIDERS3"/>
      <sheetName val="MASTER_INPUT_SHEET3"/>
      <sheetName val="OP'S_COST_REPORT3"/>
      <sheetName val="KING_INPUT_SHEET3"/>
      <sheetName val="Supplier_Reference_list3"/>
      <sheetName val="OP'S_LIST3"/>
      <sheetName val="Output_Sheet3"/>
      <sheetName val="ALT__PAR_TURNKEY1"/>
      <sheetName val="CONTRACT_SERVICE_PROVIDERS1"/>
      <sheetName val="MASTER_INPUT_SHEET1"/>
      <sheetName val="OP'S_COST_REPORT1"/>
      <sheetName val="KING_INPUT_SHEET1"/>
      <sheetName val="Supplier_Reference_list1"/>
      <sheetName val="OP'S_LIST1"/>
      <sheetName val="Output_Sheet1"/>
      <sheetName val="ALT__PAR_TURNKEY2"/>
      <sheetName val="CONTRACT_SERVICE_PROVIDERS2"/>
      <sheetName val="MASTER_INPUT_SHEET2"/>
      <sheetName val="OP'S_COST_REPORT2"/>
      <sheetName val="KING_INPUT_SHEET2"/>
      <sheetName val="Supplier_Reference_list2"/>
      <sheetName val="OP'S_LIST2"/>
      <sheetName val="Output_Sheet2"/>
      <sheetName val="ALT__PAR_TURNKEY4"/>
      <sheetName val="CONTRACT_SERVICE_PROVIDERS4"/>
      <sheetName val="MASTER_INPUT_SHEET4"/>
      <sheetName val="OP'S_COST_REPORT4"/>
      <sheetName val="KING_INPUT_SHEET4"/>
      <sheetName val="Supplier_Reference_list4"/>
      <sheetName val="OP'S_LIST4"/>
      <sheetName val="Output_Sheet4"/>
    </sheetNames>
    <sheetDataSet>
      <sheetData sheetId="0" refreshError="1"/>
      <sheetData sheetId="1" refreshError="1"/>
      <sheetData sheetId="2" refreshError="1"/>
      <sheetData sheetId="3" refreshError="1"/>
      <sheetData sheetId="4"/>
      <sheetData sheetId="5" refreshError="1"/>
      <sheetData sheetId="6"/>
      <sheetData sheetId="7"/>
      <sheetData sheetId="8"/>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s"/>
      <sheetName val="Element"/>
      <sheetName val="EUQ"/>
      <sheetName val="Desc"/>
      <sheetName val="Location"/>
    </sheetNames>
    <sheetDataSet>
      <sheetData sheetId="0" refreshError="1"/>
      <sheetData sheetId="1" refreshError="1"/>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lation Calc"/>
      <sheetName val="Master Data Sheet"/>
      <sheetName val="Contents"/>
      <sheetName val="Introduction"/>
      <sheetName val="Exec. Sum"/>
      <sheetName val="Sch. Areas"/>
      <sheetName val="Basement Summary"/>
      <sheetName val="Basement Cost Plan"/>
      <sheetName val="Residential Summary"/>
      <sheetName val="Residential Cost Plan"/>
      <sheetName val="Commercial Summary"/>
      <sheetName val="Commercial Cost Plan"/>
      <sheetName val="External Works"/>
      <sheetName val="Technical fees"/>
      <sheetName val="Exclusions"/>
      <sheetName val="Levels"/>
      <sheetName val="Fit outs"/>
      <sheetName val="Specification"/>
      <sheetName val="Cash Flow"/>
      <sheetName val="Graph"/>
      <sheetName val="Risks"/>
      <sheetName val="Market Test"/>
      <sheetName val="FlySheets"/>
      <sheetName val="Module1"/>
      <sheetName val="ASFuncs"/>
      <sheetName val="cashflow macro functions"/>
      <sheetName val="Piling &amp; Transfer Beams"/>
      <sheetName val="Cover"/>
      <sheetName val="1.00"/>
      <sheetName val="2.00"/>
      <sheetName val="Executive Summary"/>
      <sheetName val="3.00"/>
      <sheetName val="Schedule of Areas"/>
      <sheetName val="4.00"/>
      <sheetName val="Car Park 1 - Upper Summary"/>
      <sheetName val="Car Park 1 Upper"/>
      <sheetName val="Car Park 1 - Lower Summary "/>
      <sheetName val="Car Park 1 Lower"/>
      <sheetName val="Car Park 2 - Summary"/>
      <sheetName val="Car Park 2"/>
      <sheetName val="DPA2 Summary A3"/>
      <sheetName val="DPA2 A3"/>
      <sheetName val="DPA2 Summary PH"/>
      <sheetName val="DPA2  PH"/>
      <sheetName val="DPA2 Summary B"/>
      <sheetName val="DPA2 B"/>
      <sheetName val="DPA2 Summary B PH"/>
      <sheetName val="DPA2 B PH"/>
      <sheetName val="DPA2 Summary C"/>
      <sheetName val="DPA2 C"/>
      <sheetName val="DPA2 Summary C PH"/>
      <sheetName val="DPA2  C PH"/>
      <sheetName val="DPA2 Summary C TH"/>
      <sheetName val="DPA2  C TH"/>
      <sheetName val="DPA3 Summary A1"/>
      <sheetName val="DPA3 A1"/>
      <sheetName val="DPA3 Summary A2"/>
      <sheetName val="DPA3 A2"/>
      <sheetName val="DPA3 Summary K2"/>
      <sheetName val="DPA3 K2"/>
      <sheetName val="DPA3 Summary K3"/>
      <sheetName val="DPA3 K3"/>
      <sheetName val="DPA4 Summary J1"/>
      <sheetName val="DPA4 J1"/>
      <sheetName val="DPA4 Summary J2"/>
      <sheetName val="DPA4 J2"/>
      <sheetName val="DPA4 Summary J3"/>
      <sheetName val="DPA4 J3"/>
      <sheetName val="DPA4 Summary J5"/>
      <sheetName val="DPA4 J5"/>
      <sheetName val="DPA4 Summary J6"/>
      <sheetName val="DPA4 J6"/>
      <sheetName val="DPA4 Summary I1"/>
      <sheetName val="DPA4 I1"/>
      <sheetName val="DPA4 Summary I2"/>
      <sheetName val="DPA4 I2"/>
      <sheetName val="DPA5 Summary G"/>
      <sheetName val="DPA5 G"/>
      <sheetName val="DPA6 Summary E AH"/>
      <sheetName val="DPA6 E AH"/>
      <sheetName val="DPA6 Summary E PH"/>
      <sheetName val="DPA6 E PH"/>
      <sheetName val="DPA6 Summary F"/>
      <sheetName val="DPA6 F"/>
      <sheetName val="DPA6 Summary F PH"/>
      <sheetName val="DPA6 F PH"/>
      <sheetName val="ST&amp;CL Summary"/>
      <sheetName val="ST&amp;CL Build Up"/>
      <sheetName val="5.00"/>
      <sheetName val="6.00"/>
      <sheetName val="Abnormals"/>
      <sheetName val="7.00"/>
      <sheetName val="Off Site Works"/>
      <sheetName val="8.00"/>
      <sheetName val="106 &amp; 278 Works"/>
      <sheetName val="9.00"/>
      <sheetName val="On Site Works"/>
      <sheetName val="10.00"/>
      <sheetName val="Inflation"/>
      <sheetName val="11.00"/>
      <sheetName val="12.00"/>
      <sheetName val="Disclaimer"/>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 Take List"/>
      <sheetName val="BCIS All-In TPI"/>
      <sheetName val="COST RATE BUILD UPS"/>
      <sheetName val="PROJECT INPUTS"/>
      <sheetName val="Cover"/>
      <sheetName val="Document Status"/>
      <sheetName val="Contents"/>
      <sheetName val="Report"/>
      <sheetName val="Appendix A"/>
      <sheetName val="Executive Summary"/>
      <sheetName val="Podium, Comm, Retail Summary"/>
      <sheetName val="Residential Summary"/>
      <sheetName val="DEMOLITION INPUTS"/>
      <sheetName val="Demolition Issue"/>
      <sheetName val="SUBSTRUCTURE INPUTS"/>
      <sheetName val="RETAIL A INPUTS"/>
      <sheetName val="Retail A Issue"/>
      <sheetName val="RETAIL B INPUTS"/>
      <sheetName val="Retail B Issue "/>
      <sheetName val="RETAIL C INPUTS "/>
      <sheetName val="Retail C Issue "/>
      <sheetName val="COMMERCIAL A INPUTS"/>
      <sheetName val="Commercial A Issue"/>
      <sheetName val="COMMERCIAL B INPUTS "/>
      <sheetName val="Commercial B Issue"/>
      <sheetName val="COMMERCIAL C INPUTS"/>
      <sheetName val="Commercial C Issue"/>
      <sheetName val="PODIUM A INPUTS"/>
      <sheetName val="Podium A Issue"/>
      <sheetName val="PODIUM B INPUTS"/>
      <sheetName val="Podium B Issue "/>
      <sheetName val="PODIUM C INPUTS"/>
      <sheetName val="Podium C Issue"/>
      <sheetName val="M+E A INPUTS"/>
      <sheetName val="M+E A Issue "/>
      <sheetName val="M+E B INPUTS "/>
      <sheetName val="M+E B Issue "/>
      <sheetName val="M+E C INPUTS"/>
      <sheetName val="M+E C Issue"/>
      <sheetName val="A1 Inputs"/>
      <sheetName val="A1 Issue"/>
      <sheetName val="A2 Inputs"/>
      <sheetName val="A2 Issue"/>
      <sheetName val="A3 Inputs "/>
      <sheetName val="A3 Issue "/>
      <sheetName val="A4 Inputs  "/>
      <sheetName val="A4 Issue"/>
      <sheetName val="A5 Inputs "/>
      <sheetName val="A5 Issue "/>
      <sheetName val="B1 Inputs "/>
      <sheetName val="B1 Issue   "/>
      <sheetName val="B2 Inputs   "/>
      <sheetName val="B2 Issue   "/>
      <sheetName val="B3 Inputs   "/>
      <sheetName val="B3 Issue   "/>
      <sheetName val="B4 Inputs    "/>
      <sheetName val="B4 Issue  "/>
      <sheetName val="B5 Inputs   "/>
      <sheetName val="B5 Issue   "/>
      <sheetName val="B6 Inputs   "/>
      <sheetName val="B6 Issue   "/>
      <sheetName val="C1 Inputs"/>
      <sheetName val="C1 Issue  "/>
      <sheetName val="C2 Inputs  "/>
      <sheetName val="C2 Issue   "/>
      <sheetName val="C3 Inputs   "/>
      <sheetName val="C3 Issue    "/>
      <sheetName val="EXTERNAL WORKS INPUTS"/>
      <sheetName val="External Works Issue"/>
      <sheetName val="SERVICES INPUTS"/>
      <sheetName val="Services Issue"/>
      <sheetName val="Appendix B"/>
      <sheetName val="Schedule of Areas"/>
      <sheetName val="Back Page"/>
      <sheetName val="Back Cover"/>
      <sheetName val="C+A"/>
      <sheetName val="BASEMENT INPUTS"/>
      <sheetName val="Basement Issue"/>
      <sheetName val="LEISURE INPUTS"/>
      <sheetName val="Leisure Issu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Flysheet"/>
      <sheetName val="Contents"/>
      <sheetName val="Summary"/>
      <sheetName val="Capital"/>
      <sheetName val="Area"/>
      <sheetName val="Basis"/>
      <sheetName val="Cashflow"/>
      <sheetName val="Workpackages"/>
      <sheetName val="Components"/>
      <sheetName val="Library"/>
      <sheetName val="Abstract"/>
      <sheetName val="Maintenance"/>
      <sheetName val="Occupancy"/>
      <sheetName val="TLC"/>
      <sheetName val="Buildu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Revisions to master"/>
      <sheetName val="ID Info"/>
      <sheetName val="Trigger Info"/>
      <sheetName val="Shopping list"/>
      <sheetName val="R&amp;M"/>
      <sheetName val="Variations"/>
      <sheetName val="Cost Report by Area"/>
      <sheetName val="Cost Report"/>
      <sheetName val="Order Schedule"/>
      <sheetName val="Write-off Schedule"/>
      <sheetName val="Schedule"/>
      <sheetName val="Bedrooms"/>
      <sheetName val="Bathroom"/>
      <sheetName val="Reception"/>
      <sheetName val="Corridors"/>
      <sheetName val="Staircase"/>
      <sheetName val="Office &amp; WC"/>
      <sheetName val="Linen"/>
      <sheetName val="External Work"/>
      <sheetName val="Restaurant"/>
      <sheetName val="Touchbase"/>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ONTENTS"/>
      <sheetName val="BYD Summary"/>
      <sheetName val="Cost Summary"/>
      <sheetName val="BASIS &amp; EXCLUSIONS"/>
      <sheetName val="EXCLUSIONS"/>
      <sheetName val="Area Schedule"/>
      <sheetName val="Car Park Summary"/>
      <sheetName val="Car Park - Build-Up"/>
      <sheetName val="Car Park - Data"/>
      <sheetName val="CC - Summary"/>
      <sheetName val="CC - Build-Up"/>
      <sheetName val="CC - Data"/>
      <sheetName val="Block A - Summary"/>
      <sheetName val="Block A - Build-Up"/>
      <sheetName val="Block A - Data"/>
      <sheetName val="Block B - Summary"/>
      <sheetName val="Block B - Build-Up"/>
      <sheetName val="Block B - Data"/>
      <sheetName val="Block C - Summary"/>
      <sheetName val="Block C - Build-Up"/>
      <sheetName val="Block C  - Data"/>
      <sheetName val="Block D - Summary"/>
      <sheetName val="Block D - Build-Up"/>
      <sheetName val="Block D  - Data"/>
      <sheetName val="Block E - Summary"/>
      <sheetName val="Block E - Build-Up"/>
      <sheetName val="Block E - Data"/>
      <sheetName val="Tollgate Hse - Summary"/>
      <sheetName val="Tollgate Hse - Build-Up"/>
      <sheetName val="Tollgate Hse - Data"/>
      <sheetName val="External Works - Summary"/>
      <sheetName val="External Works - Build U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 (DO NOT PRINT)"/>
      <sheetName val="Validations (DO NOT PRINT)"/>
      <sheetName val="FM-509a"/>
      <sheetName val="FM-510"/>
      <sheetName val="FM-511"/>
      <sheetName val="FM-512"/>
      <sheetName val="FM-509b"/>
      <sheetName val="CashFlow_FCast"/>
      <sheetName val="CashFlow_Formulas"/>
    </sheetNames>
    <sheetDataSet>
      <sheetData sheetId="0"/>
      <sheetData sheetId="1"/>
      <sheetData sheetId="2"/>
      <sheetData sheetId="3"/>
      <sheetData sheetId="4"/>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sheetData sheetId="1"/>
      <sheetData sheetId="2"/>
      <sheetData sheetId="3"/>
      <sheetData sheetId="4"/>
      <sheetData sheetId="5"/>
      <sheetData sheetId="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ents"/>
      <sheetName val="Project Team"/>
      <sheetName val="Introduction"/>
      <sheetName val="Exec. Sum"/>
      <sheetName val="Sch. Areas"/>
      <sheetName val="Elemental Summary"/>
      <sheetName val="Cost Plan"/>
      <sheetName val="Exclusions"/>
      <sheetName val="Risks"/>
      <sheetName val="Cash Flow"/>
      <sheetName val="Graph"/>
      <sheetName val="Disclaimer"/>
      <sheetName val="Cover"/>
      <sheetName val="End of Cost Plan"/>
      <sheetName val="Master Data Sheet"/>
      <sheetName val="Areas calculation"/>
      <sheetName val="Levels"/>
      <sheetName val="Fit outs"/>
      <sheetName val="Specification"/>
      <sheetName val="Market Test"/>
      <sheetName val="FlySheets"/>
      <sheetName val="Module1"/>
      <sheetName val="ASFuncs"/>
      <sheetName val="cashflow macro function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criptions"/>
    </sheetNames>
    <sheetDataSet>
      <sheetData sheetId="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Revisions to master"/>
      <sheetName val="ID Info"/>
      <sheetName val="Trigger Info"/>
      <sheetName val="Shopping list"/>
      <sheetName val="R&amp;M"/>
      <sheetName val="Variations"/>
      <sheetName val="Cost Report by Area"/>
      <sheetName val="Cost Report"/>
      <sheetName val="Order Schedule"/>
      <sheetName val="Write-off Schedule"/>
      <sheetName val="Schedule"/>
      <sheetName val="Bedrooms"/>
      <sheetName val="Bathroom"/>
      <sheetName val="Reception"/>
      <sheetName val="Restaurant"/>
      <sheetName val="Touchbase"/>
      <sheetName val="Corridors"/>
      <sheetName val="Staircase"/>
      <sheetName val="Office &amp; WC"/>
      <sheetName val="Linen"/>
      <sheetName val="External Work"/>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ster Data Sheet"/>
      <sheetName val="Offices"/>
      <sheetName val="BCIS Locations"/>
      <sheetName val="Sign-Off"/>
      <sheetName val="Cover"/>
      <sheetName val="Dashboard"/>
      <sheetName val="Contents"/>
      <sheetName val="Introduction"/>
      <sheetName val="Exec. Sum"/>
      <sheetName val="Exec Sum"/>
      <sheetName val="Options"/>
      <sheetName val="Reconciliation (2)"/>
      <sheetName val="Reconciliation"/>
      <sheetName val="Risks"/>
      <sheetName val="Benchmarking"/>
      <sheetName val="Scope"/>
      <sheetName val="Assumptions+Exclusions"/>
      <sheetName val="Sch. Areas"/>
      <sheetName val="Sch Areas"/>
      <sheetName val="Information Used"/>
      <sheetName val="Summary"/>
      <sheetName val="Cost Plan"/>
      <sheetName val="Cap Allowances"/>
      <sheetName val="Specification"/>
      <sheetName val="Cash Flow"/>
      <sheetName val="cashflow macro functions"/>
      <sheetName val="Risk Register"/>
      <sheetName val="Market Test"/>
      <sheetName val="Disclaimer"/>
      <sheetName val="QUANTS"/>
      <sheetName val="BASEMENT"/>
      <sheetName val="ROOF TERRACE"/>
      <sheetName val="CINEMA"/>
      <sheetName val="M&amp;E"/>
      <sheetName val="M&amp;E (2)"/>
      <sheetName val="Grd PT Slab"/>
      <sheetName val="Blank"/>
      <sheetName val="Module1"/>
      <sheetName val="CALC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visions"/>
      <sheetName val="Input Sheet"/>
      <sheetName val="Output Sheet"/>
      <sheetName val="Value by supplier exc. quotes"/>
      <sheetName val="Sheet43"/>
      <sheetName val="Addis"/>
      <sheetName val="Aslotel"/>
      <sheetName val="Ashlands"/>
      <sheetName val="Assa Abbloy"/>
      <sheetName val="Autoclock"/>
      <sheetName val="Autonumis"/>
      <sheetName val="Badgemaster"/>
      <sheetName val="Bermar"/>
      <sheetName val="Case Goods"/>
      <sheetName val="Cavalier"/>
      <sheetName val="Classic"/>
      <sheetName val="Comet"/>
      <sheetName val="Contacta"/>
      <sheetName val="Costa Coffee"/>
      <sheetName val="DMX"/>
      <sheetName val="EAS"/>
      <sheetName val="Evac Chair"/>
      <sheetName val="Gailarde"/>
      <sheetName val="Geometric"/>
      <sheetName val="Gibbs and Dandy"/>
      <sheetName val="Gideons"/>
      <sheetName val="Glasdon"/>
      <sheetName val="Hypnos"/>
      <sheetName val="ID Data"/>
      <sheetName val="Insafe"/>
      <sheetName val="Jermyn St"/>
      <sheetName val="Kellogg"/>
      <sheetName val="King"/>
      <sheetName val="Kings Cross Truck Co"/>
      <sheetName val="Link 51"/>
      <sheetName val="Lockhart"/>
      <sheetName val="London Communication"/>
      <sheetName val="Lyreco"/>
      <sheetName val="Mattison"/>
      <sheetName val="Miele"/>
      <sheetName val="HH Associates"/>
      <sheetName val="Mitre"/>
      <sheetName val="Monogram"/>
      <sheetName val="Mothercare"/>
      <sheetName val="NRG"/>
      <sheetName val="Panaz"/>
      <sheetName val="Paragon Fine Arts"/>
      <sheetName val="Plumb Centre"/>
      <sheetName val="Porter Lancastrian"/>
      <sheetName val="Protec"/>
      <sheetName val="Rentokil Tropical"/>
      <sheetName val="Reward"/>
      <sheetName val="SAFA"/>
      <sheetName val="SCCI"/>
      <sheetName val="SETON"/>
      <sheetName val="Teffont Bus Sys"/>
      <sheetName val="Tibard"/>
      <sheetName val="Vaclens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Data"/>
      <sheetName val="Summary CAT A"/>
      <sheetName val="Summary"/>
      <sheetName val="Cost Plan"/>
      <sheetName val="WP Summary"/>
      <sheetName val="Indices"/>
      <sheetName val="EUQ"/>
      <sheetName val="Reconciliation"/>
    </sheetNames>
    <sheetDataSet>
      <sheetData sheetId="0"/>
      <sheetData sheetId="1"/>
      <sheetData sheetId="2"/>
      <sheetData sheetId="3"/>
      <sheetData sheetId="4"/>
      <sheetData sheetId="5"/>
      <sheetData sheetId="6"/>
      <sheetData sheetId="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ster Data Sheet"/>
      <sheetName val="Offices"/>
      <sheetName val="BCIS Locations"/>
      <sheetName val="Cover"/>
      <sheetName val="Contents"/>
      <sheetName val="Introduction 1"/>
      <sheetName val="Introduction 2"/>
      <sheetName val="Exec. Sum"/>
      <sheetName val="Sch. Areas"/>
      <sheetName val="Summary"/>
      <sheetName val="Cost Plan"/>
      <sheetName val="Cap Allowances"/>
      <sheetName val="Information Used"/>
      <sheetName val="Exclusions"/>
      <sheetName val="Cash Flow"/>
      <sheetName val="cashflow macro functions"/>
      <sheetName val="Risk Register"/>
      <sheetName val="Tenant Contributions"/>
      <sheetName val="CAT A"/>
      <sheetName val="Disclaimer"/>
      <sheetName val="Quants Schedule"/>
      <sheetName val="Sign-Off"/>
      <sheetName val="Module1"/>
      <sheetName val="Sheet1"/>
      <sheetName val="Sheet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Data (DO NOT PRINT)"/>
      <sheetName val="Custom Summary"/>
      <sheetName val="Gen Summary"/>
      <sheetName val="Elemental Summary"/>
      <sheetName val="Ass &amp; Excl"/>
      <sheetName val="Estimate"/>
      <sheetName val="Areas"/>
    </sheetNames>
    <sheetDataSet>
      <sheetData sheetId="0"/>
      <sheetData sheetId="1"/>
      <sheetData sheetId="2"/>
      <sheetData sheetId="3"/>
      <sheetData sheetId="4"/>
      <sheetData sheetId="5"/>
      <sheetData sheetId="6"/>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ontents"/>
      <sheetName val="1"/>
      <sheetName val="2"/>
      <sheetName val="3"/>
      <sheetName val="4"/>
      <sheetName val="5"/>
      <sheetName val="6"/>
      <sheetName val="comp"/>
      <sheetName val="7"/>
      <sheetName val="8"/>
      <sheetName val="9"/>
    </sheetNames>
    <sheetDataSet>
      <sheetData sheetId="0"/>
      <sheetData sheetId="1"/>
      <sheetData sheetId="2"/>
      <sheetData sheetId="3"/>
      <sheetData sheetId="4"/>
      <sheetData sheetId="5" refreshError="1"/>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Blocks"/>
      <sheetName val="MDP"/>
      <sheetName val="Council"/>
      <sheetName val="Sheet29"/>
      <sheetName val="LV"/>
      <sheetName val="B1"/>
      <sheetName val="B2"/>
      <sheetName val="B3"/>
      <sheetName val="B4"/>
      <sheetName val="B5"/>
      <sheetName val="B6"/>
      <sheetName val="B7"/>
      <sheetName val="B8"/>
      <sheetName val="B9"/>
      <sheetName val="B10"/>
      <sheetName val="B11"/>
      <sheetName val="B12"/>
      <sheetName val="B13"/>
      <sheetName val="B14"/>
      <sheetName val="B15"/>
      <sheetName val="B16"/>
      <sheetName val="B17"/>
      <sheetName val="B18"/>
      <sheetName val="B19"/>
      <sheetName val="B20"/>
      <sheetName val="B21"/>
      <sheetName val="B22"/>
      <sheetName val="B23"/>
      <sheetName val="B24"/>
      <sheetName val="B25"/>
      <sheetName val="B26"/>
      <sheetName val="B27"/>
      <sheetName val="B2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 Summary"/>
      <sheetName val="Calculation Sheet"/>
      <sheetName val="OP's Input Sheet"/>
      <sheetName val="OP's Output Sheet"/>
      <sheetName val="Wolf Sheet"/>
      <sheetName val="Order Sheet"/>
      <sheetName val="Payment Schedule"/>
      <sheetName val="Graphs"/>
      <sheetName val="Variation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Data"/>
      <sheetName val="Summary"/>
      <sheetName val="Cost Plan"/>
      <sheetName val="Indices"/>
      <sheetName val="EUQ"/>
    </sheetNames>
    <sheetDataSet>
      <sheetData sheetId="0"/>
      <sheetData sheetId="1"/>
      <sheetData sheetId="2"/>
      <sheetData sheetId="3"/>
      <sheetData sheetId="4"/>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e"/>
      <sheetName val="Indices"/>
      <sheetName val="Comparison"/>
      <sheetName val="Bankside123"/>
      <sheetName val="BanksideB1"/>
      <sheetName val="BanksideB2"/>
      <sheetName val="BanksideB3"/>
      <sheetName val="BanksideB4"/>
      <sheetName val="EUQ-Master"/>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truction"/>
      <sheetName val="Summary2"/>
      <sheetName val="Other Costs"/>
      <sheetName val="FitOut"/>
      <sheetName val="SUMMARY"/>
      <sheetName val="procurement contingency"/>
      <sheetName val="Chart1"/>
      <sheetName val="Sheet2"/>
      <sheetName val="(1) Construction"/>
      <sheetName val="(2) Furniture"/>
      <sheetName val="(3) AV"/>
      <sheetName val="(4) Fees"/>
      <sheetName val="(5) On Costs"/>
      <sheetName val="(6) Cont"/>
      <sheetName val="(7) Retail Contribution"/>
      <sheetName val="(8) VAT"/>
      <sheetName val="(9) IT"/>
      <sheetName val="(10) VAT"/>
      <sheetName val="Cashflow"/>
      <sheetName val="Commitment Schedule"/>
      <sheetName val="CBS"/>
      <sheetName val="Curves"/>
    </sheetNames>
    <sheetDataSet>
      <sheetData sheetId="0" refreshError="1"/>
      <sheetData sheetId="1"/>
      <sheetData sheetId="2"/>
      <sheetData sheetId="3"/>
      <sheetData sheetId="4"/>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sheetData sheetId="1"/>
      <sheetData sheetId="2"/>
      <sheetData sheetId="3"/>
      <sheetData sheetId="4"/>
      <sheetData sheetId="5" refreshError="1"/>
      <sheetData sheetId="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
      <sheetName val="Control"/>
      <sheetName val="Merchandising Lab"/>
      <sheetName val="Merchandising Lab Offices"/>
      <sheetName val="New Headquarters Offices"/>
      <sheetName val="Offsite Roadwork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oup CAC"/>
      <sheetName val="Inputs"/>
      <sheetName val="QSBuild"/>
      <sheetName val="SUMMARY"/>
      <sheetName val="Profit&amp;Loss"/>
      <sheetName val="SensAnalysis"/>
      <sheetName val="Cashflow"/>
      <sheetName val="Inflation"/>
      <sheetName val="PreOpening"/>
      <sheetName val="Payroll"/>
      <sheetName val="P&amp;LDrivers"/>
      <sheetName val="Capex&amp;Lease"/>
      <sheetName val="Group_CAC"/>
      <sheetName val="Group_CAC1"/>
      <sheetName val="Group_CAC2"/>
      <sheetName val="Group_CAC3"/>
      <sheetName val="Group_CAC5"/>
      <sheetName val="Group_CAC4"/>
      <sheetName val="Group_CAC6"/>
      <sheetName val="Group_CAC8"/>
      <sheetName val="Group_CAC7"/>
      <sheetName val="Group_CAC9"/>
      <sheetName val="Group_CAC10"/>
      <sheetName val="Group_CAC11"/>
      <sheetName val="Group_CAC1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Sign off"/>
      <sheetName val="Contents"/>
      <sheetName val="Summary"/>
      <sheetName val="Area"/>
      <sheetName val="Basis"/>
      <sheetName val="Elemental"/>
      <sheetName val="Components"/>
      <sheetName val="Dimensions"/>
      <sheetName val="Cashflow"/>
      <sheetName val="Annual"/>
      <sheetName val="Drawing"/>
      <sheetName val="Back"/>
      <sheetName val="T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ents"/>
      <sheetName val="1.0 Project Team"/>
      <sheetName val="2.0 Introduction"/>
      <sheetName val="3.0 Areas"/>
      <sheetName val="4.0 Exec Summary"/>
      <sheetName val="5.0 Summary Pods"/>
      <sheetName val="6.0 Build Up Pods"/>
      <sheetName val="7.0 Exclusions"/>
      <sheetName val="8.0 Disclaimer"/>
      <sheetName val="1.0Fly"/>
      <sheetName val="2.0Fly"/>
      <sheetName val="3.0Fly"/>
      <sheetName val="4.0Fly"/>
      <sheetName val="5.0Fly1"/>
      <sheetName val="6.0Fly"/>
      <sheetName val="Cat A-Change Orders"/>
      <sheetName val="7.0 Fly"/>
      <sheetName val="8.0FLY"/>
      <sheetName val="Master Data Sheet"/>
      <sheetName val="Module1"/>
      <sheetName val="Ammendment Log"/>
      <sheetName val="ASFuncs"/>
      <sheetName val="Module2 (function)"/>
      <sheetName val="cashflow macro functions"/>
      <sheetName val="1_0_Project_Team"/>
      <sheetName val="2_0_Introduction"/>
      <sheetName val="3_0_Areas"/>
      <sheetName val="4_0_Exec_Summary"/>
      <sheetName val="5_0_Summary_Pods"/>
      <sheetName val="6_0_Build_Up_Pods"/>
      <sheetName val="7_0_Exclusions"/>
      <sheetName val="8_0_Disclaimer"/>
      <sheetName val="1_0Fly"/>
      <sheetName val="2_0Fly"/>
      <sheetName val="3_0Fly"/>
      <sheetName val="4_0Fly"/>
      <sheetName val="5_0Fly1"/>
      <sheetName val="6_0Fly"/>
      <sheetName val="Cat_A-Change_Orders"/>
      <sheetName val="7_0_Fly"/>
      <sheetName val="8_0FLY"/>
      <sheetName val="Master_Data_Sheet"/>
      <sheetName val="Ammendment_Log"/>
      <sheetName val="Module2_(function)"/>
      <sheetName val="cashflow_macro_functions"/>
      <sheetName val="1_0_Project_Team1"/>
      <sheetName val="2_0_Introduction1"/>
      <sheetName val="3_0_Areas1"/>
      <sheetName val="4_0_Exec_Summary1"/>
      <sheetName val="5_0_Summary_Pods1"/>
      <sheetName val="6_0_Build_Up_Pods1"/>
      <sheetName val="7_0_Exclusions1"/>
      <sheetName val="8_0_Disclaimer1"/>
      <sheetName val="1_0Fly1"/>
      <sheetName val="2_0Fly1"/>
      <sheetName val="3_0Fly1"/>
      <sheetName val="4_0Fly1"/>
      <sheetName val="5_0Fly11"/>
      <sheetName val="6_0Fly1"/>
      <sheetName val="Cat_A-Change_Orders1"/>
      <sheetName val="7_0_Fly1"/>
      <sheetName val="8_0FLY1"/>
      <sheetName val="Master_Data_Sheet1"/>
      <sheetName val="Ammendment_Log1"/>
      <sheetName val="Module2_(function)1"/>
      <sheetName val="cashflow_macro_functions1"/>
      <sheetName val="1_0_Project_Team2"/>
      <sheetName val="2_0_Introduction2"/>
      <sheetName val="3_0_Areas2"/>
      <sheetName val="4_0_Exec_Summary2"/>
      <sheetName val="5_0_Summary_Pods2"/>
      <sheetName val="6_0_Build_Up_Pods2"/>
      <sheetName val="7_0_Exclusions2"/>
      <sheetName val="8_0_Disclaimer2"/>
      <sheetName val="1_0Fly2"/>
      <sheetName val="2_0Fly2"/>
      <sheetName val="3_0Fly2"/>
      <sheetName val="4_0Fly2"/>
      <sheetName val="5_0Fly12"/>
      <sheetName val="6_0Fly2"/>
      <sheetName val="Cat_A-Change_Orders2"/>
      <sheetName val="7_0_Fly2"/>
      <sheetName val="8_0FLY2"/>
      <sheetName val="Master_Data_Sheet2"/>
      <sheetName val="Ammendment_Log2"/>
      <sheetName val="Module2_(function)2"/>
      <sheetName val="cashflow_macro_functions2"/>
      <sheetName val="1_0_Project_Team3"/>
      <sheetName val="2_0_Introduction3"/>
      <sheetName val="3_0_Areas3"/>
      <sheetName val="4_0_Exec_Summary3"/>
      <sheetName val="5_0_Summary_Pods3"/>
      <sheetName val="6_0_Build_Up_Pods3"/>
      <sheetName val="7_0_Exclusions3"/>
      <sheetName val="8_0_Disclaimer3"/>
      <sheetName val="1_0Fly3"/>
      <sheetName val="2_0Fly3"/>
      <sheetName val="3_0Fly3"/>
      <sheetName val="4_0Fly3"/>
      <sheetName val="5_0Fly13"/>
      <sheetName val="6_0Fly3"/>
      <sheetName val="Cat_A-Change_Orders3"/>
      <sheetName val="7_0_Fly3"/>
      <sheetName val="8_0FLY3"/>
      <sheetName val="Master_Data_Sheet3"/>
      <sheetName val="Ammendment_Log3"/>
      <sheetName val="Module2_(function)3"/>
      <sheetName val="cashflow_macro_functions3"/>
      <sheetName val="1_0_Project_Team4"/>
      <sheetName val="2_0_Introduction4"/>
      <sheetName val="3_0_Areas4"/>
      <sheetName val="4_0_Exec_Summary4"/>
      <sheetName val="5_0_Summary_Pods4"/>
      <sheetName val="6_0_Build_Up_Pods4"/>
      <sheetName val="7_0_Exclusions4"/>
      <sheetName val="8_0_Disclaimer4"/>
      <sheetName val="1_0Fly4"/>
      <sheetName val="2_0Fly4"/>
      <sheetName val="3_0Fly4"/>
      <sheetName val="4_0Fly4"/>
      <sheetName val="5_0Fly14"/>
      <sheetName val="6_0Fly4"/>
      <sheetName val="Cat_A-Change_Orders4"/>
      <sheetName val="7_0_Fly4"/>
      <sheetName val="8_0FLY4"/>
      <sheetName val="Master_Data_Sheet4"/>
      <sheetName val="Ammendment_Log4"/>
      <sheetName val="Module2_(function)4"/>
      <sheetName val="cashflow_macro_functions4"/>
      <sheetName val="1_0_Project_Team5"/>
      <sheetName val="2_0_Introduction5"/>
      <sheetName val="3_0_Areas5"/>
      <sheetName val="4_0_Exec_Summary5"/>
      <sheetName val="5_0_Summary_Pods5"/>
      <sheetName val="6_0_Build_Up_Pods5"/>
      <sheetName val="7_0_Exclusions5"/>
      <sheetName val="8_0_Disclaimer5"/>
      <sheetName val="1_0Fly5"/>
      <sheetName val="2_0Fly5"/>
      <sheetName val="3_0Fly5"/>
      <sheetName val="4_0Fly5"/>
      <sheetName val="5_0Fly15"/>
      <sheetName val="6_0Fly5"/>
      <sheetName val="Cat_A-Change_Orders5"/>
      <sheetName val="7_0_Fly5"/>
      <sheetName val="8_0FLY5"/>
      <sheetName val="Master_Data_Sheet5"/>
      <sheetName val="Ammendment_Log5"/>
      <sheetName val="Module2_(function)5"/>
      <sheetName val="cashflow_macro_functions5"/>
      <sheetName val="1_0_Project_Team6"/>
      <sheetName val="2_0_Introduction6"/>
      <sheetName val="3_0_Areas6"/>
      <sheetName val="4_0_Exec_Summary6"/>
      <sheetName val="5_0_Summary_Pods6"/>
      <sheetName val="6_0_Build_Up_Pods6"/>
      <sheetName val="7_0_Exclusions6"/>
      <sheetName val="8_0_Disclaimer6"/>
      <sheetName val="1_0Fly6"/>
      <sheetName val="2_0Fly6"/>
      <sheetName val="3_0Fly6"/>
      <sheetName val="4_0Fly6"/>
      <sheetName val="5_0Fly16"/>
      <sheetName val="6_0Fly6"/>
      <sheetName val="Cat_A-Change_Orders6"/>
      <sheetName val="7_0_Fly6"/>
      <sheetName val="8_0FLY6"/>
      <sheetName val="Master_Data_Sheet6"/>
      <sheetName val="Ammendment_Log6"/>
      <sheetName val="Module2_(function)6"/>
      <sheetName val="cashflow_macro_functions6"/>
      <sheetName val="1_0_Project_Team7"/>
      <sheetName val="2_0_Introduction7"/>
      <sheetName val="3_0_Areas7"/>
      <sheetName val="4_0_Exec_Summary7"/>
      <sheetName val="5_0_Summary_Pods7"/>
      <sheetName val="6_0_Build_Up_Pods7"/>
      <sheetName val="7_0_Exclusions7"/>
      <sheetName val="8_0_Disclaimer7"/>
      <sheetName val="1_0Fly7"/>
      <sheetName val="2_0Fly7"/>
      <sheetName val="3_0Fly7"/>
      <sheetName val="4_0Fly7"/>
      <sheetName val="5_0Fly17"/>
      <sheetName val="6_0Fly7"/>
      <sheetName val="Cat_A-Change_Orders7"/>
      <sheetName val="7_0_Fly7"/>
      <sheetName val="8_0FLY7"/>
      <sheetName val="Master_Data_Sheet7"/>
      <sheetName val="Ammendment_Log7"/>
      <sheetName val="Module2_(function)7"/>
      <sheetName val="cashflow_macro_functions7"/>
      <sheetName val="1_0_Project_Team8"/>
      <sheetName val="2_0_Introduction8"/>
      <sheetName val="3_0_Areas8"/>
      <sheetName val="4_0_Exec_Summary8"/>
      <sheetName val="5_0_Summary_Pods8"/>
      <sheetName val="6_0_Build_Up_Pods8"/>
      <sheetName val="7_0_Exclusions8"/>
      <sheetName val="8_0_Disclaimer8"/>
      <sheetName val="1_0Fly8"/>
      <sheetName val="2_0Fly8"/>
      <sheetName val="3_0Fly8"/>
      <sheetName val="4_0Fly8"/>
      <sheetName val="5_0Fly18"/>
      <sheetName val="6_0Fly8"/>
      <sheetName val="Cat_A-Change_Orders8"/>
      <sheetName val="7_0_Fly8"/>
      <sheetName val="8_0FLY8"/>
      <sheetName val="Master_Data_Sheet8"/>
      <sheetName val="Ammendment_Log8"/>
      <sheetName val="Module2_(function)8"/>
      <sheetName val="cashflow_macro_functions8"/>
      <sheetName val="1_0_Project_Team9"/>
      <sheetName val="2_0_Introduction9"/>
      <sheetName val="3_0_Areas9"/>
      <sheetName val="4_0_Exec_Summary9"/>
      <sheetName val="5_0_Summary_Pods9"/>
      <sheetName val="6_0_Build_Up_Pods9"/>
      <sheetName val="7_0_Exclusions9"/>
      <sheetName val="8_0_Disclaimer9"/>
      <sheetName val="1_0Fly9"/>
      <sheetName val="2_0Fly9"/>
      <sheetName val="3_0Fly9"/>
      <sheetName val="4_0Fly9"/>
      <sheetName val="5_0Fly19"/>
      <sheetName val="6_0Fly9"/>
      <sheetName val="Cat_A-Change_Orders9"/>
      <sheetName val="7_0_Fly9"/>
      <sheetName val="8_0FLY9"/>
      <sheetName val="Master_Data_Sheet9"/>
      <sheetName val="Ammendment_Log9"/>
      <sheetName val="Module2_(function)9"/>
      <sheetName val="cashflow_macro_functions9"/>
      <sheetName val="1_0_Project_Team10"/>
      <sheetName val="2_0_Introduction10"/>
      <sheetName val="3_0_Areas10"/>
      <sheetName val="4_0_Exec_Summary10"/>
      <sheetName val="5_0_Summary_Pods10"/>
      <sheetName val="6_0_Build_Up_Pods10"/>
      <sheetName val="7_0_Exclusions10"/>
      <sheetName val="8_0_Disclaimer10"/>
      <sheetName val="1_0Fly10"/>
      <sheetName val="2_0Fly10"/>
      <sheetName val="3_0Fly10"/>
      <sheetName val="4_0Fly10"/>
      <sheetName val="5_0Fly110"/>
      <sheetName val="6_0Fly10"/>
      <sheetName val="Cat_A-Change_Orders10"/>
      <sheetName val="7_0_Fly10"/>
      <sheetName val="8_0FLY10"/>
      <sheetName val="Master_Data_Sheet10"/>
      <sheetName val="Ammendment_Log10"/>
      <sheetName val="Module2_(function)10"/>
      <sheetName val="cashflow_macro_functions10"/>
      <sheetName val="1_0_Project_Team11"/>
      <sheetName val="2_0_Introduction11"/>
      <sheetName val="3_0_Areas11"/>
      <sheetName val="4_0_Exec_Summary11"/>
      <sheetName val="5_0_Summary_Pods11"/>
      <sheetName val="6_0_Build_Up_Pods11"/>
      <sheetName val="7_0_Exclusions11"/>
      <sheetName val="8_0_Disclaimer11"/>
      <sheetName val="1_0Fly11"/>
      <sheetName val="2_0Fly11"/>
      <sheetName val="3_0Fly11"/>
      <sheetName val="4_0Fly11"/>
      <sheetName val="5_0Fly111"/>
      <sheetName val="6_0Fly11"/>
      <sheetName val="Cat_A-Change_Orders11"/>
      <sheetName val="7_0_Fly11"/>
      <sheetName val="8_0FLY11"/>
      <sheetName val="Master_Data_Sheet11"/>
      <sheetName val="Ammendment_Log11"/>
      <sheetName val="Module2_(function)11"/>
      <sheetName val="cashflow_macro_functions11"/>
      <sheetName val="1_0_Project_Team12"/>
      <sheetName val="2_0_Introduction12"/>
      <sheetName val="3_0_Areas12"/>
      <sheetName val="4_0_Exec_Summary12"/>
      <sheetName val="5_0_Summary_Pods12"/>
      <sheetName val="6_0_Build_Up_Pods12"/>
      <sheetName val="7_0_Exclusions12"/>
      <sheetName val="8_0_Disclaimer12"/>
      <sheetName val="1_0Fly12"/>
      <sheetName val="2_0Fly12"/>
      <sheetName val="3_0Fly12"/>
      <sheetName val="4_0Fly12"/>
      <sheetName val="5_0Fly112"/>
      <sheetName val="6_0Fly12"/>
      <sheetName val="Cat_A-Change_Orders12"/>
      <sheetName val="7_0_Fly12"/>
      <sheetName val="8_0FLY12"/>
      <sheetName val="Master_Data_Sheet12"/>
      <sheetName val="Ammendment_Log12"/>
      <sheetName val="Module2_(function)12"/>
      <sheetName val="cashflow_macro_functions12"/>
      <sheetName val="1_0_Project_Team13"/>
      <sheetName val="2_0_Introduction13"/>
      <sheetName val="3_0_Areas13"/>
      <sheetName val="4_0_Exec_Summary13"/>
      <sheetName val="5_0_Summary_Pods13"/>
      <sheetName val="6_0_Build_Up_Pods13"/>
      <sheetName val="7_0_Exclusions13"/>
      <sheetName val="8_0_Disclaimer13"/>
      <sheetName val="1_0Fly13"/>
      <sheetName val="2_0Fly13"/>
      <sheetName val="3_0Fly13"/>
      <sheetName val="4_0Fly13"/>
      <sheetName val="5_0Fly113"/>
      <sheetName val="6_0Fly13"/>
      <sheetName val="Cat_A-Change_Orders13"/>
      <sheetName val="7_0_Fly13"/>
      <sheetName val="8_0FLY13"/>
      <sheetName val="Master_Data_Sheet13"/>
      <sheetName val="Ammendment_Log13"/>
      <sheetName val="Module2_(function)13"/>
      <sheetName val="cashflow_macro_functions13"/>
      <sheetName val="1_0_Project_Team14"/>
      <sheetName val="2_0_Introduction14"/>
      <sheetName val="3_0_Areas14"/>
      <sheetName val="4_0_Exec_Summary14"/>
      <sheetName val="5_0_Summary_Pods14"/>
      <sheetName val="6_0_Build_Up_Pods14"/>
      <sheetName val="7_0_Exclusions14"/>
      <sheetName val="8_0_Disclaimer14"/>
      <sheetName val="1_0Fly14"/>
      <sheetName val="2_0Fly14"/>
      <sheetName val="3_0Fly14"/>
      <sheetName val="4_0Fly14"/>
      <sheetName val="5_0Fly114"/>
      <sheetName val="6_0Fly14"/>
      <sheetName val="Cat_A-Change_Orders14"/>
      <sheetName val="7_0_Fly14"/>
      <sheetName val="8_0FLY14"/>
      <sheetName val="Master_Data_Sheet14"/>
      <sheetName val="Ammendment_Log14"/>
      <sheetName val="Module2_(function)14"/>
      <sheetName val="cashflow_macro_functions14"/>
      <sheetName val="1_0_Project_Team15"/>
      <sheetName val="2_0_Introduction15"/>
      <sheetName val="3_0_Areas15"/>
      <sheetName val="4_0_Exec_Summary15"/>
      <sheetName val="5_0_Summary_Pods15"/>
      <sheetName val="6_0_Build_Up_Pods15"/>
      <sheetName val="7_0_Exclusions15"/>
      <sheetName val="8_0_Disclaimer15"/>
      <sheetName val="1_0Fly15"/>
      <sheetName val="2_0Fly15"/>
      <sheetName val="3_0Fly15"/>
      <sheetName val="4_0Fly15"/>
      <sheetName val="5_0Fly115"/>
      <sheetName val="6_0Fly15"/>
      <sheetName val="Cat_A-Change_Orders15"/>
      <sheetName val="7_0_Fly15"/>
      <sheetName val="8_0FLY15"/>
      <sheetName val="Master_Data_Sheet15"/>
      <sheetName val="Ammendment_Log15"/>
      <sheetName val="Module2_(function)15"/>
      <sheetName val="cashflow_macro_functions15"/>
      <sheetName val="1_0_Project_Team16"/>
      <sheetName val="2_0_Introduction16"/>
      <sheetName val="3_0_Areas16"/>
      <sheetName val="4_0_Exec_Summary16"/>
      <sheetName val="5_0_Summary_Pods16"/>
      <sheetName val="6_0_Build_Up_Pods16"/>
      <sheetName val="7_0_Exclusions16"/>
      <sheetName val="8_0_Disclaimer16"/>
      <sheetName val="1_0Fly16"/>
      <sheetName val="2_0Fly16"/>
      <sheetName val="3_0Fly16"/>
      <sheetName val="4_0Fly16"/>
      <sheetName val="5_0Fly116"/>
      <sheetName val="6_0Fly16"/>
      <sheetName val="Cat_A-Change_Orders16"/>
      <sheetName val="7_0_Fly16"/>
      <sheetName val="8_0FLY16"/>
      <sheetName val="Master_Data_Sheet16"/>
      <sheetName val="Ammendment_Log16"/>
      <sheetName val="Module2_(function)16"/>
      <sheetName val="cashflow_macro_functions16"/>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0"/>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Master Data Sheet"/>
      <sheetName val="Contents"/>
      <sheetName val="Project Team"/>
      <sheetName val="Introduction"/>
      <sheetName val="Disclaimer"/>
      <sheetName val="Exclusions"/>
      <sheetName val="Schedule of Areas"/>
      <sheetName val="CAF"/>
      <sheetName val="Elemental Summary"/>
      <sheetName val="Cost Plan"/>
      <sheetName val="Risks"/>
      <sheetName val="End of Cost Plan"/>
      <sheetName val="Cover (1)"/>
      <sheetName val="END OF REPORT"/>
      <sheetName val="Dimensions"/>
      <sheetName val="Conversion Works Summary"/>
      <sheetName val="OP's"/>
      <sheetName val="Electrical Costs"/>
      <sheetName val="Mechanical Costs"/>
      <sheetName val="Exec. Sum"/>
      <sheetName val="Areas calculation"/>
      <sheetName val="Cash Flow"/>
      <sheetName val="Graph"/>
      <sheetName val="New item"/>
      <sheetName val="RATES"/>
      <sheetName val="Levels"/>
      <sheetName val="Fit outs"/>
      <sheetName val="Specification"/>
      <sheetName val="Market Test"/>
      <sheetName val="FlySheets"/>
      <sheetName val="Module1"/>
      <sheetName val="ASFuncs"/>
      <sheetName val="cashflow macro functions"/>
      <sheetName val="Master Data Sheet (2)"/>
      <sheetName val="FLY 1"/>
      <sheetName val="FLY 2"/>
      <sheetName val="Main Summary"/>
      <sheetName val="Project Summary"/>
      <sheetName val="FLY 3"/>
      <sheetName val="Schedule"/>
      <sheetName val="FLY 4"/>
      <sheetName val="OfficeConversion"/>
      <sheetName val="FLY 5"/>
      <sheetName val="Bedroom Extension"/>
      <sheetName val="PAR (2)"/>
      <sheetName val="FLY 6"/>
      <sheetName val="N&amp;A"/>
      <sheetName val="END"/>
      <sheetName val="Contents "/>
      <sheetName val="Introduction "/>
      <sheetName val="Ex Summary"/>
      <sheetName val="NB Sch. Areas"/>
      <sheetName val="Bedroom Sum"/>
      <sheetName val="Std Bedroom ESum (1)"/>
      <sheetName val="Std Bedroom CP (1)"/>
      <sheetName val="Std Bedroom ESum (2)"/>
      <sheetName val="Std Bedroom CP (2)"/>
      <sheetName val="Suite Bedroom ESum "/>
      <sheetName val="Suite Bedroom CP"/>
      <sheetName val="Corridor ESum"/>
      <sheetName val="Corridor CP"/>
      <sheetName val="Room Summary"/>
      <sheetName val="NB Elemental Summary"/>
      <sheetName val="NB Cost Plan"/>
      <sheetName val="R Sch. Areas"/>
      <sheetName val="R Elemental Summary"/>
      <sheetName val="R Cost Plan"/>
      <sheetName val="R ex Sch. Areas"/>
      <sheetName val="Room M&amp;E"/>
      <sheetName val="Public Summary"/>
      <sheetName val="Public BW"/>
      <sheetName val="Public FF&amp;E"/>
      <sheetName val="Gnd Inf M&amp;E"/>
      <sheetName val="B Inf M&amp;E"/>
      <sheetName val="Gen Inf M&amp;E"/>
      <sheetName val="Major Capex"/>
      <sheetName val="Fees"/>
      <sheetName val="Drawings"/>
      <sheetName val="Front Cover "/>
      <sheetName val="Exc Summary"/>
      <sheetName val="Sch. Areas"/>
      <sheetName val="Committed Forecast"/>
      <sheetName val="Pre Con"/>
      <sheetName val="Fee Proposal"/>
      <sheetName val="Cost Summary"/>
      <sheetName val="Prov Sums "/>
      <sheetName val="Broadoak Elemental Summary"/>
      <sheetName val="Prov Sums"/>
      <sheetName val="BOak Ex over to Tender"/>
      <sheetName val="Broadoak Qualifications"/>
      <sheetName val="Fee Proposal "/>
      <sheetName val="Appointment Docs Position"/>
      <sheetName val="Insurances"/>
      <sheetName val="Bedroom Forecast"/>
      <sheetName val="Committed"/>
      <sheetName val="Variations TBC"/>
      <sheetName val="CPlan D Bedroom Sum"/>
      <sheetName val="Fees 2"/>
      <sheetName val="Rotunda ESum"/>
      <sheetName val="Zone 1 ESum"/>
      <sheetName val="Zone 1 CP"/>
      <sheetName val="Zone 2 ESum"/>
      <sheetName val="Zone 2 CP"/>
      <sheetName val="Zone 3 ESum"/>
      <sheetName val="Zone 3 CP"/>
      <sheetName val="Zone 4 ESum"/>
      <sheetName val="Zone 4 CP"/>
      <sheetName val="Zone 5 ESum"/>
      <sheetName val="Zone 5 CP"/>
      <sheetName val="Zone 6 ESum"/>
      <sheetName val="Zone 6 CP"/>
      <sheetName val="Zone 7 ESum"/>
      <sheetName val="Zone 7 CP"/>
      <sheetName val="Master_Data_Sheet"/>
      <sheetName val="Project_Team"/>
      <sheetName val="Schedule_of_Areas"/>
      <sheetName val="Elemental_Summary"/>
      <sheetName val="Cost_Plan"/>
      <sheetName val="End_of_Cost_Plan"/>
      <sheetName val="Cover_(1)"/>
      <sheetName val="END_OF_REPORT"/>
      <sheetName val="Conversion_Works_Summary"/>
      <sheetName val="Electrical_Costs"/>
      <sheetName val="Mechanical_Costs"/>
      <sheetName val="Exec__Sum"/>
      <sheetName val="Areas_calculation"/>
      <sheetName val="Cash_Flow"/>
      <sheetName val="New_item"/>
      <sheetName val="Fit_outs"/>
      <sheetName val="Market_Test"/>
      <sheetName val="cashflow_macro_functions"/>
      <sheetName val="Master_Data_Sheet_(2)"/>
      <sheetName val="FLY_1"/>
      <sheetName val="FLY_2"/>
      <sheetName val="Main_Summary"/>
      <sheetName val="Project_Summary"/>
      <sheetName val="FLY_3"/>
      <sheetName val="FLY_4"/>
      <sheetName val="FLY_5"/>
      <sheetName val="Bedroom_Extension"/>
      <sheetName val="PAR_(2)"/>
      <sheetName val="FLY_6"/>
      <sheetName val="Contents_"/>
      <sheetName val="Introduction_"/>
      <sheetName val="Ex_Summary"/>
      <sheetName val="NB_Sch__Areas"/>
      <sheetName val="Bedroom_Sum"/>
      <sheetName val="Std_Bedroom_ESum_(1)"/>
      <sheetName val="Std_Bedroom_CP_(1)"/>
      <sheetName val="Std_Bedroom_ESum_(2)"/>
      <sheetName val="Std_Bedroom_CP_(2)"/>
      <sheetName val="Suite_Bedroom_ESum_"/>
      <sheetName val="Suite_Bedroom_CP"/>
      <sheetName val="Corridor_ESum"/>
      <sheetName val="Corridor_CP"/>
      <sheetName val="Room_Summary"/>
      <sheetName val="NB_Elemental_Summary"/>
      <sheetName val="NB_Cost_Plan"/>
      <sheetName val="R_Sch__Areas"/>
      <sheetName val="R_Elemental_Summary"/>
      <sheetName val="R_Cost_Plan"/>
      <sheetName val="R_ex_Sch__Areas"/>
      <sheetName val="Room_M&amp;E"/>
      <sheetName val="Public_Summary"/>
      <sheetName val="Public_BW"/>
      <sheetName val="Public_FF&amp;E"/>
      <sheetName val="Gnd_Inf_M&amp;E"/>
      <sheetName val="B_Inf_M&amp;E"/>
      <sheetName val="Gen_Inf_M&amp;E"/>
      <sheetName val="Major_Capex"/>
      <sheetName val="Front_Cover_"/>
      <sheetName val="Exc_Summary"/>
      <sheetName val="Sch__Areas"/>
      <sheetName val="Committed_Forecast"/>
      <sheetName val="Pre_Con"/>
      <sheetName val="Fee_Proposal"/>
      <sheetName val="Cost_Summary"/>
      <sheetName val="Prov_Sums_"/>
      <sheetName val="Broadoak_Elemental_Summary"/>
      <sheetName val="Prov_Sums"/>
      <sheetName val="BOak_Ex_over_to_Tender"/>
      <sheetName val="Broadoak_Qualifications"/>
      <sheetName val="Fee_Proposal_"/>
      <sheetName val="Appointment_Docs_Position"/>
      <sheetName val="Bedroom_Forecast"/>
      <sheetName val="Variations_TBC"/>
      <sheetName val="CPlan_D_Bedroom_Sum"/>
      <sheetName val="Fees_2"/>
      <sheetName val="Rotunda_ESum"/>
      <sheetName val="Zone_1_ESum"/>
      <sheetName val="Zone_1_CP"/>
      <sheetName val="Zone_2_ESum"/>
      <sheetName val="Zone_2_CP"/>
      <sheetName val="Zone_3_ESum"/>
      <sheetName val="Zone_3_CP"/>
      <sheetName val="Zone_4_ESum"/>
      <sheetName val="Zone_4_CP"/>
      <sheetName val="Zone_5_ESum"/>
      <sheetName val="Zone_5_CP"/>
      <sheetName val="Zone_6_ESum"/>
      <sheetName val="Zone_6_CP"/>
      <sheetName val="Zone_7_ESum"/>
      <sheetName val="Zone_7_CP"/>
      <sheetName val="Master_Data_Sheet1"/>
      <sheetName val="Project_Team1"/>
      <sheetName val="Schedule_of_Areas1"/>
      <sheetName val="Elemental_Summary1"/>
      <sheetName val="Cost_Plan1"/>
      <sheetName val="End_of_Cost_Plan1"/>
      <sheetName val="Cover_(1)1"/>
      <sheetName val="END_OF_REPORT1"/>
      <sheetName val="Conversion_Works_Summary1"/>
      <sheetName val="Electrical_Costs1"/>
      <sheetName val="Mechanical_Costs1"/>
      <sheetName val="Exec__Sum1"/>
      <sheetName val="Areas_calculation1"/>
      <sheetName val="Cash_Flow1"/>
      <sheetName val="New_item1"/>
      <sheetName val="Fit_outs1"/>
      <sheetName val="Market_Test1"/>
      <sheetName val="cashflow_macro_functions1"/>
      <sheetName val="Master_Data_Sheet_(2)1"/>
      <sheetName val="FLY_11"/>
      <sheetName val="FLY_21"/>
      <sheetName val="Main_Summary1"/>
      <sheetName val="Project_Summary1"/>
      <sheetName val="FLY_31"/>
      <sheetName val="FLY_41"/>
      <sheetName val="FLY_51"/>
      <sheetName val="Bedroom_Extension1"/>
      <sheetName val="PAR_(2)1"/>
      <sheetName val="FLY_61"/>
      <sheetName val="Contents_1"/>
      <sheetName val="Introduction_1"/>
      <sheetName val="Ex_Summary1"/>
      <sheetName val="NB_Sch__Areas1"/>
      <sheetName val="Bedroom_Sum1"/>
      <sheetName val="Std_Bedroom_ESum_(1)1"/>
      <sheetName val="Std_Bedroom_CP_(1)1"/>
      <sheetName val="Std_Bedroom_ESum_(2)1"/>
      <sheetName val="Std_Bedroom_CP_(2)1"/>
      <sheetName val="Suite_Bedroom_ESum_1"/>
      <sheetName val="Suite_Bedroom_CP1"/>
      <sheetName val="Corridor_ESum1"/>
      <sheetName val="Corridor_CP1"/>
      <sheetName val="Room_Summary1"/>
      <sheetName val="NB_Elemental_Summary1"/>
      <sheetName val="NB_Cost_Plan1"/>
      <sheetName val="R_Sch__Areas1"/>
      <sheetName val="R_Elemental_Summary1"/>
      <sheetName val="R_Cost_Plan1"/>
      <sheetName val="R_ex_Sch__Areas1"/>
      <sheetName val="Room_M&amp;E1"/>
      <sheetName val="Public_Summary1"/>
      <sheetName val="Public_BW1"/>
      <sheetName val="Public_FF&amp;E1"/>
      <sheetName val="Gnd_Inf_M&amp;E1"/>
      <sheetName val="B_Inf_M&amp;E1"/>
      <sheetName val="Gen_Inf_M&amp;E1"/>
      <sheetName val="Major_Capex1"/>
      <sheetName val="Front_Cover_1"/>
      <sheetName val="Exc_Summary1"/>
      <sheetName val="Sch__Areas1"/>
      <sheetName val="Committed_Forecast1"/>
      <sheetName val="Pre_Con1"/>
      <sheetName val="Fee_Proposal1"/>
      <sheetName val="Cost_Summary1"/>
      <sheetName val="Prov_Sums_1"/>
      <sheetName val="Broadoak_Elemental_Summary1"/>
      <sheetName val="Prov_Sums1"/>
      <sheetName val="BOak_Ex_over_to_Tender1"/>
      <sheetName val="Broadoak_Qualifications1"/>
      <sheetName val="Fee_Proposal_1"/>
      <sheetName val="Appointment_Docs_Position1"/>
      <sheetName val="Bedroom_Forecast1"/>
      <sheetName val="Variations_TBC1"/>
      <sheetName val="CPlan_D_Bedroom_Sum1"/>
      <sheetName val="Fees_21"/>
      <sheetName val="Rotunda_ESum1"/>
      <sheetName val="Zone_1_ESum1"/>
      <sheetName val="Zone_1_CP1"/>
      <sheetName val="Zone_2_ESum1"/>
      <sheetName val="Zone_2_CP1"/>
      <sheetName val="Zone_3_ESum1"/>
      <sheetName val="Zone_3_CP1"/>
      <sheetName val="Zone_4_ESum1"/>
      <sheetName val="Zone_4_CP1"/>
      <sheetName val="Zone_5_ESum1"/>
      <sheetName val="Zone_5_CP1"/>
      <sheetName val="Zone_6_ESum1"/>
      <sheetName val="Zone_6_CP1"/>
      <sheetName val="Zone_7_ESum1"/>
      <sheetName val="Zone_7_CP1"/>
      <sheetName val="Master_Data_Sheet2"/>
      <sheetName val="Project_Team2"/>
      <sheetName val="Schedule_of_Areas2"/>
      <sheetName val="Elemental_Summary2"/>
      <sheetName val="Cost_Plan2"/>
      <sheetName val="End_of_Cost_Plan2"/>
      <sheetName val="Cover_(1)2"/>
      <sheetName val="END_OF_REPORT2"/>
      <sheetName val="Conversion_Works_Summary2"/>
      <sheetName val="Electrical_Costs2"/>
      <sheetName val="Mechanical_Costs2"/>
      <sheetName val="Exec__Sum2"/>
      <sheetName val="Areas_calculation2"/>
      <sheetName val="Cash_Flow2"/>
      <sheetName val="New_item2"/>
      <sheetName val="Fit_outs2"/>
      <sheetName val="Market_Test2"/>
      <sheetName val="cashflow_macro_functions2"/>
      <sheetName val="Master_Data_Sheet_(2)2"/>
      <sheetName val="FLY_12"/>
      <sheetName val="FLY_22"/>
      <sheetName val="Main_Summary2"/>
      <sheetName val="Project_Summary2"/>
      <sheetName val="FLY_32"/>
      <sheetName val="FLY_42"/>
      <sheetName val="FLY_52"/>
      <sheetName val="Bedroom_Extension2"/>
      <sheetName val="PAR_(2)2"/>
      <sheetName val="FLY_62"/>
      <sheetName val="Contents_2"/>
      <sheetName val="Introduction_2"/>
      <sheetName val="Ex_Summary2"/>
      <sheetName val="NB_Sch__Areas2"/>
      <sheetName val="Bedroom_Sum2"/>
      <sheetName val="Std_Bedroom_ESum_(1)2"/>
      <sheetName val="Std_Bedroom_CP_(1)2"/>
      <sheetName val="Std_Bedroom_ESum_(2)2"/>
      <sheetName val="Std_Bedroom_CP_(2)2"/>
      <sheetName val="Suite_Bedroom_ESum_2"/>
      <sheetName val="Suite_Bedroom_CP2"/>
      <sheetName val="Corridor_ESum2"/>
      <sheetName val="Corridor_CP2"/>
      <sheetName val="Room_Summary2"/>
      <sheetName val="NB_Elemental_Summary2"/>
      <sheetName val="NB_Cost_Plan2"/>
      <sheetName val="R_Sch__Areas2"/>
      <sheetName val="R_Elemental_Summary2"/>
      <sheetName val="R_Cost_Plan2"/>
      <sheetName val="R_ex_Sch__Areas2"/>
      <sheetName val="Room_M&amp;E2"/>
      <sheetName val="Public_Summary2"/>
      <sheetName val="Public_BW2"/>
      <sheetName val="Public_FF&amp;E2"/>
      <sheetName val="Gnd_Inf_M&amp;E2"/>
      <sheetName val="B_Inf_M&amp;E2"/>
      <sheetName val="Gen_Inf_M&amp;E2"/>
      <sheetName val="Major_Capex2"/>
      <sheetName val="Front_Cover_2"/>
      <sheetName val="Exc_Summary2"/>
      <sheetName val="Sch__Areas2"/>
      <sheetName val="Committed_Forecast2"/>
      <sheetName val="Pre_Con2"/>
      <sheetName val="Fee_Proposal2"/>
      <sheetName val="Cost_Summary2"/>
      <sheetName val="Prov_Sums_2"/>
      <sheetName val="Broadoak_Elemental_Summary2"/>
      <sheetName val="Prov_Sums2"/>
      <sheetName val="BOak_Ex_over_to_Tender2"/>
      <sheetName val="Broadoak_Qualifications2"/>
      <sheetName val="Fee_Proposal_2"/>
      <sheetName val="Appointment_Docs_Position2"/>
      <sheetName val="Bedroom_Forecast2"/>
      <sheetName val="Variations_TBC2"/>
      <sheetName val="CPlan_D_Bedroom_Sum2"/>
      <sheetName val="Fees_22"/>
      <sheetName val="Rotunda_ESum2"/>
      <sheetName val="Zone_1_ESum2"/>
      <sheetName val="Zone_1_CP2"/>
      <sheetName val="Zone_2_ESum2"/>
      <sheetName val="Zone_2_CP2"/>
      <sheetName val="Zone_3_ESum2"/>
      <sheetName val="Zone_3_CP2"/>
      <sheetName val="Zone_4_ESum2"/>
      <sheetName val="Zone_4_CP2"/>
      <sheetName val="Zone_5_ESum2"/>
      <sheetName val="Zone_5_CP2"/>
      <sheetName val="Zone_6_ESum2"/>
      <sheetName val="Zone_6_CP2"/>
      <sheetName val="Zone_7_ESum2"/>
      <sheetName val="Zone_7_CP2"/>
      <sheetName val="Master_Data_Sheet3"/>
      <sheetName val="Project_Team3"/>
      <sheetName val="Schedule_of_Areas3"/>
      <sheetName val="Elemental_Summary3"/>
      <sheetName val="Cost_Plan3"/>
      <sheetName val="End_of_Cost_Plan3"/>
      <sheetName val="Cover_(1)3"/>
      <sheetName val="END_OF_REPORT3"/>
      <sheetName val="Conversion_Works_Summary3"/>
      <sheetName val="Electrical_Costs3"/>
      <sheetName val="Mechanical_Costs3"/>
      <sheetName val="Exec__Sum3"/>
      <sheetName val="Areas_calculation3"/>
      <sheetName val="Cash_Flow3"/>
      <sheetName val="New_item3"/>
      <sheetName val="Fit_outs3"/>
      <sheetName val="Market_Test3"/>
      <sheetName val="cashflow_macro_functions3"/>
      <sheetName val="Master_Data_Sheet_(2)3"/>
      <sheetName val="FLY_13"/>
      <sheetName val="FLY_23"/>
      <sheetName val="Main_Summary3"/>
      <sheetName val="Project_Summary3"/>
      <sheetName val="FLY_33"/>
      <sheetName val="FLY_43"/>
      <sheetName val="FLY_53"/>
      <sheetName val="Bedroom_Extension3"/>
      <sheetName val="PAR_(2)3"/>
      <sheetName val="FLY_63"/>
      <sheetName val="Contents_3"/>
      <sheetName val="Introduction_3"/>
      <sheetName val="Ex_Summary3"/>
      <sheetName val="NB_Sch__Areas3"/>
      <sheetName val="Bedroom_Sum3"/>
      <sheetName val="Std_Bedroom_ESum_(1)3"/>
      <sheetName val="Std_Bedroom_CP_(1)3"/>
      <sheetName val="Std_Bedroom_ESum_(2)3"/>
      <sheetName val="Std_Bedroom_CP_(2)3"/>
      <sheetName val="Suite_Bedroom_ESum_3"/>
      <sheetName val="Suite_Bedroom_CP3"/>
      <sheetName val="Corridor_ESum3"/>
      <sheetName val="Corridor_CP3"/>
      <sheetName val="Room_Summary3"/>
      <sheetName val="NB_Elemental_Summary3"/>
      <sheetName val="NB_Cost_Plan3"/>
      <sheetName val="R_Sch__Areas3"/>
      <sheetName val="R_Elemental_Summary3"/>
      <sheetName val="R_Cost_Plan3"/>
      <sheetName val="R_ex_Sch__Areas3"/>
      <sheetName val="Room_M&amp;E3"/>
      <sheetName val="Public_Summary3"/>
      <sheetName val="Public_BW3"/>
      <sheetName val="Public_FF&amp;E3"/>
      <sheetName val="Gnd_Inf_M&amp;E3"/>
      <sheetName val="B_Inf_M&amp;E3"/>
      <sheetName val="Gen_Inf_M&amp;E3"/>
      <sheetName val="Major_Capex3"/>
      <sheetName val="Front_Cover_3"/>
      <sheetName val="Exc_Summary3"/>
      <sheetName val="Sch__Areas3"/>
      <sheetName val="Committed_Forecast3"/>
      <sheetName val="Pre_Con3"/>
      <sheetName val="Fee_Proposal3"/>
      <sheetName val="Cost_Summary3"/>
      <sheetName val="Prov_Sums_3"/>
      <sheetName val="Broadoak_Elemental_Summary3"/>
      <sheetName val="Prov_Sums3"/>
      <sheetName val="BOak_Ex_over_to_Tender3"/>
      <sheetName val="Broadoak_Qualifications3"/>
      <sheetName val="Fee_Proposal_3"/>
      <sheetName val="Appointment_Docs_Position3"/>
      <sheetName val="Bedroom_Forecast3"/>
      <sheetName val="Variations_TBC3"/>
      <sheetName val="CPlan_D_Bedroom_Sum3"/>
      <sheetName val="Fees_23"/>
      <sheetName val="Rotunda_ESum3"/>
      <sheetName val="Zone_1_ESum3"/>
      <sheetName val="Zone_1_CP3"/>
      <sheetName val="Zone_2_ESum3"/>
      <sheetName val="Zone_2_CP3"/>
      <sheetName val="Zone_3_ESum3"/>
      <sheetName val="Zone_3_CP3"/>
      <sheetName val="Zone_4_ESum3"/>
      <sheetName val="Zone_4_CP3"/>
      <sheetName val="Zone_5_ESum3"/>
      <sheetName val="Zone_5_CP3"/>
      <sheetName val="Zone_6_ESum3"/>
      <sheetName val="Zone_6_CP3"/>
      <sheetName val="Zone_7_ESum3"/>
      <sheetName val="Zone_7_CP3"/>
      <sheetName val="Master_Data_Sheet4"/>
      <sheetName val="Project_Team4"/>
      <sheetName val="Schedule_of_Areas4"/>
      <sheetName val="Elemental_Summary4"/>
      <sheetName val="Cost_Plan4"/>
      <sheetName val="End_of_Cost_Plan4"/>
      <sheetName val="Cover_(1)4"/>
      <sheetName val="END_OF_REPORT4"/>
      <sheetName val="Conversion_Works_Summary4"/>
      <sheetName val="Electrical_Costs4"/>
      <sheetName val="Mechanical_Costs4"/>
      <sheetName val="Exec__Sum4"/>
      <sheetName val="Areas_calculation4"/>
      <sheetName val="Cash_Flow4"/>
      <sheetName val="New_item4"/>
      <sheetName val="Fit_outs4"/>
      <sheetName val="Market_Test4"/>
      <sheetName val="cashflow_macro_functions4"/>
      <sheetName val="Master_Data_Sheet_(2)4"/>
      <sheetName val="FLY_14"/>
      <sheetName val="FLY_24"/>
      <sheetName val="Main_Summary4"/>
      <sheetName val="Project_Summary4"/>
      <sheetName val="FLY_34"/>
      <sheetName val="FLY_44"/>
      <sheetName val="FLY_54"/>
      <sheetName val="Bedroom_Extension4"/>
      <sheetName val="PAR_(2)4"/>
      <sheetName val="FLY_64"/>
      <sheetName val="Master_Data_Sheet6"/>
      <sheetName val="Project_Team6"/>
      <sheetName val="Schedule_of_Areas6"/>
      <sheetName val="Elemental_Summary6"/>
      <sheetName val="Cost_Plan6"/>
      <sheetName val="End_of_Cost_Plan6"/>
      <sheetName val="Cover_(1)6"/>
      <sheetName val="END_OF_REPORT6"/>
      <sheetName val="Conversion_Works_Summary6"/>
      <sheetName val="Electrical_Costs6"/>
      <sheetName val="Mechanical_Costs6"/>
      <sheetName val="Exec__Sum6"/>
      <sheetName val="Areas_calculation6"/>
      <sheetName val="Cash_Flow6"/>
      <sheetName val="New_item6"/>
      <sheetName val="Fit_outs6"/>
      <sheetName val="Market_Test6"/>
      <sheetName val="cashflow_macro_functions6"/>
      <sheetName val="Master_Data_Sheet_(2)6"/>
      <sheetName val="FLY_16"/>
      <sheetName val="FLY_26"/>
      <sheetName val="Main_Summary6"/>
      <sheetName val="Project_Summary6"/>
      <sheetName val="FLY_36"/>
      <sheetName val="FLY_46"/>
      <sheetName val="FLY_56"/>
      <sheetName val="Bedroom_Extension6"/>
      <sheetName val="PAR_(2)6"/>
      <sheetName val="FLY_66"/>
      <sheetName val="Contents_5"/>
      <sheetName val="Introduction_5"/>
      <sheetName val="Ex_Summary5"/>
      <sheetName val="NB_Sch__Areas5"/>
      <sheetName val="Bedroom_Sum5"/>
      <sheetName val="Std_Bedroom_ESum_(1)5"/>
      <sheetName val="Std_Bedroom_CP_(1)5"/>
      <sheetName val="Std_Bedroom_ESum_(2)5"/>
      <sheetName val="Std_Bedroom_CP_(2)5"/>
      <sheetName val="Suite_Bedroom_ESum_5"/>
      <sheetName val="Suite_Bedroom_CP5"/>
      <sheetName val="Corridor_ESum5"/>
      <sheetName val="Corridor_CP5"/>
      <sheetName val="Room_Summary5"/>
      <sheetName val="NB_Elemental_Summary5"/>
      <sheetName val="NB_Cost_Plan5"/>
      <sheetName val="R_Sch__Areas5"/>
      <sheetName val="R_Elemental_Summary5"/>
      <sheetName val="R_Cost_Plan5"/>
      <sheetName val="R_ex_Sch__Areas5"/>
      <sheetName val="Room_M&amp;E5"/>
      <sheetName val="Public_Summary5"/>
      <sheetName val="Public_BW5"/>
      <sheetName val="Public_FF&amp;E5"/>
      <sheetName val="Gnd_Inf_M&amp;E5"/>
      <sheetName val="B_Inf_M&amp;E5"/>
      <sheetName val="Gen_Inf_M&amp;E5"/>
      <sheetName val="Major_Capex5"/>
      <sheetName val="Front_Cover_5"/>
      <sheetName val="Exc_Summary5"/>
      <sheetName val="Sch__Areas5"/>
      <sheetName val="Committed_Forecast5"/>
      <sheetName val="Pre_Con5"/>
      <sheetName val="Fee_Proposal5"/>
      <sheetName val="Cost_Summary5"/>
      <sheetName val="Prov_Sums_5"/>
      <sheetName val="Broadoak_Elemental_Summary5"/>
      <sheetName val="Prov_Sums5"/>
      <sheetName val="BOak_Ex_over_to_Tender5"/>
      <sheetName val="Broadoak_Qualifications5"/>
      <sheetName val="Fee_Proposal_5"/>
      <sheetName val="Appointment_Docs_Position5"/>
      <sheetName val="Bedroom_Forecast5"/>
      <sheetName val="Variations_TBC5"/>
      <sheetName val="CPlan_D_Bedroom_Sum5"/>
      <sheetName val="Fees_25"/>
      <sheetName val="Rotunda_ESum5"/>
      <sheetName val="Zone_1_ESum5"/>
      <sheetName val="Zone_1_CP5"/>
      <sheetName val="Zone_2_ESum5"/>
      <sheetName val="Zone_2_CP5"/>
      <sheetName val="Zone_3_ESum5"/>
      <sheetName val="Zone_3_CP5"/>
      <sheetName val="Zone_4_ESum5"/>
      <sheetName val="Zone_4_CP5"/>
      <sheetName val="Zone_5_ESum5"/>
      <sheetName val="Zone_5_CP5"/>
      <sheetName val="Zone_6_ESum5"/>
      <sheetName val="Zone_6_CP5"/>
      <sheetName val="Zone_7_ESum5"/>
      <sheetName val="Zone_7_CP5"/>
      <sheetName val="Master_Data_Sheet5"/>
      <sheetName val="Project_Team5"/>
      <sheetName val="Schedule_of_Areas5"/>
      <sheetName val="Elemental_Summary5"/>
      <sheetName val="Cost_Plan5"/>
      <sheetName val="End_of_Cost_Plan5"/>
      <sheetName val="Cover_(1)5"/>
      <sheetName val="END_OF_REPORT5"/>
      <sheetName val="Conversion_Works_Summary5"/>
      <sheetName val="Electrical_Costs5"/>
      <sheetName val="Mechanical_Costs5"/>
      <sheetName val="Exec__Sum5"/>
      <sheetName val="Areas_calculation5"/>
      <sheetName val="Cash_Flow5"/>
      <sheetName val="New_item5"/>
      <sheetName val="Fit_outs5"/>
      <sheetName val="Market_Test5"/>
      <sheetName val="cashflow_macro_functions5"/>
      <sheetName val="Master_Data_Sheet_(2)5"/>
      <sheetName val="FLY_15"/>
      <sheetName val="FLY_25"/>
      <sheetName val="Main_Summary5"/>
      <sheetName val="Project_Summary5"/>
      <sheetName val="FLY_35"/>
      <sheetName val="FLY_45"/>
      <sheetName val="FLY_55"/>
      <sheetName val="Bedroom_Extension5"/>
      <sheetName val="PAR_(2)5"/>
      <sheetName val="FLY_65"/>
      <sheetName val="Contents_4"/>
      <sheetName val="Introduction_4"/>
      <sheetName val="Ex_Summary4"/>
      <sheetName val="NB_Sch__Areas4"/>
      <sheetName val="Bedroom_Sum4"/>
      <sheetName val="Std_Bedroom_ESum_(1)4"/>
      <sheetName val="Std_Bedroom_CP_(1)4"/>
      <sheetName val="Std_Bedroom_ESum_(2)4"/>
      <sheetName val="Std_Bedroom_CP_(2)4"/>
      <sheetName val="Suite_Bedroom_ESum_4"/>
      <sheetName val="Suite_Bedroom_CP4"/>
      <sheetName val="Corridor_ESum4"/>
      <sheetName val="Corridor_CP4"/>
      <sheetName val="Room_Summary4"/>
      <sheetName val="NB_Elemental_Summary4"/>
      <sheetName val="NB_Cost_Plan4"/>
      <sheetName val="R_Sch__Areas4"/>
      <sheetName val="R_Elemental_Summary4"/>
      <sheetName val="R_Cost_Plan4"/>
      <sheetName val="R_ex_Sch__Areas4"/>
      <sheetName val="Room_M&amp;E4"/>
      <sheetName val="Public_Summary4"/>
      <sheetName val="Public_BW4"/>
      <sheetName val="Public_FF&amp;E4"/>
      <sheetName val="Gnd_Inf_M&amp;E4"/>
      <sheetName val="B_Inf_M&amp;E4"/>
      <sheetName val="Gen_Inf_M&amp;E4"/>
      <sheetName val="Major_Capex4"/>
      <sheetName val="Front_Cover_4"/>
      <sheetName val="Exc_Summary4"/>
      <sheetName val="Sch__Areas4"/>
      <sheetName val="Committed_Forecast4"/>
      <sheetName val="Pre_Con4"/>
      <sheetName val="Fee_Proposal4"/>
      <sheetName val="Cost_Summary4"/>
      <sheetName val="Prov_Sums_4"/>
      <sheetName val="Broadoak_Elemental_Summary4"/>
      <sheetName val="Prov_Sums4"/>
      <sheetName val="BOak_Ex_over_to_Tender4"/>
      <sheetName val="Broadoak_Qualifications4"/>
      <sheetName val="Fee_Proposal_4"/>
      <sheetName val="Appointment_Docs_Position4"/>
      <sheetName val="Bedroom_Forecast4"/>
      <sheetName val="Variations_TBC4"/>
      <sheetName val="CPlan_D_Bedroom_Sum4"/>
      <sheetName val="Fees_24"/>
      <sheetName val="Rotunda_ESum4"/>
      <sheetName val="Zone_1_ESum4"/>
      <sheetName val="Zone_1_CP4"/>
      <sheetName val="Zone_2_ESum4"/>
      <sheetName val="Zone_2_CP4"/>
      <sheetName val="Zone_3_ESum4"/>
      <sheetName val="Zone_3_CP4"/>
      <sheetName val="Zone_4_ESum4"/>
      <sheetName val="Zone_4_CP4"/>
      <sheetName val="Zone_5_ESum4"/>
      <sheetName val="Zone_5_CP4"/>
      <sheetName val="Zone_6_ESum4"/>
      <sheetName val="Zone_6_CP4"/>
      <sheetName val="Zone_7_ESum4"/>
      <sheetName val="Zone_7_CP4"/>
      <sheetName val="Master_Data_Sheet7"/>
      <sheetName val="Project_Team7"/>
      <sheetName val="Schedule_of_Areas7"/>
      <sheetName val="Elemental_Summary7"/>
      <sheetName val="Cost_Plan7"/>
      <sheetName val="End_of_Cost_Plan7"/>
      <sheetName val="Cover_(1)7"/>
      <sheetName val="END_OF_REPORT7"/>
      <sheetName val="Conversion_Works_Summary7"/>
      <sheetName val="Electrical_Costs7"/>
      <sheetName val="Mechanical_Costs7"/>
      <sheetName val="Exec__Sum7"/>
      <sheetName val="Areas_calculation7"/>
      <sheetName val="Cash_Flow7"/>
      <sheetName val="New_item7"/>
      <sheetName val="Fit_outs7"/>
      <sheetName val="Market_Test7"/>
      <sheetName val="cashflow_macro_functions7"/>
      <sheetName val="Master_Data_Sheet_(2)7"/>
      <sheetName val="FLY_17"/>
      <sheetName val="FLY_27"/>
      <sheetName val="Main_Summary7"/>
      <sheetName val="Project_Summary7"/>
      <sheetName val="FLY_37"/>
      <sheetName val="FLY_47"/>
      <sheetName val="FLY_57"/>
      <sheetName val="Bedroom_Extension7"/>
      <sheetName val="PAR_(2)7"/>
      <sheetName val="FLY_67"/>
      <sheetName val="Contents_6"/>
      <sheetName val="Introduction_6"/>
      <sheetName val="Ex_Summary6"/>
      <sheetName val="NB_Sch__Areas6"/>
      <sheetName val="Bedroom_Sum6"/>
      <sheetName val="Std_Bedroom_ESum_(1)6"/>
      <sheetName val="Std_Bedroom_CP_(1)6"/>
      <sheetName val="Std_Bedroom_ESum_(2)6"/>
      <sheetName val="Std_Bedroom_CP_(2)6"/>
      <sheetName val="Suite_Bedroom_ESum_6"/>
      <sheetName val="Suite_Bedroom_CP6"/>
      <sheetName val="Corridor_ESum6"/>
      <sheetName val="Corridor_CP6"/>
      <sheetName val="Room_Summary6"/>
      <sheetName val="NB_Elemental_Summary6"/>
      <sheetName val="NB_Cost_Plan6"/>
      <sheetName val="R_Sch__Areas6"/>
      <sheetName val="R_Elemental_Summary6"/>
      <sheetName val="R_Cost_Plan6"/>
      <sheetName val="R_ex_Sch__Areas6"/>
      <sheetName val="Room_M&amp;E6"/>
      <sheetName val="Public_Summary6"/>
      <sheetName val="Public_BW6"/>
      <sheetName val="Public_FF&amp;E6"/>
      <sheetName val="Gnd_Inf_M&amp;E6"/>
      <sheetName val="B_Inf_M&amp;E6"/>
      <sheetName val="Gen_Inf_M&amp;E6"/>
      <sheetName val="Major_Capex6"/>
      <sheetName val="Front_Cover_6"/>
      <sheetName val="Exc_Summary6"/>
      <sheetName val="Sch__Areas6"/>
      <sheetName val="Committed_Forecast6"/>
      <sheetName val="Pre_Con6"/>
      <sheetName val="Fee_Proposal6"/>
      <sheetName val="Cost_Summary6"/>
      <sheetName val="Prov_Sums_6"/>
      <sheetName val="Broadoak_Elemental_Summary6"/>
      <sheetName val="Prov_Sums6"/>
      <sheetName val="BOak_Ex_over_to_Tender6"/>
      <sheetName val="Broadoak_Qualifications6"/>
      <sheetName val="Fee_Proposal_6"/>
      <sheetName val="Appointment_Docs_Position6"/>
      <sheetName val="Bedroom_Forecast6"/>
      <sheetName val="Variations_TBC6"/>
      <sheetName val="CPlan_D_Bedroom_Sum6"/>
      <sheetName val="Fees_26"/>
      <sheetName val="Rotunda_ESum6"/>
      <sheetName val="Zone_1_ESum6"/>
      <sheetName val="Zone_1_CP6"/>
      <sheetName val="Zone_2_ESum6"/>
      <sheetName val="Zone_2_CP6"/>
      <sheetName val="Zone_3_ESum6"/>
      <sheetName val="Zone_3_CP6"/>
      <sheetName val="Zone_4_ESum6"/>
      <sheetName val="Zone_4_CP6"/>
      <sheetName val="Zone_5_ESum6"/>
      <sheetName val="Zone_5_CP6"/>
      <sheetName val="Zone_6_ESum6"/>
      <sheetName val="Zone_6_CP6"/>
      <sheetName val="Zone_7_ESum6"/>
      <sheetName val="Zone_7_CP6"/>
      <sheetName val="Master_Data_Sheet8"/>
      <sheetName val="Project_Team8"/>
      <sheetName val="Schedule_of_Areas8"/>
      <sheetName val="Elemental_Summary8"/>
      <sheetName val="Cost_Plan8"/>
      <sheetName val="End_of_Cost_Plan8"/>
      <sheetName val="Cover_(1)8"/>
      <sheetName val="END_OF_REPORT8"/>
      <sheetName val="Conversion_Works_Summary8"/>
      <sheetName val="Electrical_Costs8"/>
      <sheetName val="Mechanical_Costs8"/>
      <sheetName val="Exec__Sum8"/>
      <sheetName val="Areas_calculation8"/>
      <sheetName val="Cash_Flow8"/>
      <sheetName val="New_item8"/>
      <sheetName val="Fit_outs8"/>
      <sheetName val="Market_Test8"/>
      <sheetName val="cashflow_macro_functions8"/>
      <sheetName val="Master_Data_Sheet_(2)8"/>
      <sheetName val="FLY_18"/>
      <sheetName val="FLY_28"/>
      <sheetName val="Main_Summary8"/>
      <sheetName val="Project_Summary8"/>
      <sheetName val="FLY_38"/>
      <sheetName val="FLY_48"/>
      <sheetName val="FLY_58"/>
      <sheetName val="Bedroom_Extension8"/>
      <sheetName val="PAR_(2)8"/>
      <sheetName val="FLY_68"/>
      <sheetName val="Contents_7"/>
      <sheetName val="Introduction_7"/>
      <sheetName val="Ex_Summary7"/>
      <sheetName val="NB_Sch__Areas7"/>
      <sheetName val="Bedroom_Sum7"/>
      <sheetName val="Std_Bedroom_ESum_(1)7"/>
      <sheetName val="Std_Bedroom_CP_(1)7"/>
      <sheetName val="Std_Bedroom_ESum_(2)7"/>
      <sheetName val="Std_Bedroom_CP_(2)7"/>
      <sheetName val="Suite_Bedroom_ESum_7"/>
      <sheetName val="Suite_Bedroom_CP7"/>
      <sheetName val="Corridor_ESum7"/>
      <sheetName val="Corridor_CP7"/>
      <sheetName val="Room_Summary7"/>
      <sheetName val="NB_Elemental_Summary7"/>
      <sheetName val="NB_Cost_Plan7"/>
      <sheetName val="R_Sch__Areas7"/>
      <sheetName val="R_Elemental_Summary7"/>
      <sheetName val="R_Cost_Plan7"/>
      <sheetName val="R_ex_Sch__Areas7"/>
      <sheetName val="Room_M&amp;E7"/>
      <sheetName val="Public_Summary7"/>
      <sheetName val="Public_BW7"/>
      <sheetName val="Public_FF&amp;E7"/>
      <sheetName val="Gnd_Inf_M&amp;E7"/>
      <sheetName val="B_Inf_M&amp;E7"/>
      <sheetName val="Gen_Inf_M&amp;E7"/>
      <sheetName val="Major_Capex7"/>
      <sheetName val="Front_Cover_7"/>
      <sheetName val="Exc_Summary7"/>
      <sheetName val="Sch__Areas7"/>
      <sheetName val="Committed_Forecast7"/>
      <sheetName val="Pre_Con7"/>
      <sheetName val="Fee_Proposal7"/>
      <sheetName val="Cost_Summary7"/>
      <sheetName val="Prov_Sums_7"/>
      <sheetName val="Broadoak_Elemental_Summary7"/>
      <sheetName val="Prov_Sums7"/>
      <sheetName val="BOak_Ex_over_to_Tender7"/>
      <sheetName val="Broadoak_Qualifications7"/>
      <sheetName val="Fee_Proposal_7"/>
      <sheetName val="Appointment_Docs_Position7"/>
      <sheetName val="Bedroom_Forecast7"/>
      <sheetName val="Variations_TBC7"/>
      <sheetName val="CPlan_D_Bedroom_Sum7"/>
      <sheetName val="Fees_27"/>
      <sheetName val="Rotunda_ESum7"/>
      <sheetName val="Zone_1_ESum7"/>
      <sheetName val="Zone_1_CP7"/>
      <sheetName val="Zone_2_ESum7"/>
      <sheetName val="Zone_2_CP7"/>
      <sheetName val="Zone_3_ESum7"/>
      <sheetName val="Zone_3_CP7"/>
      <sheetName val="Zone_4_ESum7"/>
      <sheetName val="Zone_4_CP7"/>
      <sheetName val="Zone_5_ESum7"/>
      <sheetName val="Zone_5_CP7"/>
      <sheetName val="Zone_6_ESum7"/>
      <sheetName val="Zone_6_CP7"/>
      <sheetName val="Zone_7_ESum7"/>
      <sheetName val="Zone_7_CP7"/>
      <sheetName val="Master_Data_Sheet10"/>
      <sheetName val="Project_Team10"/>
      <sheetName val="Schedule_of_Areas10"/>
      <sheetName val="Elemental_Summary10"/>
      <sheetName val="Cost_Plan10"/>
      <sheetName val="End_of_Cost_Plan10"/>
      <sheetName val="Cover_(1)10"/>
      <sheetName val="END_OF_REPORT10"/>
      <sheetName val="Conversion_Works_Summary10"/>
      <sheetName val="Electrical_Costs10"/>
      <sheetName val="Mechanical_Costs10"/>
      <sheetName val="Exec__Sum10"/>
      <sheetName val="Areas_calculation10"/>
      <sheetName val="Cash_Flow10"/>
      <sheetName val="New_item10"/>
      <sheetName val="Fit_outs10"/>
      <sheetName val="Market_Test10"/>
      <sheetName val="cashflow_macro_functions10"/>
      <sheetName val="Master_Data_Sheet_(2)10"/>
      <sheetName val="FLY_110"/>
      <sheetName val="FLY_210"/>
      <sheetName val="Main_Summary10"/>
      <sheetName val="Project_Summary10"/>
      <sheetName val="FLY_310"/>
      <sheetName val="FLY_410"/>
      <sheetName val="FLY_510"/>
      <sheetName val="Bedroom_Extension10"/>
      <sheetName val="PAR_(2)10"/>
      <sheetName val="FLY_610"/>
      <sheetName val="Contents_9"/>
      <sheetName val="Introduction_9"/>
      <sheetName val="Ex_Summary9"/>
      <sheetName val="NB_Sch__Areas9"/>
      <sheetName val="Bedroom_Sum9"/>
      <sheetName val="Std_Bedroom_ESum_(1)9"/>
      <sheetName val="Std_Bedroom_CP_(1)9"/>
      <sheetName val="Std_Bedroom_ESum_(2)9"/>
      <sheetName val="Std_Bedroom_CP_(2)9"/>
      <sheetName val="Suite_Bedroom_ESum_9"/>
      <sheetName val="Suite_Bedroom_CP9"/>
      <sheetName val="Corridor_ESum9"/>
      <sheetName val="Corridor_CP9"/>
      <sheetName val="Room_Summary9"/>
      <sheetName val="NB_Elemental_Summary9"/>
      <sheetName val="NB_Cost_Plan9"/>
      <sheetName val="R_Sch__Areas9"/>
      <sheetName val="R_Elemental_Summary9"/>
      <sheetName val="R_Cost_Plan9"/>
      <sheetName val="R_ex_Sch__Areas9"/>
      <sheetName val="Room_M&amp;E9"/>
      <sheetName val="Public_Summary9"/>
      <sheetName val="Public_BW9"/>
      <sheetName val="Public_FF&amp;E9"/>
      <sheetName val="Gnd_Inf_M&amp;E9"/>
      <sheetName val="B_Inf_M&amp;E9"/>
      <sheetName val="Gen_Inf_M&amp;E9"/>
      <sheetName val="Major_Capex9"/>
      <sheetName val="Front_Cover_9"/>
      <sheetName val="Exc_Summary9"/>
      <sheetName val="Sch__Areas9"/>
      <sheetName val="Committed_Forecast9"/>
      <sheetName val="Pre_Con9"/>
      <sheetName val="Fee_Proposal9"/>
      <sheetName val="Cost_Summary9"/>
      <sheetName val="Prov_Sums_9"/>
      <sheetName val="Broadoak_Elemental_Summary9"/>
      <sheetName val="Prov_Sums9"/>
      <sheetName val="BOak_Ex_over_to_Tender9"/>
      <sheetName val="Broadoak_Qualifications9"/>
      <sheetName val="Fee_Proposal_9"/>
      <sheetName val="Appointment_Docs_Position9"/>
      <sheetName val="Bedroom_Forecast9"/>
      <sheetName val="Variations_TBC9"/>
      <sheetName val="CPlan_D_Bedroom_Sum9"/>
      <sheetName val="Fees_29"/>
      <sheetName val="Rotunda_ESum9"/>
      <sheetName val="Zone_1_ESum9"/>
      <sheetName val="Zone_1_CP9"/>
      <sheetName val="Zone_2_ESum9"/>
      <sheetName val="Zone_2_CP9"/>
      <sheetName val="Zone_3_ESum9"/>
      <sheetName val="Zone_3_CP9"/>
      <sheetName val="Zone_4_ESum9"/>
      <sheetName val="Zone_4_CP9"/>
      <sheetName val="Zone_5_ESum9"/>
      <sheetName val="Zone_5_CP9"/>
      <sheetName val="Zone_6_ESum9"/>
      <sheetName val="Zone_6_CP9"/>
      <sheetName val="Zone_7_ESum9"/>
      <sheetName val="Zone_7_CP9"/>
      <sheetName val="Master_Data_Sheet9"/>
      <sheetName val="Project_Team9"/>
      <sheetName val="Schedule_of_Areas9"/>
      <sheetName val="Elemental_Summary9"/>
      <sheetName val="Cost_Plan9"/>
      <sheetName val="End_of_Cost_Plan9"/>
      <sheetName val="Cover_(1)9"/>
      <sheetName val="END_OF_REPORT9"/>
      <sheetName val="Conversion_Works_Summary9"/>
      <sheetName val="Electrical_Costs9"/>
      <sheetName val="Mechanical_Costs9"/>
      <sheetName val="Exec__Sum9"/>
      <sheetName val="Areas_calculation9"/>
      <sheetName val="Cash_Flow9"/>
      <sheetName val="New_item9"/>
      <sheetName val="Fit_outs9"/>
      <sheetName val="Market_Test9"/>
      <sheetName val="cashflow_macro_functions9"/>
      <sheetName val="Master_Data_Sheet_(2)9"/>
      <sheetName val="FLY_19"/>
      <sheetName val="FLY_29"/>
      <sheetName val="Main_Summary9"/>
      <sheetName val="Project_Summary9"/>
      <sheetName val="FLY_39"/>
      <sheetName val="FLY_49"/>
      <sheetName val="FLY_59"/>
      <sheetName val="Bedroom_Extension9"/>
      <sheetName val="PAR_(2)9"/>
      <sheetName val="FLY_69"/>
      <sheetName val="Contents_8"/>
      <sheetName val="Introduction_8"/>
      <sheetName val="Ex_Summary8"/>
      <sheetName val="NB_Sch__Areas8"/>
      <sheetName val="Bedroom_Sum8"/>
      <sheetName val="Std_Bedroom_ESum_(1)8"/>
      <sheetName val="Std_Bedroom_CP_(1)8"/>
      <sheetName val="Std_Bedroom_ESum_(2)8"/>
      <sheetName val="Std_Bedroom_CP_(2)8"/>
      <sheetName val="Suite_Bedroom_ESum_8"/>
      <sheetName val="Suite_Bedroom_CP8"/>
      <sheetName val="Corridor_ESum8"/>
      <sheetName val="Corridor_CP8"/>
      <sheetName val="Room_Summary8"/>
      <sheetName val="NB_Elemental_Summary8"/>
      <sheetName val="NB_Cost_Plan8"/>
      <sheetName val="R_Sch__Areas8"/>
      <sheetName val="R_Elemental_Summary8"/>
      <sheetName val="R_Cost_Plan8"/>
      <sheetName val="R_ex_Sch__Areas8"/>
      <sheetName val="Room_M&amp;E8"/>
      <sheetName val="Public_Summary8"/>
      <sheetName val="Public_BW8"/>
      <sheetName val="Public_FF&amp;E8"/>
      <sheetName val="Gnd_Inf_M&amp;E8"/>
      <sheetName val="B_Inf_M&amp;E8"/>
      <sheetName val="Gen_Inf_M&amp;E8"/>
      <sheetName val="Major_Capex8"/>
      <sheetName val="Front_Cover_8"/>
      <sheetName val="Exc_Summary8"/>
      <sheetName val="Sch__Areas8"/>
      <sheetName val="Committed_Forecast8"/>
      <sheetName val="Pre_Con8"/>
      <sheetName val="Fee_Proposal8"/>
      <sheetName val="Cost_Summary8"/>
      <sheetName val="Prov_Sums_8"/>
      <sheetName val="Broadoak_Elemental_Summary8"/>
      <sheetName val="Prov_Sums8"/>
      <sheetName val="BOak_Ex_over_to_Tender8"/>
      <sheetName val="Broadoak_Qualifications8"/>
      <sheetName val="Fee_Proposal_8"/>
      <sheetName val="Appointment_Docs_Position8"/>
      <sheetName val="Bedroom_Forecast8"/>
      <sheetName val="Variations_TBC8"/>
      <sheetName val="CPlan_D_Bedroom_Sum8"/>
      <sheetName val="Fees_28"/>
      <sheetName val="Rotunda_ESum8"/>
      <sheetName val="Zone_1_ESum8"/>
      <sheetName val="Zone_1_CP8"/>
      <sheetName val="Zone_2_ESum8"/>
      <sheetName val="Zone_2_CP8"/>
      <sheetName val="Zone_3_ESum8"/>
      <sheetName val="Zone_3_CP8"/>
      <sheetName val="Zone_4_ESum8"/>
      <sheetName val="Zone_4_CP8"/>
      <sheetName val="Zone_5_ESum8"/>
      <sheetName val="Zone_5_CP8"/>
      <sheetName val="Zone_6_ESum8"/>
      <sheetName val="Zone_6_CP8"/>
      <sheetName val="Zone_7_ESum8"/>
      <sheetName val="Zone_7_CP8"/>
      <sheetName val="Master_Data_Sheet11"/>
      <sheetName val="Project_Team11"/>
      <sheetName val="Schedule_of_Areas11"/>
      <sheetName val="Elemental_Summary11"/>
      <sheetName val="Cost_Plan11"/>
      <sheetName val="End_of_Cost_Plan11"/>
      <sheetName val="Cover_(1)11"/>
      <sheetName val="END_OF_REPORT11"/>
      <sheetName val="Conversion_Works_Summary11"/>
      <sheetName val="Electrical_Costs11"/>
      <sheetName val="Mechanical_Costs11"/>
      <sheetName val="Exec__Sum11"/>
      <sheetName val="Areas_calculation11"/>
      <sheetName val="Cash_Flow11"/>
      <sheetName val="New_item11"/>
      <sheetName val="Fit_outs11"/>
      <sheetName val="Market_Test11"/>
      <sheetName val="cashflow_macro_functions11"/>
      <sheetName val="Master_Data_Sheet_(2)11"/>
      <sheetName val="FLY_111"/>
      <sheetName val="FLY_211"/>
      <sheetName val="Main_Summary11"/>
      <sheetName val="Project_Summary11"/>
      <sheetName val="FLY_311"/>
      <sheetName val="FLY_411"/>
      <sheetName val="FLY_511"/>
      <sheetName val="Bedroom_Extension11"/>
      <sheetName val="PAR_(2)11"/>
      <sheetName val="FLY_611"/>
      <sheetName val="Contents_10"/>
      <sheetName val="Introduction_10"/>
      <sheetName val="Ex_Summary10"/>
      <sheetName val="NB_Sch__Areas10"/>
      <sheetName val="Bedroom_Sum10"/>
      <sheetName val="Std_Bedroom_ESum_(1)10"/>
      <sheetName val="Std_Bedroom_CP_(1)10"/>
      <sheetName val="Std_Bedroom_ESum_(2)10"/>
      <sheetName val="Std_Bedroom_CP_(2)10"/>
      <sheetName val="Suite_Bedroom_ESum_10"/>
      <sheetName val="Suite_Bedroom_CP10"/>
      <sheetName val="Corridor_ESum10"/>
      <sheetName val="Corridor_CP10"/>
      <sheetName val="Room_Summary10"/>
      <sheetName val="NB_Elemental_Summary10"/>
      <sheetName val="NB_Cost_Plan10"/>
      <sheetName val="R_Sch__Areas10"/>
      <sheetName val="R_Elemental_Summary10"/>
      <sheetName val="R_Cost_Plan10"/>
      <sheetName val="R_ex_Sch__Areas10"/>
      <sheetName val="Room_M&amp;E10"/>
      <sheetName val="Public_Summary10"/>
      <sheetName val="Public_BW10"/>
      <sheetName val="Public_FF&amp;E10"/>
      <sheetName val="Gnd_Inf_M&amp;E10"/>
      <sheetName val="B_Inf_M&amp;E10"/>
      <sheetName val="Gen_Inf_M&amp;E10"/>
      <sheetName val="Major_Capex10"/>
      <sheetName val="Front_Cover_10"/>
      <sheetName val="Exc_Summary10"/>
      <sheetName val="Sch__Areas10"/>
      <sheetName val="Committed_Forecast10"/>
      <sheetName val="Pre_Con10"/>
      <sheetName val="Fee_Proposal10"/>
      <sheetName val="Cost_Summary10"/>
      <sheetName val="Prov_Sums_10"/>
      <sheetName val="Broadoak_Elemental_Summary10"/>
      <sheetName val="Prov_Sums10"/>
      <sheetName val="BOak_Ex_over_to_Tender10"/>
      <sheetName val="Broadoak_Qualifications10"/>
      <sheetName val="Fee_Proposal_10"/>
      <sheetName val="Appointment_Docs_Position10"/>
      <sheetName val="Bedroom_Forecast10"/>
      <sheetName val="Variations_TBC10"/>
      <sheetName val="CPlan_D_Bedroom_Sum10"/>
      <sheetName val="Fees_210"/>
      <sheetName val="Rotunda_ESum10"/>
      <sheetName val="Zone_1_ESum10"/>
      <sheetName val="Zone_1_CP10"/>
      <sheetName val="Zone_2_ESum10"/>
      <sheetName val="Zone_2_CP10"/>
      <sheetName val="Zone_3_ESum10"/>
      <sheetName val="Zone_3_CP10"/>
      <sheetName val="Zone_4_ESum10"/>
      <sheetName val="Zone_4_CP10"/>
      <sheetName val="Zone_5_ESum10"/>
      <sheetName val="Zone_5_CP10"/>
      <sheetName val="Zone_6_ESum10"/>
      <sheetName val="Zone_6_CP10"/>
      <sheetName val="Zone_7_ESum10"/>
      <sheetName val="Zone_7_CP10"/>
      <sheetName val="Master_Data_Sheet12"/>
      <sheetName val="Project_Team12"/>
      <sheetName val="Schedule_of_Areas12"/>
      <sheetName val="Elemental_Summary12"/>
      <sheetName val="Cost_Plan12"/>
      <sheetName val="End_of_Cost_Plan12"/>
      <sheetName val="Cover_(1)12"/>
      <sheetName val="END_OF_REPORT12"/>
      <sheetName val="Conversion_Works_Summary12"/>
      <sheetName val="Electrical_Costs12"/>
      <sheetName val="Mechanical_Costs12"/>
      <sheetName val="Exec__Sum12"/>
      <sheetName val="Areas_calculation12"/>
      <sheetName val="Cash_Flow12"/>
      <sheetName val="New_item12"/>
      <sheetName val="Fit_outs12"/>
      <sheetName val="Market_Test12"/>
      <sheetName val="cashflow_macro_functions12"/>
      <sheetName val="Master_Data_Sheet_(2)12"/>
      <sheetName val="FLY_112"/>
      <sheetName val="FLY_212"/>
      <sheetName val="Main_Summary12"/>
      <sheetName val="Project_Summary12"/>
      <sheetName val="FLY_312"/>
      <sheetName val="FLY_412"/>
      <sheetName val="FLY_512"/>
      <sheetName val="Bedroom_Extension12"/>
      <sheetName val="PAR_(2)12"/>
      <sheetName val="FLY_612"/>
      <sheetName val="Contents_11"/>
      <sheetName val="Introduction_11"/>
      <sheetName val="Ex_Summary11"/>
      <sheetName val="NB_Sch__Areas11"/>
      <sheetName val="Bedroom_Sum11"/>
      <sheetName val="Std_Bedroom_ESum_(1)11"/>
      <sheetName val="Std_Bedroom_CP_(1)11"/>
      <sheetName val="Std_Bedroom_ESum_(2)11"/>
      <sheetName val="Std_Bedroom_CP_(2)11"/>
      <sheetName val="Suite_Bedroom_ESum_11"/>
      <sheetName val="Suite_Bedroom_CP11"/>
      <sheetName val="Corridor_ESum11"/>
      <sheetName val="Corridor_CP11"/>
      <sheetName val="Room_Summary11"/>
      <sheetName val="NB_Elemental_Summary11"/>
      <sheetName val="NB_Cost_Plan11"/>
      <sheetName val="R_Sch__Areas11"/>
      <sheetName val="R_Elemental_Summary11"/>
      <sheetName val="R_Cost_Plan11"/>
      <sheetName val="R_ex_Sch__Areas11"/>
      <sheetName val="Room_M&amp;E11"/>
      <sheetName val="Public_Summary11"/>
      <sheetName val="Public_BW11"/>
      <sheetName val="Public_FF&amp;E11"/>
      <sheetName val="Gnd_Inf_M&amp;E11"/>
      <sheetName val="B_Inf_M&amp;E11"/>
      <sheetName val="Gen_Inf_M&amp;E11"/>
      <sheetName val="Major_Capex11"/>
      <sheetName val="Front_Cover_11"/>
      <sheetName val="Exc_Summary11"/>
      <sheetName val="Sch__Areas11"/>
      <sheetName val="Committed_Forecast11"/>
      <sheetName val="Pre_Con11"/>
      <sheetName val="Fee_Proposal11"/>
      <sheetName val="Cost_Summary11"/>
      <sheetName val="Prov_Sums_11"/>
      <sheetName val="Broadoak_Elemental_Summary11"/>
      <sheetName val="Prov_Sums11"/>
      <sheetName val="BOak_Ex_over_to_Tender11"/>
      <sheetName val="Broadoak_Qualifications11"/>
      <sheetName val="Fee_Proposal_11"/>
      <sheetName val="Appointment_Docs_Position11"/>
      <sheetName val="Bedroom_Forecast11"/>
      <sheetName val="Variations_TBC11"/>
      <sheetName val="CPlan_D_Bedroom_Sum11"/>
      <sheetName val="Fees_211"/>
      <sheetName val="Rotunda_ESum11"/>
      <sheetName val="Zone_1_ESum11"/>
      <sheetName val="Zone_1_CP11"/>
      <sheetName val="Zone_2_ESum11"/>
      <sheetName val="Zone_2_CP11"/>
      <sheetName val="Zone_3_ESum11"/>
      <sheetName val="Zone_3_CP11"/>
      <sheetName val="Zone_4_ESum11"/>
      <sheetName val="Zone_4_CP11"/>
      <sheetName val="Zone_5_ESum11"/>
      <sheetName val="Zone_5_CP11"/>
      <sheetName val="Zone_6_ESum11"/>
      <sheetName val="Zone_6_CP11"/>
      <sheetName val="Zone_7_ESum11"/>
      <sheetName val="Zone_7_CP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ontents"/>
      <sheetName val="Introduction"/>
      <sheetName val="Phase 1 Exec. Sum"/>
      <sheetName val="Sch. Areas"/>
      <sheetName val="Summary"/>
      <sheetName val="Phase 1 Summary"/>
      <sheetName val="Phase 1 Cost Plan"/>
      <sheetName val="Ext. Works Summary"/>
      <sheetName val="Ext. Works Cost Plan"/>
      <sheetName val="Changes"/>
      <sheetName val="Ext. Works Cost Plan (2)"/>
      <sheetName val="Ext. Works Cost Plan (3)"/>
      <sheetName val="Ext. Works Cost Plan (4)"/>
      <sheetName val="Ext. Works Cost Plan (5)"/>
      <sheetName val="Ext. Works Cost Plan (6)"/>
      <sheetName val="Exclusions"/>
      <sheetName val="Fee Schedule"/>
      <sheetName val="Master Data Sheet"/>
      <sheetName val="Phase 2 Summary"/>
      <sheetName val="Phase 2 Cost Plan"/>
      <sheetName val="Module1"/>
      <sheetName val="ASFuncs"/>
      <sheetName val="cashflow macro function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vmlDrawing" Target="../drawings/vmlDrawing2.v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drawing" Target="../drawings/drawing5.xml"/><Relationship Id="rId16" Type="http://schemas.openxmlformats.org/officeDocument/2006/relationships/ctrlProp" Target="../ctrlProps/ctrlProp12.xml"/><Relationship Id="rId20" Type="http://schemas.openxmlformats.org/officeDocument/2006/relationships/ctrlProp" Target="../ctrlProps/ctrlProp16.xml"/><Relationship Id="rId1" Type="http://schemas.openxmlformats.org/officeDocument/2006/relationships/printerSettings" Target="../printerSettings/printerSettings5.bin"/><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3.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70D74F-D9B1-4DFD-961B-B177BD3AD5C7}">
  <sheetPr>
    <pageSetUpPr fitToPage="1"/>
  </sheetPr>
  <dimension ref="A1"/>
  <sheetViews>
    <sheetView view="pageBreakPreview" topLeftCell="A13" zoomScaleNormal="100" zoomScaleSheetLayoutView="100" workbookViewId="0">
      <selection activeCell="N26" sqref="N26"/>
    </sheetView>
  </sheetViews>
  <sheetFormatPr defaultColWidth="9.140625" defaultRowHeight="12.75" x14ac:dyDescent="0.25"/>
  <cols>
    <col min="1" max="10" width="9.140625" style="1"/>
    <col min="11" max="11" width="7" style="1" customWidth="1"/>
    <col min="12" max="12" width="10.5703125" style="1" customWidth="1"/>
    <col min="13" max="16384" width="9.140625" style="1"/>
  </cols>
  <sheetData/>
  <pageMargins left="0.25" right="0.25" top="0.75" bottom="0.75" header="0.3" footer="0.3"/>
  <pageSetup paperSize="9"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C85D77-EC14-4A3A-A5E0-949334DC6B85}">
  <dimension ref="B2:J31"/>
  <sheetViews>
    <sheetView showGridLines="0" view="pageBreakPreview" zoomScaleNormal="100" zoomScaleSheetLayoutView="100" workbookViewId="0">
      <selection activeCell="K8" sqref="K8"/>
    </sheetView>
  </sheetViews>
  <sheetFormatPr defaultColWidth="9.140625" defaultRowHeight="12.75" x14ac:dyDescent="0.2"/>
  <cols>
    <col min="1" max="1" width="1" style="2" customWidth="1"/>
    <col min="2" max="2" width="17.42578125" style="2" customWidth="1"/>
    <col min="3" max="3" width="12.5703125" style="2" customWidth="1"/>
    <col min="4" max="4" width="8.85546875" style="2" customWidth="1"/>
    <col min="5" max="5" width="16" style="2" bestFit="1" customWidth="1"/>
    <col min="6" max="7" width="15.140625" style="2" bestFit="1" customWidth="1"/>
    <col min="8" max="8" width="1.42578125" style="2" customWidth="1"/>
    <col min="9" max="9" width="1" style="2" customWidth="1"/>
    <col min="10" max="10" width="2.140625" style="2" customWidth="1"/>
    <col min="11" max="16384" width="9.140625" style="2"/>
  </cols>
  <sheetData>
    <row r="2" spans="2:7" x14ac:dyDescent="0.2">
      <c r="B2" s="77" t="s">
        <v>0</v>
      </c>
      <c r="C2" s="3"/>
    </row>
    <row r="3" spans="2:7" x14ac:dyDescent="0.2">
      <c r="B3" s="77"/>
      <c r="C3" s="3"/>
    </row>
    <row r="4" spans="2:7" x14ac:dyDescent="0.2">
      <c r="B4" s="78" t="s">
        <v>127</v>
      </c>
      <c r="C4" s="4"/>
    </row>
    <row r="5" spans="2:7" x14ac:dyDescent="0.2">
      <c r="B5" s="79"/>
      <c r="D5" s="5"/>
    </row>
    <row r="10" spans="2:7" ht="21.75" x14ac:dyDescent="0.3">
      <c r="B10" s="6"/>
    </row>
    <row r="11" spans="2:7" ht="13.5" thickBot="1" x14ac:dyDescent="0.25"/>
    <row r="12" spans="2:7" s="7" customFormat="1" ht="21" customHeight="1" thickBot="1" x14ac:dyDescent="0.25">
      <c r="B12" s="332" t="s">
        <v>1</v>
      </c>
      <c r="C12" s="333"/>
      <c r="D12" s="333"/>
      <c r="E12" s="333"/>
      <c r="F12" s="333"/>
      <c r="G12" s="334"/>
    </row>
    <row r="13" spans="2:7" s="8" customFormat="1" ht="21" customHeight="1" thickBot="1" x14ac:dyDescent="0.3">
      <c r="B13" s="190" t="s">
        <v>2</v>
      </c>
      <c r="C13" s="191" t="s">
        <v>3</v>
      </c>
      <c r="D13" s="192" t="s">
        <v>4</v>
      </c>
      <c r="E13" s="191" t="s">
        <v>5</v>
      </c>
      <c r="F13" s="191" t="s">
        <v>6</v>
      </c>
      <c r="G13" s="193" t="s">
        <v>7</v>
      </c>
    </row>
    <row r="14" spans="2:7" s="9" customFormat="1" ht="21" customHeight="1" x14ac:dyDescent="0.25">
      <c r="B14" s="194" t="s">
        <v>83</v>
      </c>
      <c r="C14" s="195">
        <f>C15-14</f>
        <v>45322</v>
      </c>
      <c r="D14" s="196"/>
      <c r="E14" s="197" t="s">
        <v>85</v>
      </c>
      <c r="F14" s="197"/>
      <c r="G14" s="198"/>
    </row>
    <row r="15" spans="2:7" s="10" customFormat="1" ht="21" customHeight="1" x14ac:dyDescent="0.2">
      <c r="B15" s="199" t="s">
        <v>84</v>
      </c>
      <c r="C15" s="200">
        <f>C16-28</f>
        <v>45336</v>
      </c>
      <c r="D15" s="201"/>
      <c r="E15" s="201" t="s">
        <v>85</v>
      </c>
      <c r="F15" s="201"/>
      <c r="G15" s="202"/>
    </row>
    <row r="16" spans="2:7" s="10" customFormat="1" ht="21" customHeight="1" x14ac:dyDescent="0.2">
      <c r="B16" s="199" t="s">
        <v>86</v>
      </c>
      <c r="C16" s="200">
        <f>C17-14</f>
        <v>45364</v>
      </c>
      <c r="D16" s="201"/>
      <c r="E16" s="201" t="s">
        <v>85</v>
      </c>
      <c r="F16" s="201"/>
      <c r="G16" s="202"/>
    </row>
    <row r="17" spans="2:10" s="10" customFormat="1" ht="21" customHeight="1" x14ac:dyDescent="0.2">
      <c r="B17" s="199" t="s">
        <v>87</v>
      </c>
      <c r="C17" s="200">
        <f>C18-7</f>
        <v>45378</v>
      </c>
      <c r="D17" s="201"/>
      <c r="E17" s="201" t="s">
        <v>85</v>
      </c>
      <c r="F17" s="201"/>
      <c r="G17" s="202"/>
    </row>
    <row r="18" spans="2:10" s="10" customFormat="1" ht="21" customHeight="1" x14ac:dyDescent="0.2">
      <c r="B18" s="199" t="s">
        <v>88</v>
      </c>
      <c r="C18" s="200">
        <f>C19-7</f>
        <v>45385</v>
      </c>
      <c r="D18" s="201"/>
      <c r="E18" s="201" t="s">
        <v>85</v>
      </c>
      <c r="F18" s="201"/>
      <c r="G18" s="202"/>
    </row>
    <row r="19" spans="2:10" s="10" customFormat="1" ht="21" customHeight="1" thickBot="1" x14ac:dyDescent="0.25">
      <c r="B19" s="203" t="s">
        <v>89</v>
      </c>
      <c r="C19" s="204">
        <v>45392</v>
      </c>
      <c r="D19" s="205"/>
      <c r="E19" s="205" t="s">
        <v>85</v>
      </c>
      <c r="F19" s="205"/>
      <c r="G19" s="206"/>
    </row>
    <row r="20" spans="2:10" s="10" customFormat="1" ht="15.75" x14ac:dyDescent="0.25">
      <c r="C20" s="11"/>
    </row>
    <row r="21" spans="2:10" s="10" customFormat="1" ht="15.75" x14ac:dyDescent="0.25">
      <c r="C21" s="11"/>
    </row>
    <row r="22" spans="2:10" s="7" customFormat="1" ht="15" x14ac:dyDescent="0.25">
      <c r="B22" s="12" t="s">
        <v>8</v>
      </c>
    </row>
    <row r="23" spans="2:10" s="7" customFormat="1" ht="9" customHeight="1" x14ac:dyDescent="0.25">
      <c r="B23" s="13"/>
    </row>
    <row r="24" spans="2:10" s="7" customFormat="1" ht="43.5" customHeight="1" x14ac:dyDescent="0.25">
      <c r="B24" s="335" t="s">
        <v>124</v>
      </c>
      <c r="C24" s="335"/>
      <c r="D24" s="335"/>
      <c r="E24" s="335"/>
      <c r="F24" s="335"/>
      <c r="G24" s="335"/>
      <c r="H24" s="335"/>
      <c r="I24" s="335"/>
      <c r="J24" s="14"/>
    </row>
    <row r="25" spans="2:10" s="7" customFormat="1" ht="32.25" customHeight="1" x14ac:dyDescent="0.2">
      <c r="B25" s="335" t="s">
        <v>125</v>
      </c>
      <c r="C25" s="335"/>
      <c r="D25" s="335"/>
      <c r="E25" s="335"/>
      <c r="F25" s="335"/>
      <c r="G25" s="335"/>
      <c r="H25" s="335"/>
      <c r="I25" s="335"/>
      <c r="J25" s="14"/>
    </row>
    <row r="26" spans="2:10" s="7" customFormat="1" ht="14.25" x14ac:dyDescent="0.2">
      <c r="B26" s="15"/>
      <c r="C26" s="15"/>
      <c r="D26" s="15"/>
      <c r="E26" s="15"/>
      <c r="F26" s="15"/>
      <c r="G26" s="15"/>
      <c r="H26" s="16"/>
      <c r="I26" s="15"/>
      <c r="J26" s="15"/>
    </row>
    <row r="27" spans="2:10" s="7" customFormat="1" ht="15" x14ac:dyDescent="0.25">
      <c r="B27" s="17" t="s">
        <v>9</v>
      </c>
      <c r="C27" s="15"/>
      <c r="D27" s="15"/>
      <c r="E27" s="15"/>
      <c r="F27" s="15"/>
      <c r="G27" s="15"/>
      <c r="H27" s="15"/>
      <c r="I27" s="15"/>
      <c r="J27" s="15"/>
    </row>
    <row r="28" spans="2:10" s="7" customFormat="1" ht="15" x14ac:dyDescent="0.25">
      <c r="B28" s="18"/>
      <c r="C28" s="15"/>
      <c r="D28" s="15"/>
      <c r="E28" s="15"/>
      <c r="F28" s="15"/>
      <c r="G28" s="15"/>
      <c r="H28" s="15"/>
      <c r="I28" s="15"/>
      <c r="J28" s="15"/>
    </row>
    <row r="29" spans="2:10" s="7" customFormat="1" ht="31.5" customHeight="1" x14ac:dyDescent="0.2">
      <c r="B29" s="335" t="s">
        <v>126</v>
      </c>
      <c r="C29" s="335"/>
      <c r="D29" s="335"/>
      <c r="E29" s="335"/>
      <c r="F29" s="335"/>
      <c r="G29" s="335"/>
      <c r="H29" s="335"/>
      <c r="I29" s="335"/>
      <c r="J29" s="14"/>
    </row>
    <row r="30" spans="2:10" s="7" customFormat="1" ht="14.25" x14ac:dyDescent="0.2">
      <c r="B30" s="15"/>
      <c r="C30" s="15"/>
      <c r="D30" s="15"/>
      <c r="E30" s="15"/>
      <c r="F30" s="15"/>
      <c r="G30" s="15"/>
      <c r="H30" s="15"/>
      <c r="I30" s="15"/>
      <c r="J30" s="15"/>
    </row>
    <row r="31" spans="2:10" s="10" customFormat="1" ht="15" x14ac:dyDescent="0.2">
      <c r="B31" s="19"/>
      <c r="C31" s="19"/>
      <c r="D31" s="19"/>
      <c r="E31" s="19"/>
      <c r="F31" s="19"/>
      <c r="G31" s="20"/>
      <c r="H31" s="19"/>
      <c r="I31" s="19"/>
      <c r="J31" s="19"/>
    </row>
  </sheetData>
  <sheetProtection selectLockedCells="1" selectUnlockedCells="1"/>
  <mergeCells count="4">
    <mergeCell ref="B12:G12"/>
    <mergeCell ref="B24:I24"/>
    <mergeCell ref="B25:I25"/>
    <mergeCell ref="B29:I29"/>
  </mergeCells>
  <conditionalFormatting sqref="B2:B4">
    <cfRule type="cellIs" dxfId="1" priority="1" stopIfTrue="1" operator="equal">
      <formula>#N/A</formula>
    </cfRule>
  </conditionalFormatting>
  <printOptions horizontalCentered="1"/>
  <pageMargins left="0.74803149606299213" right="0" top="0.19685039370078741" bottom="0.98425196850393704" header="0.51181102362204722" footer="0.51181102362204722"/>
  <pageSetup paperSize="9" fitToWidth="0" fitToHeight="0" orientation="portrait" useFirstPageNumber="1" r:id="rId1"/>
  <headerFooter alignWithMargins="0">
    <oddFooter>&amp;L&amp;"Arial,Regular"&amp;10 &amp;K00B0F01                    &amp;K000000&amp;F&amp;R&amp;12&amp;K00B0F0&amp;G</oddFoot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74ED44-61E4-4520-993F-6A4ECED07505}">
  <dimension ref="A1:L54"/>
  <sheetViews>
    <sheetView view="pageLayout" zoomScaleNormal="100" zoomScaleSheetLayoutView="115" workbookViewId="0">
      <selection activeCell="G2" sqref="G2"/>
    </sheetView>
  </sheetViews>
  <sheetFormatPr defaultColWidth="9.140625" defaultRowHeight="12.75" x14ac:dyDescent="0.25"/>
  <cols>
    <col min="1" max="1" width="2.5703125" style="1" customWidth="1"/>
    <col min="2" max="2" width="3.85546875" style="1" customWidth="1"/>
    <col min="3" max="10" width="9.140625" style="1"/>
    <col min="11" max="11" width="16" style="1" customWidth="1"/>
    <col min="12" max="12" width="0.140625" style="1" customWidth="1"/>
    <col min="13" max="16384" width="9.140625" style="1"/>
  </cols>
  <sheetData>
    <row r="1" spans="1:11" x14ac:dyDescent="0.25">
      <c r="A1" s="21"/>
      <c r="B1" s="21"/>
      <c r="C1" s="21"/>
      <c r="D1" s="21"/>
      <c r="E1" s="21"/>
      <c r="F1" s="21"/>
      <c r="G1" s="21"/>
      <c r="H1" s="21"/>
      <c r="I1" s="21"/>
      <c r="J1" s="21"/>
      <c r="K1" s="21"/>
    </row>
    <row r="2" spans="1:11" ht="39" customHeight="1" x14ac:dyDescent="0.25">
      <c r="A2" s="21"/>
      <c r="B2" s="21"/>
      <c r="C2" s="21"/>
      <c r="D2" s="21"/>
      <c r="E2" s="21"/>
      <c r="F2" s="21"/>
      <c r="G2" s="21"/>
      <c r="H2" s="21"/>
      <c r="I2" s="21"/>
      <c r="J2" s="21"/>
      <c r="K2" s="21"/>
    </row>
    <row r="3" spans="1:11" x14ac:dyDescent="0.25">
      <c r="A3" s="21"/>
      <c r="B3" s="21"/>
      <c r="C3" s="21"/>
      <c r="D3" s="21"/>
      <c r="E3" s="21"/>
      <c r="F3" s="21"/>
      <c r="G3" s="21"/>
      <c r="H3" s="21"/>
      <c r="I3" s="21"/>
      <c r="J3" s="21"/>
      <c r="K3" s="21"/>
    </row>
    <row r="4" spans="1:11" ht="15" x14ac:dyDescent="0.25">
      <c r="A4" s="21"/>
      <c r="B4" s="339" t="s">
        <v>10</v>
      </c>
      <c r="C4" s="339"/>
      <c r="D4" s="339"/>
      <c r="E4" s="339"/>
      <c r="F4" s="339"/>
      <c r="G4" s="339"/>
      <c r="H4" s="339"/>
      <c r="I4" s="339"/>
      <c r="J4" s="339"/>
      <c r="K4" s="22"/>
    </row>
    <row r="5" spans="1:11" ht="11.25" customHeight="1" x14ac:dyDescent="0.25">
      <c r="A5" s="21"/>
      <c r="B5" s="23"/>
      <c r="C5" s="22"/>
      <c r="D5" s="22"/>
      <c r="E5" s="22"/>
      <c r="F5" s="22"/>
      <c r="G5" s="22"/>
      <c r="H5" s="22"/>
      <c r="I5" s="22"/>
      <c r="J5" s="22"/>
      <c r="K5" s="22"/>
    </row>
    <row r="6" spans="1:11" ht="15" x14ac:dyDescent="0.25">
      <c r="A6" s="21"/>
      <c r="B6" s="74">
        <v>1</v>
      </c>
      <c r="C6" s="338" t="s">
        <v>11</v>
      </c>
      <c r="D6" s="338"/>
      <c r="E6" s="338"/>
      <c r="F6" s="338"/>
      <c r="G6" s="338"/>
      <c r="H6" s="338"/>
      <c r="I6" s="338"/>
      <c r="J6" s="338"/>
      <c r="K6" s="338"/>
    </row>
    <row r="7" spans="1:11" ht="15" x14ac:dyDescent="0.25">
      <c r="A7" s="21"/>
      <c r="B7" s="25"/>
      <c r="C7" s="25"/>
      <c r="D7" s="25"/>
      <c r="E7" s="25"/>
      <c r="F7" s="25"/>
      <c r="G7" s="25"/>
      <c r="H7" s="25"/>
      <c r="I7" s="25"/>
      <c r="J7" s="25"/>
      <c r="K7" s="25"/>
    </row>
    <row r="8" spans="1:11" ht="15" x14ac:dyDescent="0.25">
      <c r="A8" s="21"/>
      <c r="B8" s="25"/>
      <c r="C8" s="340" t="s">
        <v>12</v>
      </c>
      <c r="D8" s="340"/>
      <c r="E8" s="340"/>
      <c r="F8" s="340"/>
      <c r="G8" s="340"/>
      <c r="H8" s="340"/>
      <c r="I8" s="340"/>
      <c r="J8" s="340"/>
      <c r="K8" s="340"/>
    </row>
    <row r="9" spans="1:11" ht="15.6" customHeight="1" x14ac:dyDescent="0.25">
      <c r="A9" s="21"/>
      <c r="B9" s="25"/>
      <c r="C9" s="370" t="s">
        <v>343</v>
      </c>
      <c r="D9" s="370"/>
      <c r="E9" s="370"/>
      <c r="F9" s="370"/>
      <c r="G9" s="370"/>
      <c r="H9" s="370"/>
      <c r="I9" s="370"/>
      <c r="J9" s="370"/>
      <c r="K9" s="370"/>
    </row>
    <row r="10" spans="1:11" ht="15.6" customHeight="1" x14ac:dyDescent="0.25">
      <c r="A10" s="21"/>
      <c r="B10" s="25"/>
      <c r="C10" s="371" t="s">
        <v>341</v>
      </c>
      <c r="D10" s="371"/>
      <c r="E10" s="371"/>
      <c r="F10" s="371"/>
      <c r="G10" s="371"/>
      <c r="H10" s="371"/>
      <c r="I10" s="371"/>
      <c r="J10" s="371"/>
      <c r="K10" s="371"/>
    </row>
    <row r="11" spans="1:11" ht="15.6" customHeight="1" x14ac:dyDescent="0.25">
      <c r="A11" s="21"/>
      <c r="B11" s="25"/>
      <c r="C11" s="370" t="s">
        <v>342</v>
      </c>
      <c r="D11" s="370"/>
      <c r="E11" s="370"/>
      <c r="F11" s="370"/>
      <c r="G11" s="370"/>
      <c r="H11" s="370"/>
      <c r="I11" s="370"/>
      <c r="J11" s="370"/>
      <c r="K11" s="370"/>
    </row>
    <row r="12" spans="1:11" ht="15.6" customHeight="1" x14ac:dyDescent="0.25">
      <c r="A12" s="21"/>
      <c r="B12" s="25"/>
      <c r="C12" s="371" t="s">
        <v>346</v>
      </c>
      <c r="D12" s="371"/>
      <c r="E12" s="371"/>
      <c r="F12" s="371"/>
      <c r="G12" s="371"/>
      <c r="H12" s="371"/>
      <c r="I12" s="371"/>
      <c r="J12" s="371"/>
      <c r="K12" s="371"/>
    </row>
    <row r="13" spans="1:11" ht="15.6" customHeight="1" x14ac:dyDescent="0.25">
      <c r="A13" s="21"/>
      <c r="B13" s="25"/>
      <c r="C13" s="370" t="s">
        <v>344</v>
      </c>
      <c r="D13" s="370"/>
      <c r="E13" s="370"/>
      <c r="F13" s="370"/>
      <c r="G13" s="370"/>
      <c r="H13" s="370"/>
      <c r="I13" s="370"/>
      <c r="J13" s="370"/>
      <c r="K13" s="370"/>
    </row>
    <row r="14" spans="1:11" ht="15.6" customHeight="1" x14ac:dyDescent="0.25">
      <c r="A14" s="21"/>
      <c r="B14" s="25"/>
      <c r="C14" s="371" t="s">
        <v>347</v>
      </c>
      <c r="D14" s="371"/>
      <c r="E14" s="371"/>
      <c r="F14" s="371"/>
      <c r="G14" s="371"/>
      <c r="H14" s="371"/>
      <c r="I14" s="371"/>
      <c r="J14" s="371"/>
      <c r="K14" s="371"/>
    </row>
    <row r="15" spans="1:11" ht="15.6" customHeight="1" x14ac:dyDescent="0.25">
      <c r="A15" s="21"/>
      <c r="B15" s="25"/>
      <c r="C15" s="370" t="s">
        <v>345</v>
      </c>
      <c r="D15" s="370"/>
      <c r="E15" s="370"/>
      <c r="F15" s="370"/>
      <c r="G15" s="370"/>
      <c r="H15" s="370"/>
      <c r="I15" s="370"/>
      <c r="J15" s="370"/>
      <c r="K15" s="370"/>
    </row>
    <row r="16" spans="1:11" ht="31.35" customHeight="1" x14ac:dyDescent="0.25">
      <c r="A16" s="21"/>
      <c r="B16" s="25"/>
      <c r="C16" s="371" t="s">
        <v>348</v>
      </c>
      <c r="D16" s="371"/>
      <c r="E16" s="371"/>
      <c r="F16" s="371"/>
      <c r="G16" s="371"/>
      <c r="H16" s="371"/>
      <c r="I16" s="371"/>
      <c r="J16" s="371"/>
      <c r="K16" s="371"/>
    </row>
    <row r="17" spans="1:12" ht="15" x14ac:dyDescent="0.25">
      <c r="A17" s="21"/>
      <c r="B17" s="25"/>
      <c r="C17" s="25"/>
      <c r="D17" s="25"/>
      <c r="E17" s="25"/>
      <c r="F17" s="25"/>
      <c r="G17" s="25"/>
      <c r="H17" s="25"/>
      <c r="I17" s="25"/>
      <c r="J17" s="25"/>
      <c r="K17" s="25"/>
    </row>
    <row r="18" spans="1:12" ht="12.75" customHeight="1" x14ac:dyDescent="0.25">
      <c r="A18" s="75"/>
      <c r="B18" s="74">
        <v>2</v>
      </c>
      <c r="C18" s="341" t="s">
        <v>13</v>
      </c>
      <c r="D18" s="341"/>
      <c r="E18" s="341"/>
      <c r="F18" s="341"/>
      <c r="G18" s="341"/>
      <c r="H18" s="341"/>
      <c r="I18" s="341"/>
      <c r="J18" s="341"/>
      <c r="K18" s="341"/>
    </row>
    <row r="19" spans="1:12" ht="15" x14ac:dyDescent="0.25">
      <c r="A19" s="75"/>
      <c r="B19" s="74"/>
      <c r="C19" s="76"/>
      <c r="D19" s="76"/>
      <c r="E19" s="76"/>
      <c r="F19" s="76"/>
      <c r="G19" s="76"/>
      <c r="H19" s="76"/>
      <c r="I19" s="76"/>
      <c r="J19" s="76"/>
      <c r="K19" s="76"/>
    </row>
    <row r="20" spans="1:12" ht="46.7" customHeight="1" x14ac:dyDescent="0.25">
      <c r="B20" s="25"/>
      <c r="C20" s="370" t="s">
        <v>340</v>
      </c>
      <c r="D20" s="370"/>
      <c r="E20" s="370"/>
      <c r="F20" s="370"/>
      <c r="G20" s="370"/>
      <c r="H20" s="370"/>
      <c r="I20" s="370"/>
      <c r="J20" s="370"/>
      <c r="K20" s="370"/>
    </row>
    <row r="21" spans="1:12" ht="15.6" customHeight="1" x14ac:dyDescent="0.25">
      <c r="B21" s="25"/>
      <c r="C21" s="337" t="s">
        <v>14</v>
      </c>
      <c r="D21" s="337"/>
      <c r="E21" s="337"/>
      <c r="F21" s="337"/>
      <c r="G21" s="337"/>
      <c r="H21" s="337"/>
      <c r="I21" s="337"/>
      <c r="J21" s="337"/>
      <c r="K21" s="337"/>
    </row>
    <row r="22" spans="1:12" ht="15.6" customHeight="1" x14ac:dyDescent="0.25">
      <c r="C22" s="337" t="s">
        <v>15</v>
      </c>
      <c r="D22" s="337"/>
      <c r="E22" s="337"/>
      <c r="F22" s="337"/>
      <c r="G22" s="337"/>
      <c r="H22" s="337"/>
      <c r="I22" s="337"/>
      <c r="J22" s="337"/>
      <c r="K22" s="337"/>
    </row>
    <row r="23" spans="1:12" ht="15.6" customHeight="1" x14ac:dyDescent="0.25">
      <c r="C23" s="337" t="s">
        <v>16</v>
      </c>
      <c r="D23" s="337"/>
      <c r="E23" s="337"/>
      <c r="F23" s="337"/>
      <c r="G23" s="337"/>
      <c r="H23" s="337"/>
      <c r="I23" s="337"/>
      <c r="J23" s="337"/>
      <c r="K23" s="337"/>
    </row>
    <row r="24" spans="1:12" ht="15.6" customHeight="1" x14ac:dyDescent="0.25">
      <c r="C24" s="337" t="s">
        <v>17</v>
      </c>
      <c r="D24" s="337"/>
      <c r="E24" s="337"/>
      <c r="F24" s="337"/>
      <c r="G24" s="337"/>
      <c r="H24" s="337"/>
      <c r="I24" s="337"/>
      <c r="J24" s="337"/>
      <c r="K24" s="337"/>
    </row>
    <row r="25" spans="1:12" ht="15.6" customHeight="1" x14ac:dyDescent="0.25">
      <c r="C25" s="337" t="s">
        <v>18</v>
      </c>
      <c r="D25" s="337"/>
      <c r="E25" s="337"/>
      <c r="F25" s="337"/>
      <c r="G25" s="337"/>
      <c r="H25" s="337"/>
      <c r="I25" s="337"/>
      <c r="J25" s="337"/>
      <c r="K25" s="337"/>
    </row>
    <row r="26" spans="1:12" ht="15.6" customHeight="1" x14ac:dyDescent="0.25">
      <c r="C26" s="337" t="s">
        <v>90</v>
      </c>
      <c r="D26" s="337"/>
      <c r="E26" s="337"/>
      <c r="F26" s="337"/>
      <c r="G26" s="337"/>
      <c r="H26" s="337"/>
      <c r="I26" s="337"/>
      <c r="J26" s="337"/>
      <c r="K26" s="337"/>
    </row>
    <row r="27" spans="1:12" ht="15" x14ac:dyDescent="0.25">
      <c r="C27" s="25"/>
      <c r="D27" s="25"/>
      <c r="E27" s="25"/>
      <c r="F27" s="25"/>
      <c r="G27" s="25"/>
      <c r="H27" s="25"/>
      <c r="I27" s="25"/>
      <c r="J27" s="25"/>
      <c r="K27" s="25"/>
    </row>
    <row r="28" spans="1:12" ht="15" x14ac:dyDescent="0.25">
      <c r="B28" s="74">
        <v>3</v>
      </c>
      <c r="C28" s="338" t="s">
        <v>19</v>
      </c>
      <c r="D28" s="338"/>
      <c r="E28" s="338"/>
      <c r="F28" s="338"/>
      <c r="G28" s="338"/>
      <c r="H28" s="338"/>
      <c r="I28" s="338"/>
      <c r="J28" s="338"/>
      <c r="K28" s="338"/>
    </row>
    <row r="29" spans="1:12" ht="15" x14ac:dyDescent="0.25">
      <c r="B29" s="74"/>
      <c r="C29" s="74"/>
      <c r="D29" s="74"/>
      <c r="E29" s="74"/>
      <c r="F29" s="74"/>
      <c r="G29" s="74"/>
      <c r="H29" s="74"/>
      <c r="I29" s="74"/>
      <c r="J29" s="74"/>
      <c r="K29" s="74"/>
    </row>
    <row r="30" spans="1:12" ht="15" x14ac:dyDescent="0.25">
      <c r="B30" s="25"/>
      <c r="C30" s="336" t="s">
        <v>20</v>
      </c>
      <c r="D30" s="336"/>
      <c r="E30" s="336"/>
      <c r="F30" s="336"/>
      <c r="G30" s="336"/>
      <c r="H30" s="336"/>
      <c r="I30" s="336"/>
      <c r="J30" s="336"/>
      <c r="K30" s="336"/>
    </row>
    <row r="31" spans="1:12" ht="15" x14ac:dyDescent="0.25">
      <c r="C31" s="336" t="s">
        <v>21</v>
      </c>
      <c r="D31" s="336"/>
      <c r="E31" s="336"/>
      <c r="F31" s="336"/>
      <c r="G31" s="336"/>
      <c r="H31" s="336"/>
      <c r="I31" s="336"/>
      <c r="J31" s="336"/>
      <c r="K31" s="336"/>
      <c r="L31" s="26"/>
    </row>
    <row r="32" spans="1:12" ht="15" x14ac:dyDescent="0.25">
      <c r="C32" s="336" t="s">
        <v>22</v>
      </c>
      <c r="D32" s="336"/>
      <c r="E32" s="336"/>
      <c r="F32" s="336"/>
      <c r="G32" s="336"/>
      <c r="H32" s="336"/>
      <c r="I32" s="336"/>
      <c r="J32" s="336"/>
      <c r="K32" s="336"/>
      <c r="L32" s="336"/>
    </row>
    <row r="33" spans="3:12" ht="15" x14ac:dyDescent="0.25">
      <c r="C33" s="336" t="s">
        <v>23</v>
      </c>
      <c r="D33" s="336"/>
      <c r="E33" s="336"/>
      <c r="F33" s="336"/>
      <c r="G33" s="336"/>
      <c r="H33" s="336"/>
      <c r="I33" s="336"/>
      <c r="J33" s="336"/>
      <c r="K33" s="336"/>
      <c r="L33" s="336"/>
    </row>
    <row r="34" spans="3:12" ht="15" x14ac:dyDescent="0.25">
      <c r="C34" s="336" t="s">
        <v>24</v>
      </c>
      <c r="D34" s="336"/>
      <c r="E34" s="336"/>
      <c r="F34" s="336"/>
      <c r="G34" s="336"/>
      <c r="H34" s="336"/>
      <c r="I34" s="336"/>
      <c r="J34" s="336"/>
      <c r="K34" s="336"/>
      <c r="L34" s="336"/>
    </row>
    <row r="35" spans="3:12" ht="15" customHeight="1" x14ac:dyDescent="0.25">
      <c r="C35" s="336" t="s">
        <v>121</v>
      </c>
      <c r="D35" s="336"/>
      <c r="E35" s="336"/>
      <c r="F35" s="336"/>
      <c r="G35" s="336"/>
      <c r="H35" s="336"/>
      <c r="I35" s="336"/>
      <c r="J35" s="336"/>
      <c r="K35" s="336"/>
      <c r="L35" s="336"/>
    </row>
    <row r="36" spans="3:12" ht="15" x14ac:dyDescent="0.25">
      <c r="C36" s="336" t="s">
        <v>122</v>
      </c>
      <c r="D36" s="336"/>
      <c r="E36" s="336"/>
      <c r="F36" s="336"/>
      <c r="G36" s="336"/>
      <c r="H36" s="336"/>
      <c r="I36" s="336"/>
      <c r="J36" s="336"/>
      <c r="K36" s="336"/>
      <c r="L36" s="336"/>
    </row>
    <row r="37" spans="3:12" ht="15" x14ac:dyDescent="0.25">
      <c r="C37" s="336" t="s">
        <v>25</v>
      </c>
      <c r="D37" s="336"/>
      <c r="E37" s="336"/>
      <c r="F37" s="336"/>
      <c r="G37" s="336"/>
      <c r="H37" s="336"/>
      <c r="I37" s="336"/>
      <c r="J37" s="336"/>
      <c r="K37" s="336"/>
      <c r="L37" s="336"/>
    </row>
    <row r="38" spans="3:12" ht="15" x14ac:dyDescent="0.25">
      <c r="C38" s="336" t="s">
        <v>123</v>
      </c>
      <c r="D38" s="336"/>
      <c r="E38" s="336"/>
      <c r="F38" s="336"/>
      <c r="G38" s="336"/>
      <c r="H38" s="336"/>
      <c r="I38" s="336"/>
      <c r="J38" s="336"/>
      <c r="K38" s="336"/>
      <c r="L38" s="336"/>
    </row>
    <row r="39" spans="3:12" ht="15" x14ac:dyDescent="0.25">
      <c r="C39" s="24"/>
      <c r="D39" s="24"/>
      <c r="E39" s="24"/>
      <c r="F39" s="24"/>
      <c r="G39" s="24"/>
      <c r="H39" s="24"/>
      <c r="I39" s="24"/>
      <c r="J39" s="24"/>
      <c r="K39" s="24"/>
      <c r="L39" s="24"/>
    </row>
    <row r="40" spans="3:12" ht="15" x14ac:dyDescent="0.25">
      <c r="C40" s="336"/>
      <c r="D40" s="336"/>
      <c r="E40" s="336"/>
      <c r="F40" s="336"/>
      <c r="G40" s="336"/>
      <c r="H40" s="336"/>
      <c r="I40" s="336"/>
      <c r="J40" s="336"/>
      <c r="K40" s="336"/>
      <c r="L40" s="336"/>
    </row>
    <row r="41" spans="3:12" ht="15" x14ac:dyDescent="0.25">
      <c r="C41" s="336"/>
      <c r="D41" s="336"/>
      <c r="E41" s="336"/>
      <c r="F41" s="336"/>
      <c r="G41" s="336"/>
      <c r="H41" s="336"/>
      <c r="I41" s="336"/>
      <c r="J41" s="336"/>
      <c r="K41" s="336"/>
      <c r="L41" s="336"/>
    </row>
    <row r="42" spans="3:12" ht="15" x14ac:dyDescent="0.25">
      <c r="C42" s="336"/>
      <c r="D42" s="336"/>
      <c r="E42" s="336"/>
      <c r="F42" s="336"/>
      <c r="G42" s="336"/>
      <c r="H42" s="336"/>
      <c r="I42" s="336"/>
      <c r="J42" s="336"/>
      <c r="K42" s="336"/>
      <c r="L42" s="24"/>
    </row>
    <row r="43" spans="3:12" ht="15" x14ac:dyDescent="0.25">
      <c r="C43" s="336"/>
      <c r="D43" s="336"/>
      <c r="E43" s="336"/>
      <c r="F43" s="336"/>
      <c r="G43" s="336"/>
      <c r="H43" s="336"/>
      <c r="I43" s="336"/>
      <c r="J43" s="336"/>
      <c r="K43" s="336"/>
      <c r="L43" s="24"/>
    </row>
    <row r="44" spans="3:12" ht="15" x14ac:dyDescent="0.25">
      <c r="C44" s="336"/>
      <c r="D44" s="336"/>
      <c r="E44" s="336"/>
      <c r="F44" s="336"/>
      <c r="G44" s="336"/>
      <c r="H44" s="336"/>
      <c r="I44" s="336"/>
      <c r="J44" s="336"/>
      <c r="K44" s="336"/>
      <c r="L44" s="24"/>
    </row>
    <row r="45" spans="3:12" ht="15" customHeight="1" x14ac:dyDescent="0.25">
      <c r="C45" s="336"/>
      <c r="D45" s="336"/>
      <c r="E45" s="336"/>
      <c r="F45" s="336"/>
      <c r="G45" s="336"/>
      <c r="H45" s="336"/>
      <c r="I45" s="336"/>
      <c r="J45" s="336"/>
      <c r="K45" s="336"/>
      <c r="L45" s="24"/>
    </row>
    <row r="46" spans="3:12" ht="15" x14ac:dyDescent="0.25">
      <c r="C46" s="336"/>
      <c r="D46" s="336"/>
      <c r="E46" s="336"/>
      <c r="F46" s="336"/>
      <c r="G46" s="336"/>
      <c r="H46" s="336"/>
      <c r="I46" s="336"/>
      <c r="J46" s="336"/>
      <c r="K46" s="336"/>
      <c r="L46" s="24"/>
    </row>
    <row r="47" spans="3:12" ht="15" x14ac:dyDescent="0.25">
      <c r="C47" s="336"/>
      <c r="D47" s="336"/>
      <c r="E47" s="336"/>
      <c r="F47" s="336"/>
      <c r="G47" s="336"/>
      <c r="H47" s="336"/>
      <c r="I47" s="336"/>
      <c r="J47" s="336"/>
      <c r="K47" s="336"/>
      <c r="L47" s="24"/>
    </row>
    <row r="48" spans="3:12" ht="15" x14ac:dyDescent="0.25">
      <c r="C48" s="336"/>
      <c r="D48" s="336"/>
      <c r="E48" s="336"/>
      <c r="F48" s="336"/>
      <c r="G48" s="336"/>
      <c r="H48" s="336"/>
      <c r="I48" s="336"/>
      <c r="J48" s="336"/>
      <c r="K48" s="336"/>
      <c r="L48" s="24"/>
    </row>
    <row r="49" spans="3:12" ht="15" x14ac:dyDescent="0.25">
      <c r="C49" s="24"/>
      <c r="D49" s="24"/>
      <c r="E49" s="24"/>
      <c r="F49" s="24"/>
      <c r="G49" s="24"/>
      <c r="H49" s="24"/>
      <c r="I49" s="24"/>
      <c r="J49" s="24"/>
      <c r="K49" s="24"/>
      <c r="L49" s="24"/>
    </row>
    <row r="50" spans="3:12" ht="15" x14ac:dyDescent="0.25">
      <c r="C50" s="336"/>
      <c r="D50" s="336"/>
      <c r="E50" s="336"/>
      <c r="F50" s="336"/>
      <c r="G50" s="336"/>
      <c r="H50" s="336"/>
      <c r="I50" s="336"/>
      <c r="J50" s="336"/>
      <c r="K50" s="336"/>
    </row>
    <row r="51" spans="3:12" ht="15" x14ac:dyDescent="0.25">
      <c r="C51" s="336"/>
      <c r="D51" s="336"/>
      <c r="E51" s="336"/>
      <c r="F51" s="336"/>
      <c r="G51" s="336"/>
      <c r="H51" s="336"/>
      <c r="I51" s="336"/>
      <c r="J51" s="336"/>
      <c r="K51" s="336"/>
    </row>
    <row r="52" spans="3:12" ht="15" x14ac:dyDescent="0.25">
      <c r="C52" s="336"/>
      <c r="D52" s="336"/>
      <c r="E52" s="336"/>
      <c r="F52" s="336"/>
      <c r="G52" s="336"/>
      <c r="H52" s="336"/>
      <c r="I52" s="336"/>
      <c r="J52" s="336"/>
      <c r="K52" s="336"/>
    </row>
    <row r="53" spans="3:12" ht="15" x14ac:dyDescent="0.25">
      <c r="C53" s="336"/>
      <c r="D53" s="336"/>
      <c r="E53" s="336"/>
      <c r="F53" s="336"/>
      <c r="G53" s="336"/>
      <c r="H53" s="336"/>
      <c r="I53" s="336"/>
      <c r="J53" s="336"/>
      <c r="K53" s="336"/>
    </row>
    <row r="54" spans="3:12" ht="15" x14ac:dyDescent="0.25">
      <c r="C54" s="336"/>
      <c r="D54" s="336"/>
      <c r="E54" s="336"/>
      <c r="F54" s="336"/>
      <c r="G54" s="336"/>
      <c r="H54" s="336"/>
      <c r="I54" s="336"/>
      <c r="J54" s="336"/>
      <c r="K54" s="336"/>
    </row>
  </sheetData>
  <mergeCells count="42">
    <mergeCell ref="C54:K54"/>
    <mergeCell ref="C40:L40"/>
    <mergeCell ref="C41:L41"/>
    <mergeCell ref="C43:K43"/>
    <mergeCell ref="C44:K44"/>
    <mergeCell ref="C50:K50"/>
    <mergeCell ref="C51:K51"/>
    <mergeCell ref="C52:K52"/>
    <mergeCell ref="C42:K42"/>
    <mergeCell ref="C45:K46"/>
    <mergeCell ref="C47:K47"/>
    <mergeCell ref="C48:K48"/>
    <mergeCell ref="C53:K53"/>
    <mergeCell ref="B4:J4"/>
    <mergeCell ref="C6:K6"/>
    <mergeCell ref="C9:K9"/>
    <mergeCell ref="C8:K8"/>
    <mergeCell ref="C20:K20"/>
    <mergeCell ref="C18:K18"/>
    <mergeCell ref="C14:K14"/>
    <mergeCell ref="C15:K15"/>
    <mergeCell ref="C10:K10"/>
    <mergeCell ref="C21:K21"/>
    <mergeCell ref="C11:K11"/>
    <mergeCell ref="C13:K13"/>
    <mergeCell ref="C12:K12"/>
    <mergeCell ref="C16:K16"/>
    <mergeCell ref="C35:L35"/>
    <mergeCell ref="C36:L36"/>
    <mergeCell ref="C37:L37"/>
    <mergeCell ref="C38:L38"/>
    <mergeCell ref="C22:K22"/>
    <mergeCell ref="C32:L32"/>
    <mergeCell ref="C33:L33"/>
    <mergeCell ref="C23:K23"/>
    <mergeCell ref="C30:K30"/>
    <mergeCell ref="C25:K25"/>
    <mergeCell ref="C26:K26"/>
    <mergeCell ref="C24:K24"/>
    <mergeCell ref="C34:L34"/>
    <mergeCell ref="C28:K28"/>
    <mergeCell ref="C31:K31"/>
  </mergeCells>
  <pageMargins left="0.25" right="0.25"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8A7626-D2FB-4636-BA21-970371912D3B}">
  <dimension ref="A2:M63"/>
  <sheetViews>
    <sheetView view="pageLayout" zoomScale="80" zoomScaleNormal="100" zoomScaleSheetLayoutView="100" zoomScalePageLayoutView="80" workbookViewId="0">
      <selection activeCell="D44" sqref="D44"/>
    </sheetView>
  </sheetViews>
  <sheetFormatPr defaultColWidth="0.140625" defaultRowHeight="12.75" x14ac:dyDescent="0.25"/>
  <cols>
    <col min="1" max="1" width="2.42578125" style="102" customWidth="1"/>
    <col min="2" max="2" width="12.5703125" style="105" customWidth="1"/>
    <col min="3" max="3" width="20" style="102" customWidth="1"/>
    <col min="4" max="4" width="35.140625" style="102" customWidth="1"/>
    <col min="5" max="5" width="17.5703125" style="117" customWidth="1"/>
    <col min="6" max="6" width="12.5703125" style="46" customWidth="1"/>
    <col min="7" max="7" width="2.42578125" style="120" customWidth="1"/>
    <col min="8" max="8" width="18.85546875" style="47" customWidth="1"/>
    <col min="9" max="9" width="11.140625" style="47" bestFit="1" customWidth="1"/>
    <col min="10" max="10" width="11" style="47" bestFit="1" customWidth="1"/>
    <col min="11" max="12" width="10.140625" style="1" customWidth="1"/>
    <col min="13" max="13" width="12" style="1" customWidth="1"/>
    <col min="14" max="16384" width="0.140625" style="1"/>
  </cols>
  <sheetData>
    <row r="2" spans="2:13" x14ac:dyDescent="0.25">
      <c r="B2" s="342" t="s">
        <v>129</v>
      </c>
      <c r="C2" s="342"/>
      <c r="D2" s="342"/>
    </row>
    <row r="3" spans="2:13" x14ac:dyDescent="0.25">
      <c r="B3" s="104"/>
      <c r="C3" s="105"/>
      <c r="D3" s="114"/>
      <c r="E3" s="118"/>
      <c r="F3" s="60"/>
      <c r="G3" s="121"/>
      <c r="H3" s="67"/>
    </row>
    <row r="4" spans="2:13" x14ac:dyDescent="0.25">
      <c r="B4" s="343" t="s">
        <v>26</v>
      </c>
      <c r="C4" s="343"/>
      <c r="D4" s="343"/>
      <c r="E4" s="118"/>
      <c r="F4" s="60"/>
      <c r="G4" s="121"/>
      <c r="H4" s="67"/>
    </row>
    <row r="5" spans="2:13" x14ac:dyDescent="0.25">
      <c r="C5" s="105"/>
      <c r="E5" s="118"/>
      <c r="F5" s="60"/>
      <c r="G5" s="121"/>
      <c r="H5" s="67"/>
    </row>
    <row r="6" spans="2:13" ht="15" x14ac:dyDescent="0.25">
      <c r="B6" s="344" t="s">
        <v>128</v>
      </c>
      <c r="C6" s="344"/>
      <c r="D6" s="344"/>
      <c r="E6" s="118"/>
      <c r="F6" s="60"/>
      <c r="G6" s="121"/>
      <c r="H6" s="67">
        <v>2345</v>
      </c>
    </row>
    <row r="7" spans="2:13" ht="13.5" thickBot="1" x14ac:dyDescent="0.3">
      <c r="E7" s="118"/>
      <c r="F7" s="80"/>
      <c r="G7" s="121"/>
      <c r="H7" s="67"/>
    </row>
    <row r="8" spans="2:13" ht="13.5" thickBot="1" x14ac:dyDescent="0.3">
      <c r="B8" s="207"/>
      <c r="C8" s="208" t="s">
        <v>27</v>
      </c>
      <c r="D8" s="208" t="s">
        <v>28</v>
      </c>
      <c r="E8" s="209" t="s">
        <v>29</v>
      </c>
      <c r="F8" s="210" t="s">
        <v>30</v>
      </c>
      <c r="G8" s="122"/>
      <c r="H8" s="67"/>
    </row>
    <row r="9" spans="2:13" ht="12.2" customHeight="1" x14ac:dyDescent="0.25">
      <c r="B9" s="129"/>
      <c r="C9" s="106"/>
      <c r="D9" s="137"/>
      <c r="E9" s="180"/>
      <c r="F9" s="172"/>
      <c r="G9" s="121"/>
      <c r="M9" s="45"/>
    </row>
    <row r="10" spans="2:13" ht="12.2" customHeight="1" x14ac:dyDescent="0.25">
      <c r="B10" s="129"/>
      <c r="C10" s="106" t="s">
        <v>31</v>
      </c>
      <c r="D10" s="171" t="s">
        <v>91</v>
      </c>
      <c r="E10" s="181">
        <f>'NRM1 CP template '!J10</f>
        <v>344850.00000000006</v>
      </c>
      <c r="F10" s="173">
        <f>E10/H6</f>
        <v>147.05756929637528</v>
      </c>
      <c r="G10" s="123"/>
      <c r="H10" s="66"/>
      <c r="M10" s="45"/>
    </row>
    <row r="11" spans="2:13" ht="12.2" customHeight="1" x14ac:dyDescent="0.25">
      <c r="B11" s="129"/>
      <c r="C11" s="106" t="s">
        <v>32</v>
      </c>
      <c r="D11" s="260" t="str">
        <f>'NRM1 CP template '!B20</f>
        <v>SUBSTRUCTURE</v>
      </c>
      <c r="E11" s="181">
        <f>'NRM1 CP template '!J20</f>
        <v>407548.9</v>
      </c>
      <c r="F11" s="174">
        <f>E11/H6</f>
        <v>173.79484008528786</v>
      </c>
      <c r="G11" s="124"/>
      <c r="H11" s="67"/>
      <c r="M11" s="45"/>
    </row>
    <row r="12" spans="2:13" ht="12.2" customHeight="1" x14ac:dyDescent="0.25">
      <c r="B12" s="130"/>
      <c r="C12" s="107" t="s">
        <v>33</v>
      </c>
      <c r="D12" s="260" t="str">
        <f>'NRM1 CP template '!B44</f>
        <v>SUPERSTRUCTURE</v>
      </c>
      <c r="E12" s="181">
        <f>'NRM1 CP template '!J44</f>
        <v>3813509.9</v>
      </c>
      <c r="F12" s="174">
        <f>E12/H6</f>
        <v>1626.2302345415778</v>
      </c>
      <c r="G12" s="124"/>
      <c r="H12" s="67"/>
      <c r="M12" s="45"/>
    </row>
    <row r="13" spans="2:13" ht="12.2" customHeight="1" x14ac:dyDescent="0.25">
      <c r="B13" s="130"/>
      <c r="C13" s="106" t="s">
        <v>34</v>
      </c>
      <c r="D13" s="260" t="str">
        <f>'NRM1 CP template '!B130</f>
        <v>INTERNAL FINISHES</v>
      </c>
      <c r="E13" s="181">
        <f>'NRM1 CP template '!J130</f>
        <v>426782.34500000009</v>
      </c>
      <c r="F13" s="174">
        <f>E13/H6</f>
        <v>181.99673560767593</v>
      </c>
      <c r="G13" s="124"/>
      <c r="H13" s="81"/>
      <c r="M13" s="45"/>
    </row>
    <row r="14" spans="2:13" ht="12.2" customHeight="1" x14ac:dyDescent="0.25">
      <c r="B14" s="130"/>
      <c r="C14" s="108" t="s">
        <v>35</v>
      </c>
      <c r="D14" s="260" t="str">
        <f>'NRM1 CP template '!B156</f>
        <v>FITTINGS AND FURNISHINGS</v>
      </c>
      <c r="E14" s="181">
        <f>'NRM1 CP template '!J156</f>
        <v>77002.75</v>
      </c>
      <c r="F14" s="174">
        <f>E14/H6</f>
        <v>32.836993603411514</v>
      </c>
      <c r="G14" s="124"/>
      <c r="M14" s="45"/>
    </row>
    <row r="15" spans="2:13" ht="12.2" customHeight="1" x14ac:dyDescent="0.25">
      <c r="B15" s="130"/>
      <c r="C15" s="109" t="s">
        <v>36</v>
      </c>
      <c r="D15" s="260" t="str">
        <f>'NRM1 CP template '!B168</f>
        <v>SERVICES</v>
      </c>
      <c r="E15" s="182">
        <f>'NRM1 CP template '!J168</f>
        <v>2030888.25</v>
      </c>
      <c r="F15" s="174">
        <f>E15/H6</f>
        <v>866.05042643923241</v>
      </c>
      <c r="G15" s="124"/>
      <c r="M15" s="45"/>
    </row>
    <row r="16" spans="2:13" x14ac:dyDescent="0.25">
      <c r="B16" s="130"/>
      <c r="C16" s="106" t="s">
        <v>37</v>
      </c>
      <c r="D16" s="260" t="s">
        <v>130</v>
      </c>
      <c r="E16" s="181">
        <f>'NRM1 CP template '!J252</f>
        <v>1059294.28</v>
      </c>
      <c r="F16" s="174">
        <f>E16/H6</f>
        <v>451.72463965884862</v>
      </c>
      <c r="G16" s="124"/>
      <c r="M16" s="45"/>
    </row>
    <row r="17" spans="1:13" ht="12.2" customHeight="1" x14ac:dyDescent="0.25">
      <c r="B17" s="130"/>
      <c r="C17" s="109" t="s">
        <v>38</v>
      </c>
      <c r="D17" s="109" t="str">
        <f>'NRM1 CP template '!B286</f>
        <v>MAIN CONTRACTOR'S PRELIMINARIES</v>
      </c>
      <c r="E17" s="181">
        <f>'NRM1 CP template '!J286</f>
        <v>2221000</v>
      </c>
      <c r="F17" s="174">
        <f>E17/H6</f>
        <v>947.12153518123671</v>
      </c>
      <c r="G17" s="124"/>
      <c r="M17" s="45"/>
    </row>
    <row r="18" spans="1:13" ht="12.2" customHeight="1" thickBot="1" x14ac:dyDescent="0.3">
      <c r="B18" s="131"/>
      <c r="C18" s="135"/>
      <c r="D18" s="106"/>
      <c r="E18" s="183"/>
      <c r="F18" s="175"/>
      <c r="G18" s="121"/>
      <c r="H18" s="49"/>
      <c r="I18" s="49"/>
      <c r="J18" s="48"/>
      <c r="K18" s="48"/>
      <c r="L18" s="48"/>
      <c r="M18" s="45"/>
    </row>
    <row r="19" spans="1:13" ht="12.2" customHeight="1" x14ac:dyDescent="0.25">
      <c r="B19" s="129" t="s">
        <v>39</v>
      </c>
      <c r="C19" s="136"/>
      <c r="D19" s="110"/>
      <c r="E19" s="184">
        <f>SUM(E9:E18)</f>
        <v>10380876.425000001</v>
      </c>
      <c r="F19" s="176">
        <f>E19/189</f>
        <v>54925.272089947095</v>
      </c>
      <c r="G19" s="125"/>
      <c r="M19" s="45"/>
    </row>
    <row r="20" spans="1:13" ht="12.2" customHeight="1" x14ac:dyDescent="0.25">
      <c r="B20" s="129"/>
      <c r="C20" s="110"/>
      <c r="D20" s="110"/>
      <c r="E20" s="185"/>
      <c r="F20" s="173"/>
      <c r="G20" s="121"/>
      <c r="M20" s="45"/>
    </row>
    <row r="21" spans="1:13" s="47" customFormat="1" ht="12.2" customHeight="1" x14ac:dyDescent="0.25">
      <c r="A21" s="103"/>
      <c r="B21" s="132" t="s">
        <v>94</v>
      </c>
      <c r="C21" s="106"/>
      <c r="D21" s="112"/>
      <c r="E21" s="184"/>
      <c r="F21" s="173"/>
      <c r="G21" s="128"/>
      <c r="H21" s="1"/>
      <c r="K21" s="1"/>
      <c r="L21" s="1"/>
      <c r="M21" s="45"/>
    </row>
    <row r="22" spans="1:13" ht="12.2" customHeight="1" x14ac:dyDescent="0.25">
      <c r="B22" s="129"/>
      <c r="C22" s="136"/>
      <c r="D22" s="110"/>
      <c r="E22" s="184"/>
      <c r="F22" s="176"/>
      <c r="G22" s="125"/>
      <c r="M22" s="45"/>
    </row>
    <row r="23" spans="1:13" x14ac:dyDescent="0.25">
      <c r="B23" s="129"/>
      <c r="C23" s="171" t="s">
        <v>234</v>
      </c>
      <c r="D23" s="110"/>
      <c r="E23" s="182">
        <v>82000</v>
      </c>
      <c r="F23" s="173"/>
      <c r="G23" s="125"/>
      <c r="M23" s="45"/>
    </row>
    <row r="24" spans="1:13" x14ac:dyDescent="0.25">
      <c r="B24" s="129"/>
      <c r="C24" s="171" t="s">
        <v>132</v>
      </c>
      <c r="D24" s="110"/>
      <c r="E24" s="182">
        <v>275000</v>
      </c>
      <c r="F24" s="173"/>
      <c r="G24" s="125"/>
      <c r="M24" s="45"/>
    </row>
    <row r="25" spans="1:13" ht="12.2" customHeight="1" thickBot="1" x14ac:dyDescent="0.3">
      <c r="B25" s="131"/>
      <c r="C25" s="135"/>
      <c r="D25" s="106"/>
      <c r="E25" s="183"/>
      <c r="F25" s="175"/>
      <c r="G25" s="121"/>
      <c r="H25" s="49"/>
      <c r="I25" s="49"/>
      <c r="J25" s="48"/>
      <c r="K25" s="48"/>
      <c r="L25" s="48"/>
      <c r="M25" s="45"/>
    </row>
    <row r="26" spans="1:13" ht="12.2" customHeight="1" x14ac:dyDescent="0.25">
      <c r="B26" s="129"/>
      <c r="C26" s="110"/>
      <c r="D26" s="110"/>
      <c r="E26" s="184">
        <f>SUM(E23:E24)</f>
        <v>357000</v>
      </c>
      <c r="F26" s="176"/>
      <c r="G26" s="121"/>
      <c r="M26" s="45"/>
    </row>
    <row r="27" spans="1:13" ht="12.2" customHeight="1" thickBot="1" x14ac:dyDescent="0.3">
      <c r="B27" s="129"/>
      <c r="C27" s="110"/>
      <c r="D27" s="110"/>
      <c r="E27" s="187"/>
      <c r="F27" s="175"/>
      <c r="G27" s="121"/>
      <c r="J27" s="50"/>
      <c r="K27" s="50"/>
      <c r="L27" s="50"/>
      <c r="M27" s="45"/>
    </row>
    <row r="28" spans="1:13" ht="12.2" customHeight="1" x14ac:dyDescent="0.25">
      <c r="B28" s="132" t="s">
        <v>40</v>
      </c>
      <c r="C28" s="111"/>
      <c r="D28" s="106"/>
      <c r="E28" s="188">
        <f>E19+E26</f>
        <v>10737876.425000001</v>
      </c>
      <c r="F28" s="177">
        <f>F19</f>
        <v>54925.272089947095</v>
      </c>
      <c r="G28" s="126"/>
      <c r="J28" s="50"/>
      <c r="K28" s="50"/>
      <c r="L28" s="50"/>
      <c r="M28" s="45"/>
    </row>
    <row r="29" spans="1:13" ht="12.2" customHeight="1" x14ac:dyDescent="0.25">
      <c r="B29" s="130"/>
      <c r="C29" s="106"/>
      <c r="D29" s="106"/>
      <c r="E29" s="181"/>
      <c r="F29" s="173"/>
      <c r="G29" s="121"/>
      <c r="J29" s="50"/>
      <c r="K29" s="50"/>
      <c r="L29" s="50"/>
      <c r="M29" s="45"/>
    </row>
    <row r="30" spans="1:13" ht="12.2" customHeight="1" x14ac:dyDescent="0.25">
      <c r="B30" s="130"/>
      <c r="C30" s="106" t="s">
        <v>41</v>
      </c>
      <c r="D30" s="106" t="s">
        <v>349</v>
      </c>
      <c r="E30" s="181">
        <f>E28*1.25%</f>
        <v>134223.45531250001</v>
      </c>
      <c r="F30" s="174">
        <f>E30/H6</f>
        <v>57.238147254797447</v>
      </c>
      <c r="G30" s="124"/>
      <c r="J30" s="50"/>
      <c r="K30" s="50"/>
      <c r="L30" s="50"/>
      <c r="M30" s="45"/>
    </row>
    <row r="31" spans="1:13" ht="12.2" customHeight="1" x14ac:dyDescent="0.25">
      <c r="B31" s="130"/>
      <c r="C31" s="106" t="s">
        <v>42</v>
      </c>
      <c r="D31" s="106" t="s">
        <v>92</v>
      </c>
      <c r="E31" s="181">
        <f>E28*2.5%</f>
        <v>268446.91062500002</v>
      </c>
      <c r="F31" s="174">
        <f>E31/H6</f>
        <v>114.47629450959489</v>
      </c>
      <c r="G31" s="124"/>
      <c r="J31" s="50"/>
      <c r="K31" s="50"/>
      <c r="L31" s="50"/>
      <c r="M31" s="45"/>
    </row>
    <row r="32" spans="1:13" ht="12.2" customHeight="1" x14ac:dyDescent="0.25">
      <c r="B32" s="130"/>
      <c r="C32" s="106" t="s">
        <v>43</v>
      </c>
      <c r="D32" s="106" t="s">
        <v>92</v>
      </c>
      <c r="E32" s="181">
        <f>E28*2.5%</f>
        <v>268446.91062500002</v>
      </c>
      <c r="F32" s="174">
        <f>E32/H6</f>
        <v>114.47629450959489</v>
      </c>
      <c r="G32" s="124"/>
      <c r="J32" s="50"/>
      <c r="K32" s="50"/>
      <c r="L32" s="50"/>
      <c r="M32" s="45"/>
    </row>
    <row r="33" spans="1:13" ht="12.2" customHeight="1" x14ac:dyDescent="0.25">
      <c r="B33" s="130"/>
      <c r="C33" s="106" t="s">
        <v>44</v>
      </c>
      <c r="D33" s="106" t="s">
        <v>92</v>
      </c>
      <c r="E33" s="181">
        <f>E28*2.5%</f>
        <v>268446.91062500002</v>
      </c>
      <c r="F33" s="174">
        <f>E33/H6</f>
        <v>114.47629450959489</v>
      </c>
      <c r="G33" s="124"/>
      <c r="J33" s="50"/>
      <c r="K33" s="50"/>
      <c r="L33" s="50"/>
      <c r="M33" s="45"/>
    </row>
    <row r="34" spans="1:13" ht="12.2" customHeight="1" thickBot="1" x14ac:dyDescent="0.3">
      <c r="B34" s="130"/>
      <c r="C34" s="106"/>
      <c r="D34" s="115"/>
      <c r="E34" s="189"/>
      <c r="F34" s="178"/>
      <c r="G34" s="121"/>
      <c r="J34" s="50"/>
      <c r="K34" s="50"/>
      <c r="L34" s="50"/>
      <c r="M34" s="45"/>
    </row>
    <row r="35" spans="1:13" ht="12.2" customHeight="1" thickTop="1" x14ac:dyDescent="0.25">
      <c r="B35" s="130" t="s">
        <v>45</v>
      </c>
      <c r="C35" s="106"/>
      <c r="D35" s="106"/>
      <c r="E35" s="185">
        <f>SUM(E30:E34)</f>
        <v>939564.18718750007</v>
      </c>
      <c r="F35" s="176">
        <f>E35/H6</f>
        <v>400.66703078358211</v>
      </c>
      <c r="G35" s="127"/>
      <c r="J35" s="50"/>
      <c r="K35" s="50"/>
      <c r="L35" s="50"/>
      <c r="M35" s="45"/>
    </row>
    <row r="36" spans="1:13" ht="12.2" customHeight="1" thickBot="1" x14ac:dyDescent="0.3">
      <c r="B36" s="129"/>
      <c r="C36" s="110"/>
      <c r="D36" s="110"/>
      <c r="E36" s="183"/>
      <c r="F36" s="175"/>
      <c r="G36" s="121"/>
      <c r="M36" s="45"/>
    </row>
    <row r="37" spans="1:13" s="47" customFormat="1" ht="18" x14ac:dyDescent="0.25">
      <c r="A37" s="103"/>
      <c r="B37" s="133" t="s">
        <v>46</v>
      </c>
      <c r="C37" s="112"/>
      <c r="D37" s="112"/>
      <c r="E37" s="186">
        <f>E28+E35</f>
        <v>11677440.612187501</v>
      </c>
      <c r="F37" s="179">
        <f>E37/H6</f>
        <v>4979.7188111673777</v>
      </c>
      <c r="G37" s="128"/>
      <c r="H37" s="1"/>
      <c r="K37" s="1"/>
      <c r="L37" s="1"/>
      <c r="M37" s="45"/>
    </row>
    <row r="38" spans="1:13" s="47" customFormat="1" ht="12.2" customHeight="1" thickBot="1" x14ac:dyDescent="0.3">
      <c r="A38" s="103"/>
      <c r="B38" s="134"/>
      <c r="C38" s="113"/>
      <c r="D38" s="113"/>
      <c r="E38" s="183"/>
      <c r="F38" s="175"/>
      <c r="G38" s="121"/>
      <c r="K38" s="1"/>
      <c r="L38" s="1"/>
      <c r="M38" s="1"/>
    </row>
    <row r="39" spans="1:13" x14ac:dyDescent="0.25">
      <c r="D39" s="116"/>
      <c r="E39" s="119"/>
    </row>
    <row r="40" spans="1:13" x14ac:dyDescent="0.25">
      <c r="D40" s="116"/>
      <c r="E40" s="119"/>
    </row>
    <row r="41" spans="1:13" x14ac:dyDescent="0.25">
      <c r="D41" s="116"/>
      <c r="E41" s="119"/>
    </row>
    <row r="42" spans="1:13" x14ac:dyDescent="0.25">
      <c r="D42" s="116"/>
      <c r="E42" s="119"/>
    </row>
    <row r="43" spans="1:13" x14ac:dyDescent="0.25">
      <c r="D43" s="116"/>
      <c r="E43" s="119"/>
    </row>
    <row r="44" spans="1:13" x14ac:dyDescent="0.25">
      <c r="D44" s="116"/>
      <c r="E44" s="119"/>
    </row>
    <row r="45" spans="1:13" x14ac:dyDescent="0.25">
      <c r="D45" s="116"/>
      <c r="E45" s="119"/>
    </row>
    <row r="46" spans="1:13" x14ac:dyDescent="0.25">
      <c r="D46" s="116"/>
      <c r="E46" s="119"/>
    </row>
    <row r="47" spans="1:13" x14ac:dyDescent="0.25">
      <c r="D47" s="116"/>
      <c r="E47" s="119"/>
    </row>
    <row r="48" spans="1:13" x14ac:dyDescent="0.25">
      <c r="D48" s="116"/>
      <c r="E48" s="119"/>
    </row>
    <row r="49" spans="4:5" x14ac:dyDescent="0.25">
      <c r="D49" s="116"/>
      <c r="E49" s="119"/>
    </row>
    <row r="50" spans="4:5" x14ac:dyDescent="0.25">
      <c r="D50" s="116"/>
      <c r="E50" s="119"/>
    </row>
    <row r="51" spans="4:5" x14ac:dyDescent="0.25">
      <c r="D51" s="116"/>
      <c r="E51" s="119"/>
    </row>
    <row r="52" spans="4:5" x14ac:dyDescent="0.25">
      <c r="D52" s="116"/>
      <c r="E52" s="119"/>
    </row>
    <row r="53" spans="4:5" x14ac:dyDescent="0.25">
      <c r="D53" s="116"/>
      <c r="E53" s="119"/>
    </row>
    <row r="54" spans="4:5" x14ac:dyDescent="0.25">
      <c r="D54" s="116"/>
      <c r="E54" s="119"/>
    </row>
    <row r="55" spans="4:5" x14ac:dyDescent="0.25">
      <c r="D55" s="116"/>
      <c r="E55" s="119"/>
    </row>
    <row r="56" spans="4:5" x14ac:dyDescent="0.25">
      <c r="D56" s="116"/>
      <c r="E56" s="119"/>
    </row>
    <row r="57" spans="4:5" x14ac:dyDescent="0.25">
      <c r="D57" s="116"/>
      <c r="E57" s="119"/>
    </row>
    <row r="58" spans="4:5" x14ac:dyDescent="0.25">
      <c r="D58" s="116"/>
      <c r="E58" s="119"/>
    </row>
    <row r="59" spans="4:5" x14ac:dyDescent="0.25">
      <c r="D59" s="116"/>
      <c r="E59" s="119"/>
    </row>
    <row r="60" spans="4:5" x14ac:dyDescent="0.25">
      <c r="D60" s="116"/>
      <c r="E60" s="119"/>
    </row>
    <row r="61" spans="4:5" x14ac:dyDescent="0.25">
      <c r="D61" s="116"/>
      <c r="E61" s="119"/>
    </row>
    <row r="62" spans="4:5" x14ac:dyDescent="0.25">
      <c r="D62" s="116"/>
      <c r="E62" s="119"/>
    </row>
    <row r="63" spans="4:5" x14ac:dyDescent="0.25">
      <c r="D63" s="116"/>
      <c r="E63" s="119"/>
    </row>
  </sheetData>
  <mergeCells count="3">
    <mergeCell ref="B2:D2"/>
    <mergeCell ref="B4:D4"/>
    <mergeCell ref="B6:D6"/>
  </mergeCells>
  <pageMargins left="0.7" right="0.7" top="0.75" bottom="0.75" header="0.3" footer="0.3"/>
  <pageSetup paperSize="9" scale="79" fitToWidth="0" fitToHeight="0"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766B8E-65F8-4CCF-9C7B-684A8C2D9E0C}">
  <sheetPr>
    <pageSetUpPr fitToPage="1"/>
  </sheetPr>
  <dimension ref="A1:WVU385"/>
  <sheetViews>
    <sheetView showGridLines="0" tabSelected="1" view="pageBreakPreview" zoomScale="80" zoomScaleNormal="100" zoomScaleSheetLayoutView="80" zoomScalePageLayoutView="70" workbookViewId="0">
      <selection activeCell="M6" sqref="M6"/>
    </sheetView>
  </sheetViews>
  <sheetFormatPr defaultRowHeight="12.75" x14ac:dyDescent="0.25"/>
  <cols>
    <col min="1" max="1" width="6.5703125" style="223" customWidth="1"/>
    <col min="2" max="2" width="49" style="27" customWidth="1"/>
    <col min="3" max="3" width="11.85546875" style="71" customWidth="1"/>
    <col min="4" max="4" width="8.5703125" style="71" customWidth="1"/>
    <col min="5" max="5" width="8.42578125" style="235" bestFit="1" customWidth="1"/>
    <col min="6" max="6" width="8.140625" style="34" customWidth="1"/>
    <col min="7" max="7" width="1.5703125" style="27" customWidth="1"/>
    <col min="8" max="8" width="14.85546875" style="39" customWidth="1"/>
    <col min="9" max="9" width="18" style="39" customWidth="1"/>
    <col min="10" max="10" width="16.42578125" style="39" customWidth="1"/>
    <col min="11" max="11" width="35.85546875" style="364" customWidth="1"/>
    <col min="12" max="12" width="1.140625" style="28" customWidth="1"/>
    <col min="13" max="13" width="21.85546875" style="28" customWidth="1"/>
    <col min="14" max="14" width="21.5703125" style="28" customWidth="1"/>
    <col min="15" max="15" width="47.85546875" style="29" customWidth="1"/>
    <col min="16" max="265" width="9.140625" style="29"/>
    <col min="266" max="266" width="8.85546875" style="29" customWidth="1"/>
    <col min="267" max="267" width="91.140625" style="29" customWidth="1"/>
    <col min="268" max="268" width="11.42578125" style="29" customWidth="1"/>
    <col min="269" max="269" width="44" style="29" customWidth="1"/>
    <col min="270" max="521" width="9.140625" style="29"/>
    <col min="522" max="522" width="8.85546875" style="29" customWidth="1"/>
    <col min="523" max="523" width="91.140625" style="29" customWidth="1"/>
    <col min="524" max="524" width="11.42578125" style="29" customWidth="1"/>
    <col min="525" max="525" width="44" style="29" customWidth="1"/>
    <col min="526" max="777" width="9.140625" style="29"/>
    <col min="778" max="778" width="8.85546875" style="29" customWidth="1"/>
    <col min="779" max="779" width="91.140625" style="29" customWidth="1"/>
    <col min="780" max="780" width="11.42578125" style="29" customWidth="1"/>
    <col min="781" max="781" width="44" style="29" customWidth="1"/>
    <col min="782" max="1033" width="9.140625" style="29"/>
    <col min="1034" max="1034" width="8.85546875" style="29" customWidth="1"/>
    <col min="1035" max="1035" width="91.140625" style="29" customWidth="1"/>
    <col min="1036" max="1036" width="11.42578125" style="29" customWidth="1"/>
    <col min="1037" max="1037" width="44" style="29" customWidth="1"/>
    <col min="1038" max="1289" width="9.140625" style="29"/>
    <col min="1290" max="1290" width="8.85546875" style="29" customWidth="1"/>
    <col min="1291" max="1291" width="91.140625" style="29" customWidth="1"/>
    <col min="1292" max="1292" width="11.42578125" style="29" customWidth="1"/>
    <col min="1293" max="1293" width="44" style="29" customWidth="1"/>
    <col min="1294" max="1545" width="9.140625" style="29"/>
    <col min="1546" max="1546" width="8.85546875" style="29" customWidth="1"/>
    <col min="1547" max="1547" width="91.140625" style="29" customWidth="1"/>
    <col min="1548" max="1548" width="11.42578125" style="29" customWidth="1"/>
    <col min="1549" max="1549" width="44" style="29" customWidth="1"/>
    <col min="1550" max="1801" width="9.140625" style="29"/>
    <col min="1802" max="1802" width="8.85546875" style="29" customWidth="1"/>
    <col min="1803" max="1803" width="91.140625" style="29" customWidth="1"/>
    <col min="1804" max="1804" width="11.42578125" style="29" customWidth="1"/>
    <col min="1805" max="1805" width="44" style="29" customWidth="1"/>
    <col min="1806" max="2057" width="9.140625" style="29"/>
    <col min="2058" max="2058" width="8.85546875" style="29" customWidth="1"/>
    <col min="2059" max="2059" width="91.140625" style="29" customWidth="1"/>
    <col min="2060" max="2060" width="11.42578125" style="29" customWidth="1"/>
    <col min="2061" max="2061" width="44" style="29" customWidth="1"/>
    <col min="2062" max="2313" width="9.140625" style="29"/>
    <col min="2314" max="2314" width="8.85546875" style="29" customWidth="1"/>
    <col min="2315" max="2315" width="91.140625" style="29" customWidth="1"/>
    <col min="2316" max="2316" width="11.42578125" style="29" customWidth="1"/>
    <col min="2317" max="2317" width="44" style="29" customWidth="1"/>
    <col min="2318" max="2569" width="9.140625" style="29"/>
    <col min="2570" max="2570" width="8.85546875" style="29" customWidth="1"/>
    <col min="2571" max="2571" width="91.140625" style="29" customWidth="1"/>
    <col min="2572" max="2572" width="11.42578125" style="29" customWidth="1"/>
    <col min="2573" max="2573" width="44" style="29" customWidth="1"/>
    <col min="2574" max="2825" width="9.140625" style="29"/>
    <col min="2826" max="2826" width="8.85546875" style="29" customWidth="1"/>
    <col min="2827" max="2827" width="91.140625" style="29" customWidth="1"/>
    <col min="2828" max="2828" width="11.42578125" style="29" customWidth="1"/>
    <col min="2829" max="2829" width="44" style="29" customWidth="1"/>
    <col min="2830" max="3081" width="9.140625" style="29"/>
    <col min="3082" max="3082" width="8.85546875" style="29" customWidth="1"/>
    <col min="3083" max="3083" width="91.140625" style="29" customWidth="1"/>
    <col min="3084" max="3084" width="11.42578125" style="29" customWidth="1"/>
    <col min="3085" max="3085" width="44" style="29" customWidth="1"/>
    <col min="3086" max="3337" width="9.140625" style="29"/>
    <col min="3338" max="3338" width="8.85546875" style="29" customWidth="1"/>
    <col min="3339" max="3339" width="91.140625" style="29" customWidth="1"/>
    <col min="3340" max="3340" width="11.42578125" style="29" customWidth="1"/>
    <col min="3341" max="3341" width="44" style="29" customWidth="1"/>
    <col min="3342" max="3593" width="9.140625" style="29"/>
    <col min="3594" max="3594" width="8.85546875" style="29" customWidth="1"/>
    <col min="3595" max="3595" width="91.140625" style="29" customWidth="1"/>
    <col min="3596" max="3596" width="11.42578125" style="29" customWidth="1"/>
    <col min="3597" max="3597" width="44" style="29" customWidth="1"/>
    <col min="3598" max="3849" width="9.140625" style="29"/>
    <col min="3850" max="3850" width="8.85546875" style="29" customWidth="1"/>
    <col min="3851" max="3851" width="91.140625" style="29" customWidth="1"/>
    <col min="3852" max="3852" width="11.42578125" style="29" customWidth="1"/>
    <col min="3853" max="3853" width="44" style="29" customWidth="1"/>
    <col min="3854" max="4105" width="9.140625" style="29"/>
    <col min="4106" max="4106" width="8.85546875" style="29" customWidth="1"/>
    <col min="4107" max="4107" width="91.140625" style="29" customWidth="1"/>
    <col min="4108" max="4108" width="11.42578125" style="29" customWidth="1"/>
    <col min="4109" max="4109" width="44" style="29" customWidth="1"/>
    <col min="4110" max="4361" width="9.140625" style="29"/>
    <col min="4362" max="4362" width="8.85546875" style="29" customWidth="1"/>
    <col min="4363" max="4363" width="91.140625" style="29" customWidth="1"/>
    <col min="4364" max="4364" width="11.42578125" style="29" customWidth="1"/>
    <col min="4365" max="4365" width="44" style="29" customWidth="1"/>
    <col min="4366" max="4617" width="9.140625" style="29"/>
    <col min="4618" max="4618" width="8.85546875" style="29" customWidth="1"/>
    <col min="4619" max="4619" width="91.140625" style="29" customWidth="1"/>
    <col min="4620" max="4620" width="11.42578125" style="29" customWidth="1"/>
    <col min="4621" max="4621" width="44" style="29" customWidth="1"/>
    <col min="4622" max="4873" width="9.140625" style="29"/>
    <col min="4874" max="4874" width="8.85546875" style="29" customWidth="1"/>
    <col min="4875" max="4875" width="91.140625" style="29" customWidth="1"/>
    <col min="4876" max="4876" width="11.42578125" style="29" customWidth="1"/>
    <col min="4877" max="4877" width="44" style="29" customWidth="1"/>
    <col min="4878" max="5129" width="9.140625" style="29"/>
    <col min="5130" max="5130" width="8.85546875" style="29" customWidth="1"/>
    <col min="5131" max="5131" width="91.140625" style="29" customWidth="1"/>
    <col min="5132" max="5132" width="11.42578125" style="29" customWidth="1"/>
    <col min="5133" max="5133" width="44" style="29" customWidth="1"/>
    <col min="5134" max="5385" width="9.140625" style="29"/>
    <col min="5386" max="5386" width="8.85546875" style="29" customWidth="1"/>
    <col min="5387" max="5387" width="91.140625" style="29" customWidth="1"/>
    <col min="5388" max="5388" width="11.42578125" style="29" customWidth="1"/>
    <col min="5389" max="5389" width="44" style="29" customWidth="1"/>
    <col min="5390" max="5641" width="9.140625" style="29"/>
    <col min="5642" max="5642" width="8.85546875" style="29" customWidth="1"/>
    <col min="5643" max="5643" width="91.140625" style="29" customWidth="1"/>
    <col min="5644" max="5644" width="11.42578125" style="29" customWidth="1"/>
    <col min="5645" max="5645" width="44" style="29" customWidth="1"/>
    <col min="5646" max="5897" width="9.140625" style="29"/>
    <col min="5898" max="5898" width="8.85546875" style="29" customWidth="1"/>
    <col min="5899" max="5899" width="91.140625" style="29" customWidth="1"/>
    <col min="5900" max="5900" width="11.42578125" style="29" customWidth="1"/>
    <col min="5901" max="5901" width="44" style="29" customWidth="1"/>
    <col min="5902" max="6153" width="9.140625" style="29"/>
    <col min="6154" max="6154" width="8.85546875" style="29" customWidth="1"/>
    <col min="6155" max="6155" width="91.140625" style="29" customWidth="1"/>
    <col min="6156" max="6156" width="11.42578125" style="29" customWidth="1"/>
    <col min="6157" max="6157" width="44" style="29" customWidth="1"/>
    <col min="6158" max="6409" width="9.140625" style="29"/>
    <col min="6410" max="6410" width="8.85546875" style="29" customWidth="1"/>
    <col min="6411" max="6411" width="91.140625" style="29" customWidth="1"/>
    <col min="6412" max="6412" width="11.42578125" style="29" customWidth="1"/>
    <col min="6413" max="6413" width="44" style="29" customWidth="1"/>
    <col min="6414" max="6665" width="9.140625" style="29"/>
    <col min="6666" max="6666" width="8.85546875" style="29" customWidth="1"/>
    <col min="6667" max="6667" width="91.140625" style="29" customWidth="1"/>
    <col min="6668" max="6668" width="11.42578125" style="29" customWidth="1"/>
    <col min="6669" max="6669" width="44" style="29" customWidth="1"/>
    <col min="6670" max="6921" width="9.140625" style="29"/>
    <col min="6922" max="6922" width="8.85546875" style="29" customWidth="1"/>
    <col min="6923" max="6923" width="91.140625" style="29" customWidth="1"/>
    <col min="6924" max="6924" width="11.42578125" style="29" customWidth="1"/>
    <col min="6925" max="6925" width="44" style="29" customWidth="1"/>
    <col min="6926" max="7177" width="9.140625" style="29"/>
    <col min="7178" max="7178" width="8.85546875" style="29" customWidth="1"/>
    <col min="7179" max="7179" width="91.140625" style="29" customWidth="1"/>
    <col min="7180" max="7180" width="11.42578125" style="29" customWidth="1"/>
    <col min="7181" max="7181" width="44" style="29" customWidth="1"/>
    <col min="7182" max="7433" width="9.140625" style="29"/>
    <col min="7434" max="7434" width="8.85546875" style="29" customWidth="1"/>
    <col min="7435" max="7435" width="91.140625" style="29" customWidth="1"/>
    <col min="7436" max="7436" width="11.42578125" style="29" customWidth="1"/>
    <col min="7437" max="7437" width="44" style="29" customWidth="1"/>
    <col min="7438" max="7689" width="9.140625" style="29"/>
    <col min="7690" max="7690" width="8.85546875" style="29" customWidth="1"/>
    <col min="7691" max="7691" width="91.140625" style="29" customWidth="1"/>
    <col min="7692" max="7692" width="11.42578125" style="29" customWidth="1"/>
    <col min="7693" max="7693" width="44" style="29" customWidth="1"/>
    <col min="7694" max="7945" width="9.140625" style="29"/>
    <col min="7946" max="7946" width="8.85546875" style="29" customWidth="1"/>
    <col min="7947" max="7947" width="91.140625" style="29" customWidth="1"/>
    <col min="7948" max="7948" width="11.42578125" style="29" customWidth="1"/>
    <col min="7949" max="7949" width="44" style="29" customWidth="1"/>
    <col min="7950" max="8201" width="9.140625" style="29"/>
    <col min="8202" max="8202" width="8.85546875" style="29" customWidth="1"/>
    <col min="8203" max="8203" width="91.140625" style="29" customWidth="1"/>
    <col min="8204" max="8204" width="11.42578125" style="29" customWidth="1"/>
    <col min="8205" max="8205" width="44" style="29" customWidth="1"/>
    <col min="8206" max="8457" width="9.140625" style="29"/>
    <col min="8458" max="8458" width="8.85546875" style="29" customWidth="1"/>
    <col min="8459" max="8459" width="91.140625" style="29" customWidth="1"/>
    <col min="8460" max="8460" width="11.42578125" style="29" customWidth="1"/>
    <col min="8461" max="8461" width="44" style="29" customWidth="1"/>
    <col min="8462" max="8713" width="9.140625" style="29"/>
    <col min="8714" max="8714" width="8.85546875" style="29" customWidth="1"/>
    <col min="8715" max="8715" width="91.140625" style="29" customWidth="1"/>
    <col min="8716" max="8716" width="11.42578125" style="29" customWidth="1"/>
    <col min="8717" max="8717" width="44" style="29" customWidth="1"/>
    <col min="8718" max="8969" width="9.140625" style="29"/>
    <col min="8970" max="8970" width="8.85546875" style="29" customWidth="1"/>
    <col min="8971" max="8971" width="91.140625" style="29" customWidth="1"/>
    <col min="8972" max="8972" width="11.42578125" style="29" customWidth="1"/>
    <col min="8973" max="8973" width="44" style="29" customWidth="1"/>
    <col min="8974" max="9225" width="9.140625" style="29"/>
    <col min="9226" max="9226" width="8.85546875" style="29" customWidth="1"/>
    <col min="9227" max="9227" width="91.140625" style="29" customWidth="1"/>
    <col min="9228" max="9228" width="11.42578125" style="29" customWidth="1"/>
    <col min="9229" max="9229" width="44" style="29" customWidth="1"/>
    <col min="9230" max="9481" width="9.140625" style="29"/>
    <col min="9482" max="9482" width="8.85546875" style="29" customWidth="1"/>
    <col min="9483" max="9483" width="91.140625" style="29" customWidth="1"/>
    <col min="9484" max="9484" width="11.42578125" style="29" customWidth="1"/>
    <col min="9485" max="9485" width="44" style="29" customWidth="1"/>
    <col min="9486" max="9737" width="9.140625" style="29"/>
    <col min="9738" max="9738" width="8.85546875" style="29" customWidth="1"/>
    <col min="9739" max="9739" width="91.140625" style="29" customWidth="1"/>
    <col min="9740" max="9740" width="11.42578125" style="29" customWidth="1"/>
    <col min="9741" max="9741" width="44" style="29" customWidth="1"/>
    <col min="9742" max="9993" width="9.140625" style="29"/>
    <col min="9994" max="9994" width="8.85546875" style="29" customWidth="1"/>
    <col min="9995" max="9995" width="91.140625" style="29" customWidth="1"/>
    <col min="9996" max="9996" width="11.42578125" style="29" customWidth="1"/>
    <col min="9997" max="9997" width="44" style="29" customWidth="1"/>
    <col min="9998" max="10249" width="9.140625" style="29"/>
    <col min="10250" max="10250" width="8.85546875" style="29" customWidth="1"/>
    <col min="10251" max="10251" width="91.140625" style="29" customWidth="1"/>
    <col min="10252" max="10252" width="11.42578125" style="29" customWidth="1"/>
    <col min="10253" max="10253" width="44" style="29" customWidth="1"/>
    <col min="10254" max="10505" width="9.140625" style="29"/>
    <col min="10506" max="10506" width="8.85546875" style="29" customWidth="1"/>
    <col min="10507" max="10507" width="91.140625" style="29" customWidth="1"/>
    <col min="10508" max="10508" width="11.42578125" style="29" customWidth="1"/>
    <col min="10509" max="10509" width="44" style="29" customWidth="1"/>
    <col min="10510" max="10761" width="9.140625" style="29"/>
    <col min="10762" max="10762" width="8.85546875" style="29" customWidth="1"/>
    <col min="10763" max="10763" width="91.140625" style="29" customWidth="1"/>
    <col min="10764" max="10764" width="11.42578125" style="29" customWidth="1"/>
    <col min="10765" max="10765" width="44" style="29" customWidth="1"/>
    <col min="10766" max="11017" width="9.140625" style="29"/>
    <col min="11018" max="11018" width="8.85546875" style="29" customWidth="1"/>
    <col min="11019" max="11019" width="91.140625" style="29" customWidth="1"/>
    <col min="11020" max="11020" width="11.42578125" style="29" customWidth="1"/>
    <col min="11021" max="11021" width="44" style="29" customWidth="1"/>
    <col min="11022" max="11273" width="9.140625" style="29"/>
    <col min="11274" max="11274" width="8.85546875" style="29" customWidth="1"/>
    <col min="11275" max="11275" width="91.140625" style="29" customWidth="1"/>
    <col min="11276" max="11276" width="11.42578125" style="29" customWidth="1"/>
    <col min="11277" max="11277" width="44" style="29" customWidth="1"/>
    <col min="11278" max="11529" width="9.140625" style="29"/>
    <col min="11530" max="11530" width="8.85546875" style="29" customWidth="1"/>
    <col min="11531" max="11531" width="91.140625" style="29" customWidth="1"/>
    <col min="11532" max="11532" width="11.42578125" style="29" customWidth="1"/>
    <col min="11533" max="11533" width="44" style="29" customWidth="1"/>
    <col min="11534" max="11785" width="9.140625" style="29"/>
    <col min="11786" max="11786" width="8.85546875" style="29" customWidth="1"/>
    <col min="11787" max="11787" width="91.140625" style="29" customWidth="1"/>
    <col min="11788" max="11788" width="11.42578125" style="29" customWidth="1"/>
    <col min="11789" max="11789" width="44" style="29" customWidth="1"/>
    <col min="11790" max="12041" width="9.140625" style="29"/>
    <col min="12042" max="12042" width="8.85546875" style="29" customWidth="1"/>
    <col min="12043" max="12043" width="91.140625" style="29" customWidth="1"/>
    <col min="12044" max="12044" width="11.42578125" style="29" customWidth="1"/>
    <col min="12045" max="12045" width="44" style="29" customWidth="1"/>
    <col min="12046" max="12297" width="9.140625" style="29"/>
    <col min="12298" max="12298" width="8.85546875" style="29" customWidth="1"/>
    <col min="12299" max="12299" width="91.140625" style="29" customWidth="1"/>
    <col min="12300" max="12300" width="11.42578125" style="29" customWidth="1"/>
    <col min="12301" max="12301" width="44" style="29" customWidth="1"/>
    <col min="12302" max="12553" width="9.140625" style="29"/>
    <col min="12554" max="12554" width="8.85546875" style="29" customWidth="1"/>
    <col min="12555" max="12555" width="91.140625" style="29" customWidth="1"/>
    <col min="12556" max="12556" width="11.42578125" style="29" customWidth="1"/>
    <col min="12557" max="12557" width="44" style="29" customWidth="1"/>
    <col min="12558" max="12809" width="9.140625" style="29"/>
    <col min="12810" max="12810" width="8.85546875" style="29" customWidth="1"/>
    <col min="12811" max="12811" width="91.140625" style="29" customWidth="1"/>
    <col min="12812" max="12812" width="11.42578125" style="29" customWidth="1"/>
    <col min="12813" max="12813" width="44" style="29" customWidth="1"/>
    <col min="12814" max="13065" width="9.140625" style="29"/>
    <col min="13066" max="13066" width="8.85546875" style="29" customWidth="1"/>
    <col min="13067" max="13067" width="91.140625" style="29" customWidth="1"/>
    <col min="13068" max="13068" width="11.42578125" style="29" customWidth="1"/>
    <col min="13069" max="13069" width="44" style="29" customWidth="1"/>
    <col min="13070" max="13321" width="9.140625" style="29"/>
    <col min="13322" max="13322" width="8.85546875" style="29" customWidth="1"/>
    <col min="13323" max="13323" width="91.140625" style="29" customWidth="1"/>
    <col min="13324" max="13324" width="11.42578125" style="29" customWidth="1"/>
    <col min="13325" max="13325" width="44" style="29" customWidth="1"/>
    <col min="13326" max="13577" width="9.140625" style="29"/>
    <col min="13578" max="13578" width="8.85546875" style="29" customWidth="1"/>
    <col min="13579" max="13579" width="91.140625" style="29" customWidth="1"/>
    <col min="13580" max="13580" width="11.42578125" style="29" customWidth="1"/>
    <col min="13581" max="13581" width="44" style="29" customWidth="1"/>
    <col min="13582" max="13833" width="9.140625" style="29"/>
    <col min="13834" max="13834" width="8.85546875" style="29" customWidth="1"/>
    <col min="13835" max="13835" width="91.140625" style="29" customWidth="1"/>
    <col min="13836" max="13836" width="11.42578125" style="29" customWidth="1"/>
    <col min="13837" max="13837" width="44" style="29" customWidth="1"/>
    <col min="13838" max="14089" width="9.140625" style="29"/>
    <col min="14090" max="14090" width="8.85546875" style="29" customWidth="1"/>
    <col min="14091" max="14091" width="91.140625" style="29" customWidth="1"/>
    <col min="14092" max="14092" width="11.42578125" style="29" customWidth="1"/>
    <col min="14093" max="14093" width="44" style="29" customWidth="1"/>
    <col min="14094" max="14345" width="9.140625" style="29"/>
    <col min="14346" max="14346" width="8.85546875" style="29" customWidth="1"/>
    <col min="14347" max="14347" width="91.140625" style="29" customWidth="1"/>
    <col min="14348" max="14348" width="11.42578125" style="29" customWidth="1"/>
    <col min="14349" max="14349" width="44" style="29" customWidth="1"/>
    <col min="14350" max="14601" width="9.140625" style="29"/>
    <col min="14602" max="14602" width="8.85546875" style="29" customWidth="1"/>
    <col min="14603" max="14603" width="91.140625" style="29" customWidth="1"/>
    <col min="14604" max="14604" width="11.42578125" style="29" customWidth="1"/>
    <col min="14605" max="14605" width="44" style="29" customWidth="1"/>
    <col min="14606" max="14857" width="9.140625" style="29"/>
    <col min="14858" max="14858" width="8.85546875" style="29" customWidth="1"/>
    <col min="14859" max="14859" width="91.140625" style="29" customWidth="1"/>
    <col min="14860" max="14860" width="11.42578125" style="29" customWidth="1"/>
    <col min="14861" max="14861" width="44" style="29" customWidth="1"/>
    <col min="14862" max="15113" width="9.140625" style="29"/>
    <col min="15114" max="15114" width="8.85546875" style="29" customWidth="1"/>
    <col min="15115" max="15115" width="91.140625" style="29" customWidth="1"/>
    <col min="15116" max="15116" width="11.42578125" style="29" customWidth="1"/>
    <col min="15117" max="15117" width="44" style="29" customWidth="1"/>
    <col min="15118" max="15369" width="9.140625" style="29"/>
    <col min="15370" max="15370" width="8.85546875" style="29" customWidth="1"/>
    <col min="15371" max="15371" width="91.140625" style="29" customWidth="1"/>
    <col min="15372" max="15372" width="11.42578125" style="29" customWidth="1"/>
    <col min="15373" max="15373" width="44" style="29" customWidth="1"/>
    <col min="15374" max="15625" width="9.140625" style="29"/>
    <col min="15626" max="15626" width="8.85546875" style="29" customWidth="1"/>
    <col min="15627" max="15627" width="91.140625" style="29" customWidth="1"/>
    <col min="15628" max="15628" width="11.42578125" style="29" customWidth="1"/>
    <col min="15629" max="15629" width="44" style="29" customWidth="1"/>
    <col min="15630" max="15881" width="9.140625" style="29"/>
    <col min="15882" max="15882" width="8.85546875" style="29" customWidth="1"/>
    <col min="15883" max="15883" width="91.140625" style="29" customWidth="1"/>
    <col min="15884" max="15884" width="11.42578125" style="29" customWidth="1"/>
    <col min="15885" max="15885" width="44" style="29" customWidth="1"/>
    <col min="15886" max="16137" width="9.140625" style="29"/>
    <col min="16138" max="16138" width="8.85546875" style="29" customWidth="1"/>
    <col min="16139" max="16139" width="91.140625" style="29" customWidth="1"/>
    <col min="16140" max="16140" width="11.42578125" style="29" customWidth="1"/>
    <col min="16141" max="16141" width="44" style="29" customWidth="1"/>
    <col min="16142" max="16383" width="9.140625" style="29"/>
    <col min="16384" max="16384" width="9.140625" style="29" customWidth="1"/>
  </cols>
  <sheetData>
    <row r="1" spans="1:20" x14ac:dyDescent="0.25">
      <c r="B1" s="63"/>
      <c r="C1" s="82"/>
      <c r="D1" s="95"/>
      <c r="J1" s="96"/>
      <c r="K1" s="365"/>
    </row>
    <row r="2" spans="1:20" x14ac:dyDescent="0.2">
      <c r="A2" s="225" t="s">
        <v>133</v>
      </c>
      <c r="B2" s="83"/>
      <c r="C2" s="91"/>
      <c r="D2" s="69"/>
      <c r="E2" s="236"/>
      <c r="F2" s="227"/>
      <c r="G2" s="2"/>
      <c r="H2" s="38"/>
      <c r="I2" s="38"/>
      <c r="J2" s="92"/>
      <c r="K2" s="366"/>
    </row>
    <row r="3" spans="1:20" ht="15" x14ac:dyDescent="0.25">
      <c r="A3" s="225" t="s">
        <v>47</v>
      </c>
      <c r="B3" s="83"/>
      <c r="C3" s="91"/>
      <c r="D3" s="69"/>
      <c r="E3" s="236"/>
      <c r="F3" s="227"/>
      <c r="G3" s="2"/>
      <c r="H3" s="38"/>
      <c r="I3"/>
      <c r="J3" s="92"/>
      <c r="K3" s="366"/>
    </row>
    <row r="4" spans="1:20" s="32" customFormat="1" ht="21.75" x14ac:dyDescent="0.25">
      <c r="A4" s="222" t="s">
        <v>48</v>
      </c>
      <c r="B4" s="84"/>
      <c r="C4" s="93"/>
      <c r="D4" s="70"/>
      <c r="E4" s="237"/>
      <c r="F4" s="228"/>
      <c r="G4" s="30"/>
      <c r="H4" s="40"/>
      <c r="I4" s="40"/>
      <c r="J4" s="94"/>
      <c r="K4" s="367"/>
      <c r="L4" s="31"/>
      <c r="M4" s="31"/>
      <c r="N4" s="31"/>
    </row>
    <row r="5" spans="1:20" x14ac:dyDescent="0.25">
      <c r="B5" s="63"/>
      <c r="C5" s="95"/>
      <c r="J5" s="96"/>
      <c r="K5" s="365"/>
    </row>
    <row r="6" spans="1:20" x14ac:dyDescent="0.2">
      <c r="A6" s="224"/>
      <c r="B6" s="85"/>
      <c r="C6" s="72"/>
      <c r="D6" s="73"/>
      <c r="E6" s="238"/>
      <c r="F6" s="224"/>
      <c r="G6" s="33"/>
      <c r="H6" s="68"/>
      <c r="I6" s="68"/>
      <c r="J6" s="97"/>
      <c r="K6" s="368"/>
      <c r="L6" s="34"/>
      <c r="M6" s="34"/>
      <c r="N6" s="34"/>
      <c r="O6" s="35"/>
      <c r="P6" s="35"/>
      <c r="Q6" s="35"/>
      <c r="R6" s="35"/>
      <c r="S6" s="35"/>
      <c r="T6" s="35"/>
    </row>
    <row r="7" spans="1:20" s="44" customFormat="1" ht="27" customHeight="1" x14ac:dyDescent="0.25">
      <c r="A7" s="233" t="s">
        <v>49</v>
      </c>
      <c r="B7" s="51" t="s">
        <v>50</v>
      </c>
      <c r="C7" s="98" t="s">
        <v>51</v>
      </c>
      <c r="D7" s="345" t="s">
        <v>52</v>
      </c>
      <c r="E7" s="346"/>
      <c r="F7" s="101" t="s">
        <v>53</v>
      </c>
      <c r="G7" s="99"/>
      <c r="H7" s="100" t="s">
        <v>54</v>
      </c>
      <c r="I7" s="100" t="s">
        <v>55</v>
      </c>
      <c r="J7" s="100" t="s">
        <v>56</v>
      </c>
      <c r="K7" s="226" t="s">
        <v>57</v>
      </c>
      <c r="L7" s="52"/>
      <c r="M7" s="52"/>
      <c r="N7" s="52"/>
      <c r="O7" s="53"/>
      <c r="P7" s="53"/>
      <c r="Q7" s="53"/>
      <c r="R7" s="53"/>
      <c r="S7" s="53"/>
      <c r="T7" s="53"/>
    </row>
    <row r="8" spans="1:20" s="44" customFormat="1" ht="27" customHeight="1" x14ac:dyDescent="0.25">
      <c r="A8" s="57"/>
      <c r="B8" s="58"/>
      <c r="C8" s="86"/>
      <c r="D8" s="86"/>
      <c r="E8" s="239"/>
      <c r="F8" s="64"/>
      <c r="G8" s="64"/>
      <c r="H8" s="65" t="s">
        <v>58</v>
      </c>
      <c r="I8" s="65" t="s">
        <v>58</v>
      </c>
      <c r="J8" s="65" t="s">
        <v>58</v>
      </c>
      <c r="K8" s="347"/>
      <c r="L8" s="52"/>
      <c r="M8" s="52"/>
      <c r="N8" s="52"/>
      <c r="O8" s="53"/>
      <c r="P8" s="53"/>
      <c r="Q8" s="53"/>
      <c r="R8" s="53"/>
      <c r="S8" s="53"/>
      <c r="T8" s="53"/>
    </row>
    <row r="9" spans="1:20" s="44" customFormat="1" ht="15.95" customHeight="1" x14ac:dyDescent="0.25">
      <c r="A9" s="57"/>
      <c r="B9" s="87"/>
      <c r="C9" s="88"/>
      <c r="D9" s="89"/>
      <c r="E9" s="240"/>
      <c r="F9" s="61"/>
      <c r="G9" s="61"/>
      <c r="H9" s="62"/>
      <c r="I9" s="62"/>
      <c r="J9" s="59"/>
      <c r="K9" s="348"/>
      <c r="L9" s="52"/>
      <c r="M9" s="52"/>
      <c r="N9" s="52"/>
      <c r="O9" s="53"/>
      <c r="P9" s="53"/>
      <c r="Q9" s="53"/>
      <c r="R9" s="53"/>
      <c r="S9" s="53"/>
      <c r="T9" s="53"/>
    </row>
    <row r="10" spans="1:20" s="154" customFormat="1" ht="15.95" customHeight="1" x14ac:dyDescent="0.25">
      <c r="A10" s="211">
        <v>0</v>
      </c>
      <c r="B10" s="212" t="s">
        <v>102</v>
      </c>
      <c r="C10" s="213"/>
      <c r="D10" s="219"/>
      <c r="E10" s="241"/>
      <c r="F10" s="214"/>
      <c r="G10" s="214"/>
      <c r="H10" s="215"/>
      <c r="I10" s="215"/>
      <c r="J10" s="215">
        <f>SUM(I10:I19)</f>
        <v>344850.00000000006</v>
      </c>
      <c r="K10" s="349"/>
      <c r="L10" s="52"/>
      <c r="M10" s="152"/>
      <c r="N10" s="152"/>
      <c r="O10" s="153"/>
      <c r="P10" s="153"/>
      <c r="Q10" s="153"/>
      <c r="R10" s="153"/>
      <c r="S10" s="153"/>
      <c r="T10" s="153"/>
    </row>
    <row r="11" spans="1:20" s="140" customFormat="1" ht="11.45" customHeight="1" x14ac:dyDescent="0.25">
      <c r="A11" s="261"/>
      <c r="B11" s="262"/>
      <c r="C11" s="263"/>
      <c r="D11" s="89"/>
      <c r="E11" s="264"/>
      <c r="F11" s="58"/>
      <c r="G11" s="58"/>
      <c r="H11" s="144"/>
      <c r="I11" s="144"/>
      <c r="J11" s="144"/>
      <c r="K11" s="350"/>
      <c r="L11" s="52"/>
      <c r="M11" s="138"/>
      <c r="N11" s="138"/>
      <c r="O11" s="139"/>
      <c r="P11" s="139"/>
      <c r="Q11" s="139"/>
      <c r="R11" s="139"/>
      <c r="S11" s="139"/>
      <c r="T11" s="139"/>
    </row>
    <row r="12" spans="1:20" s="143" customFormat="1" ht="15.95" customHeight="1" x14ac:dyDescent="0.25">
      <c r="A12" s="265">
        <v>0.01</v>
      </c>
      <c r="B12" s="266" t="s">
        <v>102</v>
      </c>
      <c r="C12" s="267"/>
      <c r="D12" s="89"/>
      <c r="E12" s="268"/>
      <c r="F12" s="269"/>
      <c r="G12" s="63"/>
      <c r="H12" s="270"/>
      <c r="I12" s="145"/>
      <c r="J12" s="145"/>
      <c r="K12" s="351"/>
      <c r="L12" s="34"/>
      <c r="M12" s="141"/>
      <c r="N12" s="141"/>
      <c r="O12" s="142"/>
      <c r="P12" s="142"/>
      <c r="Q12" s="142"/>
      <c r="R12" s="142"/>
      <c r="S12" s="142"/>
      <c r="T12" s="142"/>
    </row>
    <row r="13" spans="1:20" s="143" customFormat="1" ht="15.95" customHeight="1" x14ac:dyDescent="0.25">
      <c r="A13" s="265"/>
      <c r="B13" s="266"/>
      <c r="C13" s="271"/>
      <c r="D13" s="89"/>
      <c r="E13" s="272"/>
      <c r="F13" s="269"/>
      <c r="G13" s="63"/>
      <c r="H13" s="270"/>
      <c r="I13" s="145"/>
      <c r="J13" s="145"/>
      <c r="K13" s="352"/>
      <c r="L13" s="34"/>
      <c r="M13" s="141"/>
      <c r="N13" s="141"/>
      <c r="O13" s="142"/>
      <c r="P13" s="142"/>
      <c r="Q13" s="142"/>
      <c r="R13" s="142"/>
      <c r="S13" s="142"/>
      <c r="T13" s="142"/>
    </row>
    <row r="14" spans="1:20" s="143" customFormat="1" x14ac:dyDescent="0.25">
      <c r="A14" s="273" t="s">
        <v>295</v>
      </c>
      <c r="B14" s="259" t="s">
        <v>107</v>
      </c>
      <c r="C14" s="257"/>
      <c r="D14" s="89"/>
      <c r="E14" s="242">
        <v>3</v>
      </c>
      <c r="F14" s="274" t="s">
        <v>70</v>
      </c>
      <c r="G14" s="274"/>
      <c r="H14" s="147">
        <v>55440.000000000007</v>
      </c>
      <c r="I14" s="275">
        <f>E14*H14</f>
        <v>166320.00000000003</v>
      </c>
      <c r="J14" s="146"/>
      <c r="K14" s="353" t="s">
        <v>105</v>
      </c>
      <c r="L14" s="34"/>
      <c r="M14" s="141"/>
      <c r="N14" s="141"/>
      <c r="O14" s="142"/>
      <c r="P14" s="142"/>
      <c r="Q14" s="142"/>
      <c r="R14" s="142"/>
      <c r="S14" s="142"/>
      <c r="T14" s="142"/>
    </row>
    <row r="15" spans="1:20" s="143" customFormat="1" ht="15.95" customHeight="1" x14ac:dyDescent="0.25">
      <c r="A15" s="265"/>
      <c r="B15" s="266"/>
      <c r="C15" s="271"/>
      <c r="D15" s="89"/>
      <c r="E15" s="272"/>
      <c r="F15" s="269"/>
      <c r="G15" s="63"/>
      <c r="H15" s="270"/>
      <c r="I15" s="145"/>
      <c r="J15" s="145"/>
      <c r="K15" s="352"/>
      <c r="L15" s="34"/>
      <c r="M15" s="141"/>
      <c r="N15" s="141"/>
      <c r="O15" s="142"/>
      <c r="P15" s="142"/>
      <c r="Q15" s="142"/>
      <c r="R15" s="142"/>
      <c r="S15" s="142"/>
      <c r="T15" s="142"/>
    </row>
    <row r="16" spans="1:20" s="143" customFormat="1" x14ac:dyDescent="0.25">
      <c r="A16" s="273" t="s">
        <v>295</v>
      </c>
      <c r="B16" s="259" t="s">
        <v>108</v>
      </c>
      <c r="C16" s="257"/>
      <c r="D16" s="89"/>
      <c r="E16" s="242">
        <v>1</v>
      </c>
      <c r="F16" s="274" t="s">
        <v>70</v>
      </c>
      <c r="G16" s="274"/>
      <c r="H16" s="147">
        <v>118690.00000000001</v>
      </c>
      <c r="I16" s="275">
        <f>E16*H16</f>
        <v>118690.00000000001</v>
      </c>
      <c r="J16" s="146"/>
      <c r="K16" s="353" t="s">
        <v>105</v>
      </c>
      <c r="L16" s="34"/>
      <c r="M16" s="141"/>
      <c r="N16" s="141"/>
      <c r="O16" s="142"/>
      <c r="P16" s="142"/>
      <c r="Q16" s="142"/>
      <c r="R16" s="142"/>
      <c r="S16" s="142"/>
      <c r="T16" s="142"/>
    </row>
    <row r="17" spans="1:20" ht="18.600000000000001" customHeight="1" x14ac:dyDescent="0.25">
      <c r="A17" s="265"/>
      <c r="B17" s="259"/>
      <c r="C17" s="257"/>
      <c r="D17" s="89"/>
      <c r="E17" s="242"/>
      <c r="F17" s="274"/>
      <c r="G17" s="274"/>
      <c r="H17" s="147"/>
      <c r="I17" s="276"/>
      <c r="J17" s="146"/>
      <c r="K17" s="352"/>
      <c r="L17" s="34"/>
      <c r="M17" s="34"/>
      <c r="N17" s="34"/>
      <c r="O17" s="35"/>
      <c r="P17" s="35"/>
      <c r="Q17" s="35"/>
      <c r="R17" s="35"/>
      <c r="S17" s="35"/>
      <c r="T17" s="35"/>
    </row>
    <row r="18" spans="1:20" s="143" customFormat="1" x14ac:dyDescent="0.25">
      <c r="A18" s="273" t="s">
        <v>296</v>
      </c>
      <c r="B18" s="259" t="s">
        <v>106</v>
      </c>
      <c r="C18" s="257"/>
      <c r="D18" s="89"/>
      <c r="E18" s="242">
        <v>1</v>
      </c>
      <c r="F18" s="274" t="s">
        <v>70</v>
      </c>
      <c r="G18" s="274"/>
      <c r="H18" s="147">
        <v>59840.000000000007</v>
      </c>
      <c r="I18" s="275">
        <f>E18*H18</f>
        <v>59840.000000000007</v>
      </c>
      <c r="J18" s="146"/>
      <c r="K18" s="353" t="s">
        <v>105</v>
      </c>
      <c r="L18" s="34"/>
      <c r="M18" s="141"/>
      <c r="N18" s="141"/>
      <c r="O18" s="142"/>
      <c r="P18" s="142"/>
      <c r="Q18" s="142"/>
      <c r="R18" s="142"/>
      <c r="S18" s="142"/>
      <c r="T18" s="142"/>
    </row>
    <row r="19" spans="1:20" ht="18.600000000000001" customHeight="1" x14ac:dyDescent="0.25">
      <c r="A19" s="265"/>
      <c r="B19" s="259"/>
      <c r="C19" s="257"/>
      <c r="D19" s="89"/>
      <c r="E19" s="242"/>
      <c r="F19" s="274"/>
      <c r="G19" s="274"/>
      <c r="H19" s="147"/>
      <c r="I19" s="276"/>
      <c r="J19" s="146"/>
      <c r="K19" s="352"/>
      <c r="L19" s="34"/>
      <c r="M19" s="34"/>
      <c r="N19" s="34"/>
      <c r="O19" s="35"/>
      <c r="P19" s="35"/>
      <c r="Q19" s="35"/>
      <c r="R19" s="35"/>
      <c r="S19" s="35"/>
      <c r="T19" s="35"/>
    </row>
    <row r="20" spans="1:20" s="154" customFormat="1" ht="15.95" customHeight="1" x14ac:dyDescent="0.25">
      <c r="A20" s="211">
        <v>1</v>
      </c>
      <c r="B20" s="212" t="s">
        <v>59</v>
      </c>
      <c r="C20" s="213"/>
      <c r="D20" s="219"/>
      <c r="E20" s="241"/>
      <c r="F20" s="214"/>
      <c r="G20" s="214"/>
      <c r="H20" s="215"/>
      <c r="I20" s="215"/>
      <c r="J20" s="215">
        <f>SUM(I20:I43)</f>
        <v>407548.9</v>
      </c>
      <c r="K20" s="349"/>
      <c r="L20" s="52"/>
      <c r="M20" s="152"/>
      <c r="N20" s="152"/>
      <c r="O20" s="153"/>
      <c r="P20" s="153"/>
      <c r="Q20" s="153"/>
      <c r="R20" s="153"/>
      <c r="S20" s="153"/>
      <c r="T20" s="153"/>
    </row>
    <row r="21" spans="1:20" s="140" customFormat="1" ht="11.45" customHeight="1" x14ac:dyDescent="0.25">
      <c r="A21" s="261"/>
      <c r="B21" s="262"/>
      <c r="C21" s="263"/>
      <c r="D21" s="89"/>
      <c r="E21" s="264"/>
      <c r="F21" s="58"/>
      <c r="G21" s="58"/>
      <c r="H21" s="144"/>
      <c r="I21" s="144"/>
      <c r="J21" s="144"/>
      <c r="K21" s="350"/>
      <c r="L21" s="52"/>
      <c r="M21" s="138"/>
      <c r="N21" s="138"/>
      <c r="O21" s="139"/>
      <c r="P21" s="139"/>
      <c r="Q21" s="139"/>
      <c r="R21" s="139"/>
      <c r="S21" s="139"/>
      <c r="T21" s="139"/>
    </row>
    <row r="22" spans="1:20" s="143" customFormat="1" ht="15.95" customHeight="1" x14ac:dyDescent="0.25">
      <c r="A22" s="265">
        <v>1.01</v>
      </c>
      <c r="B22" s="266" t="s">
        <v>60</v>
      </c>
      <c r="C22" s="267"/>
      <c r="D22" s="89"/>
      <c r="E22" s="264"/>
      <c r="F22" s="269"/>
      <c r="G22" s="63"/>
      <c r="H22" s="270"/>
      <c r="I22" s="145"/>
      <c r="J22" s="145"/>
      <c r="K22" s="351"/>
      <c r="L22" s="34"/>
      <c r="M22" s="141"/>
      <c r="N22" s="141"/>
      <c r="O22" s="142"/>
      <c r="P22" s="142"/>
      <c r="Q22" s="142"/>
      <c r="R22" s="142"/>
      <c r="S22" s="142"/>
      <c r="T22" s="142"/>
    </row>
    <row r="23" spans="1:20" s="143" customFormat="1" ht="15.95" customHeight="1" x14ac:dyDescent="0.25">
      <c r="A23" s="265"/>
      <c r="B23" s="266"/>
      <c r="C23" s="271"/>
      <c r="D23" s="89"/>
      <c r="E23" s="264"/>
      <c r="F23" s="269"/>
      <c r="G23" s="63"/>
      <c r="H23" s="270"/>
      <c r="I23" s="145"/>
      <c r="J23" s="145"/>
      <c r="K23" s="352"/>
      <c r="L23" s="34"/>
      <c r="M23" s="141"/>
      <c r="N23" s="141"/>
      <c r="O23" s="142"/>
      <c r="P23" s="142"/>
      <c r="Q23" s="142"/>
      <c r="R23" s="142"/>
      <c r="S23" s="142"/>
      <c r="T23" s="142"/>
    </row>
    <row r="24" spans="1:20" s="143" customFormat="1" ht="63.75" x14ac:dyDescent="0.25">
      <c r="A24" s="273" t="s">
        <v>297</v>
      </c>
      <c r="B24" s="259" t="s">
        <v>240</v>
      </c>
      <c r="C24" s="257"/>
      <c r="D24" s="89"/>
      <c r="E24" s="242">
        <v>125</v>
      </c>
      <c r="F24" s="274" t="s">
        <v>96</v>
      </c>
      <c r="G24" s="274"/>
      <c r="H24" s="147">
        <v>264</v>
      </c>
      <c r="I24" s="275">
        <f>E24*H24</f>
        <v>33000</v>
      </c>
      <c r="J24" s="146"/>
      <c r="K24" s="354" t="s">
        <v>239</v>
      </c>
      <c r="L24" s="34"/>
      <c r="M24" s="141"/>
      <c r="N24" s="141"/>
      <c r="O24" s="142"/>
      <c r="P24" s="142"/>
      <c r="Q24" s="142"/>
      <c r="R24" s="142"/>
      <c r="S24" s="142"/>
      <c r="T24" s="142"/>
    </row>
    <row r="25" spans="1:20" x14ac:dyDescent="0.2">
      <c r="A25" s="277"/>
      <c r="B25" s="259"/>
      <c r="C25" s="257"/>
      <c r="D25" s="257"/>
      <c r="E25" s="243"/>
      <c r="F25" s="278"/>
      <c r="G25" s="279"/>
      <c r="H25" s="41"/>
      <c r="I25" s="42"/>
      <c r="J25" s="43"/>
      <c r="K25" s="355"/>
      <c r="L25" s="34"/>
      <c r="M25" s="34"/>
      <c r="N25" s="34"/>
      <c r="O25" s="35"/>
      <c r="P25" s="35"/>
      <c r="Q25" s="35"/>
      <c r="R25" s="35"/>
      <c r="S25" s="35"/>
      <c r="T25" s="35"/>
    </row>
    <row r="26" spans="1:20" s="143" customFormat="1" ht="38.25" x14ac:dyDescent="0.25">
      <c r="A26" s="273" t="s">
        <v>298</v>
      </c>
      <c r="B26" s="259" t="s">
        <v>114</v>
      </c>
      <c r="C26" s="257"/>
      <c r="D26" s="89"/>
      <c r="E26" s="242">
        <v>465</v>
      </c>
      <c r="F26" s="274" t="s">
        <v>115</v>
      </c>
      <c r="G26" s="274"/>
      <c r="H26" s="147">
        <v>15.400000000000002</v>
      </c>
      <c r="I26" s="275">
        <f>E26*H26</f>
        <v>7161.0000000000009</v>
      </c>
      <c r="J26" s="146"/>
      <c r="K26" s="354" t="s">
        <v>166</v>
      </c>
      <c r="L26" s="34"/>
      <c r="M26" s="141"/>
      <c r="N26" s="141"/>
      <c r="O26" s="142"/>
      <c r="P26" s="142"/>
      <c r="Q26" s="142"/>
      <c r="R26" s="142"/>
      <c r="S26" s="142"/>
      <c r="T26" s="142"/>
    </row>
    <row r="27" spans="1:20" s="143" customFormat="1" ht="15.95" customHeight="1" x14ac:dyDescent="0.25">
      <c r="A27" s="265"/>
      <c r="B27" s="266"/>
      <c r="C27" s="271"/>
      <c r="D27" s="89"/>
      <c r="E27" s="264"/>
      <c r="F27" s="269"/>
      <c r="G27" s="63"/>
      <c r="H27" s="270"/>
      <c r="I27" s="145"/>
      <c r="J27" s="145"/>
      <c r="K27" s="352"/>
      <c r="L27" s="34"/>
      <c r="M27" s="141"/>
      <c r="N27" s="141"/>
      <c r="O27" s="142"/>
      <c r="P27" s="142"/>
      <c r="Q27" s="142"/>
      <c r="R27" s="142"/>
      <c r="S27" s="142"/>
      <c r="T27" s="142"/>
    </row>
    <row r="28" spans="1:20" s="143" customFormat="1" ht="38.25" x14ac:dyDescent="0.25">
      <c r="A28" s="273" t="s">
        <v>298</v>
      </c>
      <c r="B28" s="259" t="s">
        <v>116</v>
      </c>
      <c r="C28" s="257"/>
      <c r="D28" s="89"/>
      <c r="E28" s="242">
        <v>1</v>
      </c>
      <c r="F28" s="274" t="s">
        <v>111</v>
      </c>
      <c r="G28" s="274"/>
      <c r="H28" s="147">
        <v>26400.000000000004</v>
      </c>
      <c r="I28" s="275">
        <f>E28*H28</f>
        <v>26400.000000000004</v>
      </c>
      <c r="J28" s="146"/>
      <c r="K28" s="354" t="s">
        <v>166</v>
      </c>
      <c r="L28" s="34"/>
      <c r="M28" s="141"/>
      <c r="N28" s="141"/>
      <c r="O28" s="142"/>
      <c r="P28" s="142"/>
      <c r="Q28" s="142"/>
      <c r="R28" s="142"/>
      <c r="S28" s="142"/>
      <c r="T28" s="142"/>
    </row>
    <row r="29" spans="1:20" x14ac:dyDescent="0.2">
      <c r="A29" s="277"/>
      <c r="B29" s="259"/>
      <c r="C29" s="257"/>
      <c r="D29" s="257"/>
      <c r="E29" s="243"/>
      <c r="F29" s="278"/>
      <c r="G29" s="279"/>
      <c r="H29" s="41"/>
      <c r="I29" s="42"/>
      <c r="J29" s="43"/>
      <c r="K29" s="355"/>
      <c r="L29" s="34"/>
      <c r="M29" s="34"/>
      <c r="N29" s="34"/>
      <c r="O29" s="35"/>
      <c r="P29" s="35"/>
      <c r="Q29" s="35"/>
      <c r="R29" s="35"/>
      <c r="S29" s="35"/>
      <c r="T29" s="35"/>
    </row>
    <row r="30" spans="1:20" s="143" customFormat="1" ht="38.25" x14ac:dyDescent="0.25">
      <c r="A30" s="273" t="s">
        <v>298</v>
      </c>
      <c r="B30" s="259" t="s">
        <v>110</v>
      </c>
      <c r="C30" s="257"/>
      <c r="D30" s="89"/>
      <c r="E30" s="242">
        <v>600</v>
      </c>
      <c r="F30" s="274" t="s">
        <v>96</v>
      </c>
      <c r="G30" s="274"/>
      <c r="H30" s="147">
        <v>264</v>
      </c>
      <c r="I30" s="275">
        <f>E30*H30</f>
        <v>158400</v>
      </c>
      <c r="J30" s="146"/>
      <c r="K30" s="354" t="s">
        <v>166</v>
      </c>
      <c r="L30" s="34"/>
      <c r="M30" s="141"/>
      <c r="N30" s="141"/>
      <c r="O30" s="142"/>
      <c r="P30" s="142"/>
      <c r="Q30" s="142"/>
      <c r="R30" s="142"/>
      <c r="S30" s="142"/>
      <c r="T30" s="142"/>
    </row>
    <row r="31" spans="1:20" x14ac:dyDescent="0.2">
      <c r="A31" s="277"/>
      <c r="B31" s="259"/>
      <c r="C31" s="257"/>
      <c r="D31" s="257"/>
      <c r="E31" s="243"/>
      <c r="F31" s="278"/>
      <c r="G31" s="279"/>
      <c r="H31" s="41"/>
      <c r="I31" s="42"/>
      <c r="J31" s="43"/>
      <c r="K31" s="355"/>
      <c r="L31" s="34"/>
      <c r="M31" s="34"/>
      <c r="N31" s="34"/>
      <c r="O31" s="35"/>
      <c r="P31" s="35"/>
      <c r="Q31" s="35"/>
      <c r="R31" s="35"/>
      <c r="S31" s="35"/>
      <c r="T31" s="35"/>
    </row>
    <row r="32" spans="1:20" s="143" customFormat="1" ht="25.5" x14ac:dyDescent="0.25">
      <c r="A32" s="273" t="s">
        <v>298</v>
      </c>
      <c r="B32" s="259" t="s">
        <v>237</v>
      </c>
      <c r="C32" s="257"/>
      <c r="D32" s="89"/>
      <c r="E32" s="242">
        <v>1</v>
      </c>
      <c r="F32" s="274" t="s">
        <v>70</v>
      </c>
      <c r="G32" s="274"/>
      <c r="H32" s="147">
        <v>10890</v>
      </c>
      <c r="I32" s="275">
        <f>E32*H32</f>
        <v>10890</v>
      </c>
      <c r="J32" s="146"/>
      <c r="K32" s="354" t="s">
        <v>167</v>
      </c>
      <c r="L32" s="34"/>
      <c r="M32" s="141"/>
      <c r="N32" s="141"/>
      <c r="O32" s="142"/>
      <c r="P32" s="142"/>
      <c r="Q32" s="142"/>
      <c r="R32" s="142"/>
      <c r="S32" s="142"/>
      <c r="T32" s="142"/>
    </row>
    <row r="33" spans="1:20" x14ac:dyDescent="0.2">
      <c r="A33" s="277"/>
      <c r="B33" s="259"/>
      <c r="C33" s="257"/>
      <c r="D33" s="257"/>
      <c r="E33" s="243"/>
      <c r="F33" s="278"/>
      <c r="G33" s="279"/>
      <c r="H33" s="41"/>
      <c r="I33" s="42"/>
      <c r="J33" s="43"/>
      <c r="K33" s="355"/>
      <c r="L33" s="34"/>
      <c r="M33" s="34"/>
      <c r="N33" s="34"/>
      <c r="O33" s="35"/>
      <c r="P33" s="35"/>
      <c r="Q33" s="35"/>
      <c r="R33" s="35"/>
      <c r="S33" s="35"/>
      <c r="T33" s="35"/>
    </row>
    <row r="34" spans="1:20" s="143" customFormat="1" x14ac:dyDescent="0.25">
      <c r="A34" s="273" t="s">
        <v>298</v>
      </c>
      <c r="B34" s="259" t="s">
        <v>118</v>
      </c>
      <c r="C34" s="257"/>
      <c r="D34" s="89"/>
      <c r="E34" s="242">
        <v>120</v>
      </c>
      <c r="F34" s="274" t="s">
        <v>70</v>
      </c>
      <c r="G34" s="274"/>
      <c r="H34" s="147">
        <v>21.67</v>
      </c>
      <c r="I34" s="275">
        <f>E34*H34</f>
        <v>2600.4</v>
      </c>
      <c r="J34" s="146"/>
      <c r="K34" s="354" t="s">
        <v>167</v>
      </c>
      <c r="L34" s="34"/>
      <c r="M34" s="141"/>
      <c r="N34" s="141"/>
      <c r="O34" s="142"/>
      <c r="P34" s="142"/>
      <c r="Q34" s="142"/>
      <c r="R34" s="142"/>
      <c r="S34" s="142"/>
      <c r="T34" s="142"/>
    </row>
    <row r="35" spans="1:20" x14ac:dyDescent="0.2">
      <c r="A35" s="277"/>
      <c r="B35" s="259"/>
      <c r="C35" s="257"/>
      <c r="D35" s="257"/>
      <c r="E35" s="243"/>
      <c r="F35" s="278"/>
      <c r="G35" s="279"/>
      <c r="H35" s="41"/>
      <c r="I35" s="42"/>
      <c r="J35" s="43"/>
      <c r="K35" s="355"/>
      <c r="L35" s="34"/>
      <c r="M35" s="34"/>
      <c r="N35" s="34"/>
      <c r="O35" s="35"/>
      <c r="P35" s="35"/>
      <c r="Q35" s="35"/>
      <c r="R35" s="35"/>
      <c r="S35" s="35"/>
      <c r="T35" s="35"/>
    </row>
    <row r="36" spans="1:20" s="143" customFormat="1" ht="64.5" x14ac:dyDescent="0.25">
      <c r="A36" s="273" t="s">
        <v>298</v>
      </c>
      <c r="B36" s="259" t="s">
        <v>241</v>
      </c>
      <c r="C36" s="257"/>
      <c r="D36" s="89"/>
      <c r="E36" s="242">
        <v>120</v>
      </c>
      <c r="F36" s="274" t="s">
        <v>70</v>
      </c>
      <c r="G36" s="274"/>
      <c r="H36" s="147">
        <v>407.00000000000006</v>
      </c>
      <c r="I36" s="275">
        <f>E36*H36</f>
        <v>48840.000000000007</v>
      </c>
      <c r="J36" s="146"/>
      <c r="K36" s="354" t="s">
        <v>167</v>
      </c>
      <c r="L36" s="34"/>
      <c r="M36" s="141"/>
      <c r="N36" s="141"/>
      <c r="O36" s="142"/>
      <c r="P36" s="142"/>
      <c r="Q36" s="142"/>
      <c r="R36" s="142"/>
      <c r="S36" s="142"/>
      <c r="T36" s="142"/>
    </row>
    <row r="37" spans="1:20" x14ac:dyDescent="0.2">
      <c r="A37" s="277"/>
      <c r="B37" s="259"/>
      <c r="C37" s="257"/>
      <c r="D37" s="257"/>
      <c r="E37" s="243"/>
      <c r="F37" s="278"/>
      <c r="G37" s="279"/>
      <c r="H37" s="41"/>
      <c r="I37" s="42"/>
      <c r="J37" s="43"/>
      <c r="K37" s="355"/>
      <c r="L37" s="34"/>
      <c r="M37" s="34"/>
      <c r="N37" s="34"/>
      <c r="O37" s="35"/>
      <c r="P37" s="35"/>
      <c r="Q37" s="35"/>
      <c r="R37" s="35"/>
      <c r="S37" s="35"/>
      <c r="T37" s="35"/>
    </row>
    <row r="38" spans="1:20" s="143" customFormat="1" ht="51" x14ac:dyDescent="0.25">
      <c r="A38" s="273" t="s">
        <v>298</v>
      </c>
      <c r="B38" s="259" t="s">
        <v>117</v>
      </c>
      <c r="C38" s="257"/>
      <c r="D38" s="89"/>
      <c r="E38" s="242">
        <v>2</v>
      </c>
      <c r="F38" s="274" t="s">
        <v>70</v>
      </c>
      <c r="G38" s="274"/>
      <c r="H38" s="147">
        <v>4730</v>
      </c>
      <c r="I38" s="275">
        <f>E38*H38</f>
        <v>9460</v>
      </c>
      <c r="J38" s="146"/>
      <c r="K38" s="354" t="s">
        <v>167</v>
      </c>
      <c r="L38" s="34"/>
      <c r="M38" s="141"/>
      <c r="N38" s="141"/>
      <c r="O38" s="142"/>
      <c r="P38" s="142"/>
      <c r="Q38" s="142"/>
      <c r="R38" s="142"/>
      <c r="S38" s="142"/>
      <c r="T38" s="142"/>
    </row>
    <row r="39" spans="1:20" x14ac:dyDescent="0.2">
      <c r="A39" s="277"/>
      <c r="B39" s="259"/>
      <c r="C39" s="257"/>
      <c r="D39" s="257"/>
      <c r="E39" s="243"/>
      <c r="F39" s="278"/>
      <c r="G39" s="279"/>
      <c r="H39" s="41"/>
      <c r="I39" s="42"/>
      <c r="J39" s="43"/>
      <c r="K39" s="355"/>
      <c r="L39" s="34"/>
      <c r="M39" s="34"/>
      <c r="N39" s="34"/>
      <c r="O39" s="35"/>
      <c r="P39" s="35"/>
      <c r="Q39" s="35"/>
      <c r="R39" s="35"/>
      <c r="S39" s="35"/>
      <c r="T39" s="35"/>
    </row>
    <row r="40" spans="1:20" s="143" customFormat="1" ht="76.5" x14ac:dyDescent="0.25">
      <c r="A40" s="273" t="s">
        <v>299</v>
      </c>
      <c r="B40" s="259" t="s">
        <v>226</v>
      </c>
      <c r="C40" s="257"/>
      <c r="D40" s="89"/>
      <c r="E40" s="242">
        <v>465</v>
      </c>
      <c r="F40" s="274" t="s">
        <v>61</v>
      </c>
      <c r="G40" s="274"/>
      <c r="H40" s="147">
        <v>154</v>
      </c>
      <c r="I40" s="275">
        <f>E40*H40</f>
        <v>71610</v>
      </c>
      <c r="J40" s="146"/>
      <c r="K40" s="354" t="s">
        <v>168</v>
      </c>
      <c r="L40" s="34"/>
      <c r="M40" s="141"/>
      <c r="N40" s="141"/>
      <c r="O40" s="142"/>
      <c r="P40" s="142"/>
      <c r="Q40" s="142"/>
      <c r="R40" s="142"/>
      <c r="S40" s="142"/>
      <c r="T40" s="142"/>
    </row>
    <row r="41" spans="1:20" x14ac:dyDescent="0.2">
      <c r="A41" s="277"/>
      <c r="B41" s="259"/>
      <c r="C41" s="257"/>
      <c r="D41" s="257"/>
      <c r="E41" s="243"/>
      <c r="F41" s="278"/>
      <c r="G41" s="279"/>
      <c r="H41" s="41"/>
      <c r="I41" s="42"/>
      <c r="J41" s="43"/>
      <c r="K41" s="355"/>
      <c r="L41" s="34"/>
      <c r="M41" s="34"/>
      <c r="N41" s="34"/>
      <c r="O41" s="35"/>
      <c r="P41" s="35"/>
      <c r="Q41" s="35"/>
      <c r="R41" s="35"/>
      <c r="S41" s="35"/>
      <c r="T41" s="35"/>
    </row>
    <row r="42" spans="1:20" s="143" customFormat="1" ht="25.5" x14ac:dyDescent="0.25">
      <c r="A42" s="273" t="s">
        <v>300</v>
      </c>
      <c r="B42" s="259" t="s">
        <v>109</v>
      </c>
      <c r="C42" s="257"/>
      <c r="D42" s="89"/>
      <c r="E42" s="242">
        <v>75</v>
      </c>
      <c r="F42" s="274" t="s">
        <v>61</v>
      </c>
      <c r="G42" s="274"/>
      <c r="H42" s="147">
        <v>522.5</v>
      </c>
      <c r="I42" s="275">
        <f>E42*H42</f>
        <v>39187.5</v>
      </c>
      <c r="J42" s="146"/>
      <c r="K42" s="354" t="s">
        <v>169</v>
      </c>
      <c r="L42" s="34"/>
      <c r="M42" s="141"/>
      <c r="N42" s="141"/>
      <c r="O42" s="142"/>
      <c r="P42" s="142"/>
      <c r="Q42" s="142"/>
      <c r="R42" s="142"/>
      <c r="S42" s="142"/>
      <c r="T42" s="142"/>
    </row>
    <row r="43" spans="1:20" ht="18.600000000000001" customHeight="1" x14ac:dyDescent="0.25">
      <c r="A43" s="265"/>
      <c r="B43" s="259"/>
      <c r="C43" s="257"/>
      <c r="D43" s="89"/>
      <c r="E43" s="242"/>
      <c r="F43" s="274"/>
      <c r="G43" s="274"/>
      <c r="H43" s="147"/>
      <c r="I43" s="276"/>
      <c r="J43" s="146"/>
      <c r="K43" s="352"/>
      <c r="L43" s="34"/>
      <c r="M43" s="34"/>
      <c r="N43" s="34"/>
      <c r="O43" s="35"/>
      <c r="P43" s="35"/>
      <c r="Q43" s="35"/>
      <c r="R43" s="35"/>
      <c r="S43" s="35"/>
      <c r="T43" s="35"/>
    </row>
    <row r="44" spans="1:20" s="157" customFormat="1" ht="15.95" customHeight="1" x14ac:dyDescent="0.25">
      <c r="A44" s="216">
        <v>2</v>
      </c>
      <c r="B44" s="212" t="s">
        <v>62</v>
      </c>
      <c r="C44" s="213"/>
      <c r="D44" s="219"/>
      <c r="E44" s="244"/>
      <c r="F44" s="229"/>
      <c r="G44" s="212"/>
      <c r="H44" s="220"/>
      <c r="I44" s="217"/>
      <c r="J44" s="217">
        <f>SUM(I44:I129)</f>
        <v>3813509.9</v>
      </c>
      <c r="K44" s="356"/>
      <c r="L44" s="34"/>
      <c r="M44" s="155"/>
      <c r="N44" s="155"/>
      <c r="O44" s="156"/>
      <c r="P44" s="156"/>
      <c r="Q44" s="156"/>
      <c r="R44" s="156"/>
      <c r="S44" s="156"/>
      <c r="T44" s="156"/>
    </row>
    <row r="45" spans="1:20" x14ac:dyDescent="0.2">
      <c r="A45" s="277"/>
      <c r="B45" s="262"/>
      <c r="C45" s="263"/>
      <c r="D45" s="89"/>
      <c r="E45" s="268"/>
      <c r="F45" s="278"/>
      <c r="G45" s="279"/>
      <c r="H45" s="41"/>
      <c r="I45" s="42"/>
      <c r="J45" s="43"/>
      <c r="K45" s="355"/>
      <c r="L45" s="34"/>
      <c r="M45" s="34"/>
      <c r="N45" s="34"/>
      <c r="O45" s="35"/>
      <c r="P45" s="35"/>
      <c r="Q45" s="35"/>
      <c r="R45" s="35"/>
      <c r="S45" s="35"/>
      <c r="T45" s="35"/>
    </row>
    <row r="46" spans="1:20" x14ac:dyDescent="0.2">
      <c r="A46" s="311">
        <v>2.0099999999999998</v>
      </c>
      <c r="B46" s="262" t="s">
        <v>93</v>
      </c>
      <c r="C46" s="267"/>
      <c r="D46" s="89"/>
      <c r="E46" s="268"/>
      <c r="F46" s="278"/>
      <c r="G46" s="279"/>
      <c r="H46" s="41"/>
      <c r="I46" s="42"/>
      <c r="J46" s="43"/>
      <c r="K46" s="355"/>
      <c r="L46" s="34"/>
      <c r="M46" s="34"/>
      <c r="N46" s="34"/>
      <c r="O46" s="35"/>
      <c r="P46" s="35"/>
      <c r="Q46" s="35"/>
      <c r="R46" s="35"/>
      <c r="S46" s="35"/>
      <c r="T46" s="35"/>
    </row>
    <row r="47" spans="1:20" x14ac:dyDescent="0.2">
      <c r="A47" s="277"/>
      <c r="B47" s="259"/>
      <c r="C47" s="271"/>
      <c r="D47" s="89"/>
      <c r="E47" s="268"/>
      <c r="F47" s="278"/>
      <c r="G47" s="279"/>
      <c r="H47" s="41"/>
      <c r="I47" s="42"/>
      <c r="J47" s="43"/>
      <c r="K47" s="355"/>
      <c r="L47" s="34"/>
      <c r="M47" s="34"/>
      <c r="N47" s="34"/>
      <c r="O47" s="35"/>
      <c r="P47" s="35"/>
      <c r="Q47" s="35"/>
      <c r="R47" s="35"/>
      <c r="S47" s="35"/>
      <c r="T47" s="35"/>
    </row>
    <row r="48" spans="1:20" ht="38.25" x14ac:dyDescent="0.25">
      <c r="A48" s="281" t="s">
        <v>301</v>
      </c>
      <c r="B48" s="259" t="s">
        <v>244</v>
      </c>
      <c r="C48" s="257"/>
      <c r="D48" s="257"/>
      <c r="E48" s="242">
        <v>2345</v>
      </c>
      <c r="F48" s="274" t="s">
        <v>61</v>
      </c>
      <c r="G48" s="274"/>
      <c r="H48" s="159">
        <v>220.00000000000003</v>
      </c>
      <c r="I48" s="161">
        <f>E48*H48</f>
        <v>515900.00000000006</v>
      </c>
      <c r="J48" s="160"/>
      <c r="K48" s="354" t="s">
        <v>169</v>
      </c>
      <c r="L48" s="34"/>
      <c r="M48" s="34"/>
      <c r="N48" s="34"/>
      <c r="O48" s="35"/>
      <c r="P48" s="35"/>
      <c r="Q48" s="35"/>
      <c r="R48" s="35"/>
      <c r="S48" s="35"/>
      <c r="T48" s="35"/>
    </row>
    <row r="49" spans="1:20" x14ac:dyDescent="0.2">
      <c r="A49" s="281"/>
      <c r="B49" s="259"/>
      <c r="C49" s="257"/>
      <c r="D49" s="257"/>
      <c r="E49" s="243"/>
      <c r="F49" s="282"/>
      <c r="G49" s="282"/>
      <c r="H49" s="41"/>
      <c r="I49" s="42"/>
      <c r="J49" s="43"/>
      <c r="K49" s="357"/>
      <c r="L49" s="34"/>
      <c r="M49" s="34"/>
      <c r="N49" s="34"/>
      <c r="O49" s="35"/>
      <c r="P49" s="35"/>
      <c r="Q49" s="35"/>
      <c r="R49" s="35"/>
      <c r="S49" s="35"/>
      <c r="T49" s="35"/>
    </row>
    <row r="50" spans="1:20" ht="51" x14ac:dyDescent="0.25">
      <c r="A50" s="281" t="s">
        <v>301</v>
      </c>
      <c r="B50" s="259" t="s">
        <v>245</v>
      </c>
      <c r="C50" s="257"/>
      <c r="D50" s="257"/>
      <c r="E50" s="242">
        <v>800</v>
      </c>
      <c r="F50" s="274" t="s">
        <v>61</v>
      </c>
      <c r="G50" s="274"/>
      <c r="H50" s="159">
        <v>220.00000000000003</v>
      </c>
      <c r="I50" s="161">
        <f>E50*H50</f>
        <v>176000.00000000003</v>
      </c>
      <c r="J50" s="160"/>
      <c r="K50" s="354" t="s">
        <v>169</v>
      </c>
      <c r="L50" s="34"/>
      <c r="M50" s="34"/>
      <c r="N50" s="34"/>
      <c r="O50" s="35"/>
      <c r="P50" s="35"/>
      <c r="Q50" s="35"/>
      <c r="R50" s="35"/>
      <c r="S50" s="35"/>
      <c r="T50" s="35"/>
    </row>
    <row r="51" spans="1:20" x14ac:dyDescent="0.2">
      <c r="A51" s="281"/>
      <c r="B51" s="259"/>
      <c r="C51" s="257"/>
      <c r="D51" s="257"/>
      <c r="E51" s="243"/>
      <c r="F51" s="282"/>
      <c r="G51" s="282"/>
      <c r="H51" s="41"/>
      <c r="I51" s="42"/>
      <c r="J51" s="43"/>
      <c r="K51" s="357"/>
      <c r="L51" s="34"/>
      <c r="M51" s="34"/>
      <c r="N51" s="34"/>
      <c r="O51" s="35"/>
      <c r="P51" s="35"/>
      <c r="Q51" s="35"/>
      <c r="R51" s="35"/>
      <c r="S51" s="35"/>
      <c r="T51" s="35"/>
    </row>
    <row r="52" spans="1:20" ht="25.5" x14ac:dyDescent="0.25">
      <c r="A52" s="281" t="s">
        <v>301</v>
      </c>
      <c r="B52" s="259" t="s">
        <v>119</v>
      </c>
      <c r="C52" s="257"/>
      <c r="D52" s="257"/>
      <c r="E52" s="242">
        <v>2345</v>
      </c>
      <c r="F52" s="274" t="s">
        <v>61</v>
      </c>
      <c r="G52" s="274"/>
      <c r="H52" s="159">
        <v>42.900000000000006</v>
      </c>
      <c r="I52" s="161">
        <f>E52*H52</f>
        <v>100600.50000000001</v>
      </c>
      <c r="J52" s="160"/>
      <c r="K52" s="354" t="s">
        <v>169</v>
      </c>
      <c r="L52" s="34"/>
      <c r="M52" s="34"/>
      <c r="N52" s="34"/>
      <c r="O52" s="35"/>
      <c r="P52" s="35"/>
      <c r="Q52" s="35"/>
      <c r="R52" s="35"/>
      <c r="S52" s="35"/>
      <c r="T52" s="35"/>
    </row>
    <row r="53" spans="1:20" x14ac:dyDescent="0.2">
      <c r="A53" s="281"/>
      <c r="B53" s="259"/>
      <c r="C53" s="257"/>
      <c r="D53" s="257"/>
      <c r="E53" s="243"/>
      <c r="F53" s="282"/>
      <c r="G53" s="282"/>
      <c r="H53" s="41"/>
      <c r="I53" s="42"/>
      <c r="J53" s="43"/>
      <c r="K53" s="357"/>
      <c r="L53" s="34"/>
      <c r="M53" s="34"/>
      <c r="N53" s="34"/>
      <c r="O53" s="35"/>
      <c r="P53" s="35"/>
      <c r="Q53" s="35"/>
      <c r="R53" s="35"/>
      <c r="S53" s="35"/>
      <c r="T53" s="35"/>
    </row>
    <row r="54" spans="1:20" ht="25.5" x14ac:dyDescent="0.25">
      <c r="A54" s="281" t="s">
        <v>301</v>
      </c>
      <c r="B54" s="259" t="s">
        <v>235</v>
      </c>
      <c r="C54" s="257"/>
      <c r="D54" s="257"/>
      <c r="E54" s="242">
        <v>1</v>
      </c>
      <c r="F54" s="274" t="s">
        <v>111</v>
      </c>
      <c r="G54" s="274"/>
      <c r="H54" s="159">
        <v>176000</v>
      </c>
      <c r="I54" s="161">
        <v>145000</v>
      </c>
      <c r="J54" s="160"/>
      <c r="K54" s="354" t="s">
        <v>169</v>
      </c>
      <c r="L54" s="34"/>
      <c r="M54" s="34"/>
      <c r="N54" s="34"/>
      <c r="O54" s="35"/>
      <c r="P54" s="35"/>
      <c r="Q54" s="35"/>
      <c r="R54" s="35"/>
      <c r="S54" s="35"/>
      <c r="T54" s="35"/>
    </row>
    <row r="55" spans="1:20" x14ac:dyDescent="0.2">
      <c r="A55" s="281"/>
      <c r="B55" s="259"/>
      <c r="C55" s="257"/>
      <c r="D55" s="257"/>
      <c r="E55" s="243"/>
      <c r="F55" s="282"/>
      <c r="G55" s="282"/>
      <c r="H55" s="41"/>
      <c r="I55" s="42"/>
      <c r="J55" s="43"/>
      <c r="K55" s="357"/>
      <c r="L55" s="34"/>
      <c r="M55" s="34"/>
      <c r="N55" s="34"/>
      <c r="O55" s="35"/>
      <c r="P55" s="35"/>
      <c r="Q55" s="35"/>
      <c r="R55" s="35"/>
      <c r="S55" s="35"/>
      <c r="T55" s="35"/>
    </row>
    <row r="56" spans="1:20" x14ac:dyDescent="0.2">
      <c r="A56" s="311">
        <v>2.02</v>
      </c>
      <c r="B56" s="262" t="s">
        <v>63</v>
      </c>
      <c r="C56" s="267"/>
      <c r="D56" s="89"/>
      <c r="E56" s="268"/>
      <c r="F56" s="278"/>
      <c r="G56" s="279"/>
      <c r="H56" s="41"/>
      <c r="I56" s="42"/>
      <c r="J56" s="43"/>
      <c r="K56" s="355"/>
      <c r="L56" s="34"/>
      <c r="M56" s="34"/>
      <c r="N56" s="34"/>
      <c r="O56" s="35"/>
      <c r="P56" s="35"/>
      <c r="Q56" s="35"/>
      <c r="R56" s="35"/>
      <c r="S56" s="35"/>
      <c r="T56" s="35"/>
    </row>
    <row r="57" spans="1:20" x14ac:dyDescent="0.2">
      <c r="A57" s="277"/>
      <c r="B57" s="259"/>
      <c r="C57" s="257"/>
      <c r="D57" s="257"/>
      <c r="E57" s="243"/>
      <c r="F57" s="278"/>
      <c r="G57" s="279"/>
      <c r="H57" s="41"/>
      <c r="I57" s="42"/>
      <c r="J57" s="43"/>
      <c r="K57" s="355"/>
      <c r="L57" s="34"/>
      <c r="M57" s="34"/>
      <c r="N57" s="34"/>
      <c r="O57" s="35"/>
      <c r="P57" s="35"/>
      <c r="Q57" s="35"/>
      <c r="R57" s="35"/>
      <c r="S57" s="35"/>
      <c r="T57" s="35"/>
    </row>
    <row r="58" spans="1:20" ht="51" x14ac:dyDescent="0.25">
      <c r="A58" s="281" t="s">
        <v>302</v>
      </c>
      <c r="B58" s="259" t="s">
        <v>120</v>
      </c>
      <c r="C58" s="257"/>
      <c r="D58" s="257"/>
      <c r="E58" s="242">
        <v>1870</v>
      </c>
      <c r="F58" s="274" t="s">
        <v>61</v>
      </c>
      <c r="G58" s="274"/>
      <c r="H58" s="159">
        <v>132</v>
      </c>
      <c r="I58" s="161">
        <f>E58*H58</f>
        <v>246840</v>
      </c>
      <c r="J58" s="160"/>
      <c r="K58" s="354" t="s">
        <v>170</v>
      </c>
      <c r="L58" s="34"/>
      <c r="M58" s="34"/>
      <c r="N58" s="34"/>
      <c r="O58" s="35"/>
      <c r="P58" s="35"/>
      <c r="Q58" s="35"/>
      <c r="R58" s="35"/>
      <c r="S58" s="35"/>
      <c r="T58" s="35"/>
    </row>
    <row r="59" spans="1:20" x14ac:dyDescent="0.2">
      <c r="A59" s="281"/>
      <c r="B59" s="259"/>
      <c r="C59" s="257"/>
      <c r="D59" s="257"/>
      <c r="E59" s="243"/>
      <c r="F59" s="282"/>
      <c r="G59" s="282"/>
      <c r="H59" s="41"/>
      <c r="I59" s="42"/>
      <c r="J59" s="43"/>
      <c r="K59" s="357"/>
      <c r="L59" s="34"/>
      <c r="M59" s="34"/>
      <c r="N59" s="34"/>
      <c r="O59" s="35"/>
      <c r="P59" s="35"/>
      <c r="Q59" s="35"/>
      <c r="R59" s="35"/>
      <c r="S59" s="35"/>
      <c r="T59" s="35"/>
    </row>
    <row r="60" spans="1:20" x14ac:dyDescent="0.2">
      <c r="A60" s="311">
        <v>2.0299999999999998</v>
      </c>
      <c r="B60" s="262" t="s">
        <v>64</v>
      </c>
      <c r="C60" s="267"/>
      <c r="D60" s="89"/>
      <c r="E60" s="268"/>
      <c r="F60" s="278"/>
      <c r="G60" s="279"/>
      <c r="H60" s="41"/>
      <c r="I60" s="42"/>
      <c r="J60" s="43"/>
      <c r="K60" s="357"/>
      <c r="L60" s="34"/>
      <c r="M60" s="34"/>
      <c r="N60" s="34"/>
      <c r="O60" s="35"/>
      <c r="P60" s="35"/>
      <c r="Q60" s="35"/>
      <c r="R60" s="35"/>
      <c r="S60" s="35"/>
      <c r="T60" s="35"/>
    </row>
    <row r="61" spans="1:20" x14ac:dyDescent="0.2">
      <c r="A61" s="280"/>
      <c r="B61" s="149"/>
      <c r="C61" s="271"/>
      <c r="D61" s="41"/>
      <c r="E61" s="272"/>
      <c r="F61" s="278"/>
      <c r="G61" s="279"/>
      <c r="H61" s="41"/>
      <c r="I61" s="42"/>
      <c r="J61" s="43"/>
      <c r="K61" s="357"/>
      <c r="L61" s="34"/>
      <c r="M61" s="34"/>
      <c r="N61" s="34"/>
      <c r="O61" s="35"/>
      <c r="P61" s="35"/>
      <c r="Q61" s="35"/>
      <c r="R61" s="35"/>
      <c r="S61" s="35"/>
      <c r="T61" s="35"/>
    </row>
    <row r="62" spans="1:20" ht="39" x14ac:dyDescent="0.25">
      <c r="A62" s="283" t="s">
        <v>303</v>
      </c>
      <c r="B62" s="259" t="s">
        <v>212</v>
      </c>
      <c r="C62" s="257"/>
      <c r="D62" s="257"/>
      <c r="E62" s="242">
        <v>629</v>
      </c>
      <c r="F62" s="274" t="s">
        <v>61</v>
      </c>
      <c r="G62" s="274"/>
      <c r="H62" s="159">
        <v>77</v>
      </c>
      <c r="I62" s="161">
        <f>E62*H62</f>
        <v>48433</v>
      </c>
      <c r="J62" s="160"/>
      <c r="K62" s="354" t="s">
        <v>170</v>
      </c>
      <c r="L62" s="34"/>
      <c r="M62" s="34"/>
      <c r="N62" s="34"/>
      <c r="O62" s="35"/>
      <c r="P62" s="35"/>
      <c r="Q62" s="35"/>
      <c r="R62" s="35"/>
      <c r="S62" s="35"/>
      <c r="T62" s="35"/>
    </row>
    <row r="63" spans="1:20" ht="15.95" customHeight="1" x14ac:dyDescent="0.2">
      <c r="A63" s="283"/>
      <c r="B63" s="259"/>
      <c r="C63" s="257"/>
      <c r="D63" s="257"/>
      <c r="E63" s="243"/>
      <c r="F63" s="278"/>
      <c r="G63" s="278"/>
      <c r="H63" s="41"/>
      <c r="I63" s="42"/>
      <c r="J63" s="43"/>
      <c r="K63" s="355"/>
      <c r="L63" s="34"/>
      <c r="M63" s="34"/>
      <c r="N63" s="34"/>
      <c r="O63" s="35"/>
      <c r="P63" s="35"/>
      <c r="Q63" s="35"/>
      <c r="R63" s="35"/>
      <c r="S63" s="35"/>
      <c r="T63" s="35"/>
    </row>
    <row r="64" spans="1:20" ht="14.25" x14ac:dyDescent="0.25">
      <c r="A64" s="283" t="s">
        <v>304</v>
      </c>
      <c r="B64" s="259" t="s">
        <v>213</v>
      </c>
      <c r="C64" s="257"/>
      <c r="D64" s="257"/>
      <c r="E64" s="242">
        <v>412</v>
      </c>
      <c r="F64" s="274" t="s">
        <v>61</v>
      </c>
      <c r="G64" s="274"/>
      <c r="H64" s="159">
        <v>379.50000000000006</v>
      </c>
      <c r="I64" s="161">
        <f>E64*H64</f>
        <v>156354.00000000003</v>
      </c>
      <c r="J64" s="160"/>
      <c r="K64" s="354" t="s">
        <v>214</v>
      </c>
      <c r="L64" s="34"/>
      <c r="M64" s="34"/>
      <c r="N64" s="34"/>
      <c r="O64" s="35"/>
      <c r="P64" s="35"/>
      <c r="Q64" s="35"/>
      <c r="R64" s="35"/>
      <c r="S64" s="35"/>
      <c r="T64" s="35"/>
    </row>
    <row r="65" spans="1:20" ht="15.95" customHeight="1" x14ac:dyDescent="0.2">
      <c r="A65" s="283"/>
      <c r="B65" s="259"/>
      <c r="C65" s="257"/>
      <c r="D65" s="257"/>
      <c r="E65" s="243"/>
      <c r="F65" s="278"/>
      <c r="G65" s="278"/>
      <c r="H65" s="41"/>
      <c r="I65" s="42"/>
      <c r="J65" s="43"/>
      <c r="K65" s="355"/>
      <c r="L65" s="34"/>
      <c r="M65" s="34"/>
      <c r="N65" s="34"/>
      <c r="O65" s="35"/>
      <c r="P65" s="35"/>
      <c r="Q65" s="35"/>
      <c r="R65" s="35"/>
      <c r="S65" s="35"/>
      <c r="T65" s="35"/>
    </row>
    <row r="66" spans="1:20" ht="38.25" x14ac:dyDescent="0.25">
      <c r="A66" s="283" t="s">
        <v>305</v>
      </c>
      <c r="B66" s="259" t="s">
        <v>246</v>
      </c>
      <c r="C66" s="257"/>
      <c r="D66" s="257"/>
      <c r="E66" s="242">
        <v>1</v>
      </c>
      <c r="F66" s="274" t="s">
        <v>111</v>
      </c>
      <c r="G66" s="274"/>
      <c r="H66" s="159">
        <v>12650.000000000002</v>
      </c>
      <c r="I66" s="161">
        <f>E66*H66</f>
        <v>12650.000000000002</v>
      </c>
      <c r="J66" s="160"/>
      <c r="K66" s="354"/>
      <c r="L66" s="34"/>
      <c r="M66" s="34"/>
      <c r="N66" s="34"/>
      <c r="O66" s="35"/>
      <c r="P66" s="35"/>
      <c r="Q66" s="35"/>
      <c r="R66" s="35"/>
      <c r="S66" s="35"/>
      <c r="T66" s="35"/>
    </row>
    <row r="67" spans="1:20" ht="15.95" customHeight="1" x14ac:dyDescent="0.2">
      <c r="A67" s="283"/>
      <c r="B67" s="259"/>
      <c r="C67" s="271"/>
      <c r="D67" s="257"/>
      <c r="E67" s="272"/>
      <c r="F67" s="278"/>
      <c r="G67" s="278"/>
      <c r="H67" s="41"/>
      <c r="I67" s="42"/>
      <c r="J67" s="43"/>
      <c r="K67" s="355"/>
      <c r="L67" s="34"/>
      <c r="M67" s="34"/>
      <c r="N67" s="34"/>
      <c r="O67" s="35"/>
      <c r="P67" s="35"/>
      <c r="Q67" s="35"/>
      <c r="R67" s="35"/>
      <c r="S67" s="35"/>
      <c r="T67" s="35"/>
    </row>
    <row r="68" spans="1:20" ht="25.5" x14ac:dyDescent="0.25">
      <c r="A68" s="283" t="s">
        <v>306</v>
      </c>
      <c r="B68" s="259" t="s">
        <v>210</v>
      </c>
      <c r="C68" s="257"/>
      <c r="D68" s="257"/>
      <c r="E68" s="242">
        <v>210</v>
      </c>
      <c r="F68" s="274" t="s">
        <v>61</v>
      </c>
      <c r="G68" s="274"/>
      <c r="H68" s="159">
        <v>1485.0000000000002</v>
      </c>
      <c r="I68" s="161">
        <f>E68*H68</f>
        <v>311850.00000000006</v>
      </c>
      <c r="J68" s="160"/>
      <c r="K68" s="354" t="s">
        <v>211</v>
      </c>
      <c r="L68" s="34"/>
      <c r="M68" s="34"/>
      <c r="N68" s="34"/>
      <c r="O68" s="35"/>
      <c r="P68" s="35"/>
      <c r="Q68" s="35"/>
      <c r="R68" s="35"/>
      <c r="S68" s="35"/>
      <c r="T68" s="35"/>
    </row>
    <row r="69" spans="1:20" ht="15.95" customHeight="1" x14ac:dyDescent="0.2">
      <c r="A69" s="283"/>
      <c r="B69" s="259"/>
      <c r="C69" s="271"/>
      <c r="D69" s="257"/>
      <c r="E69" s="272"/>
      <c r="F69" s="278"/>
      <c r="G69" s="278"/>
      <c r="H69" s="41"/>
      <c r="I69" s="42"/>
      <c r="J69" s="43"/>
      <c r="K69" s="355"/>
      <c r="L69" s="34"/>
      <c r="M69" s="34"/>
      <c r="N69" s="34"/>
      <c r="O69" s="35"/>
      <c r="P69" s="35"/>
      <c r="Q69" s="35"/>
      <c r="R69" s="35"/>
      <c r="S69" s="35"/>
      <c r="T69" s="35"/>
    </row>
    <row r="70" spans="1:20" ht="38.25" x14ac:dyDescent="0.25">
      <c r="A70" s="283" t="s">
        <v>307</v>
      </c>
      <c r="B70" s="259" t="s">
        <v>209</v>
      </c>
      <c r="C70" s="257"/>
      <c r="D70" s="257"/>
      <c r="E70" s="242">
        <v>176</v>
      </c>
      <c r="F70" s="274" t="s">
        <v>61</v>
      </c>
      <c r="G70" s="274"/>
      <c r="H70" s="159">
        <v>75.900000000000006</v>
      </c>
      <c r="I70" s="161">
        <f>E70*H70</f>
        <v>13358.400000000001</v>
      </c>
      <c r="J70" s="160"/>
      <c r="K70" s="354" t="s">
        <v>211</v>
      </c>
      <c r="L70" s="34"/>
      <c r="M70" s="34"/>
      <c r="N70" s="34"/>
      <c r="O70" s="35"/>
      <c r="P70" s="35"/>
      <c r="Q70" s="35"/>
      <c r="R70" s="35"/>
      <c r="S70" s="35"/>
      <c r="T70" s="35"/>
    </row>
    <row r="71" spans="1:20" ht="15.95" customHeight="1" x14ac:dyDescent="0.2">
      <c r="A71" s="283"/>
      <c r="B71" s="259"/>
      <c r="C71" s="271"/>
      <c r="D71" s="257"/>
      <c r="E71" s="272"/>
      <c r="F71" s="278"/>
      <c r="G71" s="278"/>
      <c r="H71" s="41"/>
      <c r="I71" s="42"/>
      <c r="J71" s="43"/>
      <c r="K71" s="355"/>
      <c r="L71" s="34"/>
      <c r="M71" s="34"/>
      <c r="N71" s="34"/>
      <c r="O71" s="35"/>
      <c r="P71" s="35"/>
      <c r="Q71" s="35"/>
      <c r="R71" s="35"/>
      <c r="S71" s="35"/>
      <c r="T71" s="35"/>
    </row>
    <row r="72" spans="1:20" ht="15.95" customHeight="1" x14ac:dyDescent="0.2">
      <c r="A72" s="311">
        <v>2.04</v>
      </c>
      <c r="B72" s="262" t="s">
        <v>65</v>
      </c>
      <c r="C72" s="271"/>
      <c r="D72" s="257"/>
      <c r="E72" s="272"/>
      <c r="F72" s="278"/>
      <c r="G72" s="278"/>
      <c r="H72" s="41"/>
      <c r="I72" s="42"/>
      <c r="J72" s="43"/>
      <c r="K72" s="355"/>
      <c r="L72" s="34"/>
      <c r="M72" s="34"/>
      <c r="N72" s="34"/>
      <c r="O72" s="35"/>
      <c r="P72" s="35"/>
      <c r="Q72" s="35"/>
      <c r="R72" s="35"/>
      <c r="S72" s="35"/>
      <c r="T72" s="35"/>
    </row>
    <row r="73" spans="1:20" x14ac:dyDescent="0.2">
      <c r="A73" s="280"/>
      <c r="B73" s="150"/>
      <c r="C73" s="271"/>
      <c r="D73" s="257"/>
      <c r="E73" s="272"/>
      <c r="F73" s="278"/>
      <c r="G73" s="278"/>
      <c r="H73" s="41"/>
      <c r="I73" s="42"/>
      <c r="J73" s="43"/>
      <c r="K73" s="355"/>
      <c r="L73" s="34"/>
      <c r="M73" s="34"/>
      <c r="N73" s="34"/>
      <c r="O73" s="35"/>
      <c r="P73" s="35"/>
      <c r="Q73" s="35"/>
      <c r="R73" s="35"/>
      <c r="S73" s="35"/>
      <c r="T73" s="35"/>
    </row>
    <row r="74" spans="1:20" ht="25.5" x14ac:dyDescent="0.25">
      <c r="A74" s="283" t="s">
        <v>308</v>
      </c>
      <c r="B74" s="259" t="s">
        <v>208</v>
      </c>
      <c r="C74" s="257"/>
      <c r="D74" s="257"/>
      <c r="E74" s="245">
        <v>6</v>
      </c>
      <c r="F74" s="258" t="s">
        <v>70</v>
      </c>
      <c r="G74" s="258"/>
      <c r="H74" s="159">
        <v>7260.0000000000009</v>
      </c>
      <c r="I74" s="161">
        <f>E74*H74</f>
        <v>43560.000000000007</v>
      </c>
      <c r="J74" s="160"/>
      <c r="K74" s="354" t="s">
        <v>206</v>
      </c>
      <c r="L74" s="34"/>
      <c r="M74" s="34"/>
      <c r="N74" s="34"/>
      <c r="O74" s="35"/>
      <c r="P74" s="35"/>
      <c r="Q74" s="35"/>
      <c r="R74" s="35"/>
      <c r="S74" s="35"/>
      <c r="T74" s="35"/>
    </row>
    <row r="75" spans="1:20" x14ac:dyDescent="0.2">
      <c r="A75" s="280"/>
      <c r="B75" s="259"/>
      <c r="C75" s="257"/>
      <c r="D75" s="257"/>
      <c r="E75" s="243"/>
      <c r="F75" s="278"/>
      <c r="G75" s="278"/>
      <c r="H75" s="41"/>
      <c r="I75" s="42"/>
      <c r="J75" s="43"/>
      <c r="K75" s="358"/>
      <c r="L75" s="34"/>
      <c r="M75" s="34"/>
      <c r="N75" s="34"/>
      <c r="O75" s="35"/>
      <c r="P75" s="35"/>
      <c r="Q75" s="35"/>
      <c r="R75" s="35"/>
      <c r="S75" s="35"/>
      <c r="T75" s="35"/>
    </row>
    <row r="76" spans="1:20" ht="25.5" x14ac:dyDescent="0.25">
      <c r="A76" s="283" t="s">
        <v>308</v>
      </c>
      <c r="B76" s="259" t="s">
        <v>207</v>
      </c>
      <c r="C76" s="257"/>
      <c r="D76" s="257"/>
      <c r="E76" s="245">
        <v>5</v>
      </c>
      <c r="F76" s="258" t="s">
        <v>70</v>
      </c>
      <c r="G76" s="258"/>
      <c r="H76" s="159">
        <v>14300.000000000002</v>
      </c>
      <c r="I76" s="161">
        <f>E76*H76</f>
        <v>71500.000000000015</v>
      </c>
      <c r="J76" s="160"/>
      <c r="K76" s="354" t="s">
        <v>206</v>
      </c>
      <c r="L76" s="34"/>
      <c r="M76" s="34"/>
      <c r="N76" s="34"/>
      <c r="O76" s="35"/>
      <c r="P76" s="35"/>
      <c r="Q76" s="35"/>
      <c r="R76" s="35"/>
      <c r="S76" s="35"/>
      <c r="T76" s="35"/>
    </row>
    <row r="77" spans="1:20" x14ac:dyDescent="0.2">
      <c r="A77" s="280"/>
      <c r="B77" s="259"/>
      <c r="C77" s="257"/>
      <c r="D77" s="257"/>
      <c r="E77" s="243"/>
      <c r="F77" s="278"/>
      <c r="G77" s="278"/>
      <c r="H77" s="41"/>
      <c r="I77" s="42"/>
      <c r="J77" s="43"/>
      <c r="K77" s="358"/>
      <c r="L77" s="34"/>
      <c r="M77" s="34"/>
      <c r="N77" s="34"/>
      <c r="O77" s="35"/>
      <c r="P77" s="35"/>
      <c r="Q77" s="35"/>
      <c r="R77" s="35"/>
      <c r="S77" s="35"/>
      <c r="T77" s="35"/>
    </row>
    <row r="78" spans="1:20" ht="25.5" x14ac:dyDescent="0.25">
      <c r="A78" s="283" t="s">
        <v>309</v>
      </c>
      <c r="B78" s="259" t="s">
        <v>204</v>
      </c>
      <c r="C78" s="257"/>
      <c r="D78" s="257"/>
      <c r="E78" s="245">
        <v>220</v>
      </c>
      <c r="F78" s="258" t="s">
        <v>96</v>
      </c>
      <c r="G78" s="258"/>
      <c r="H78" s="159">
        <v>82.5</v>
      </c>
      <c r="I78" s="161">
        <f>E78*H78</f>
        <v>18150</v>
      </c>
      <c r="J78" s="160"/>
      <c r="K78" s="354" t="s">
        <v>205</v>
      </c>
      <c r="L78" s="34"/>
      <c r="M78" s="34"/>
      <c r="N78" s="34"/>
      <c r="O78" s="35"/>
      <c r="P78" s="35"/>
      <c r="Q78" s="35"/>
      <c r="R78" s="35"/>
      <c r="S78" s="35"/>
      <c r="T78" s="35"/>
    </row>
    <row r="79" spans="1:20" x14ac:dyDescent="0.2">
      <c r="A79" s="280"/>
      <c r="B79" s="259"/>
      <c r="C79" s="257"/>
      <c r="D79" s="257"/>
      <c r="E79" s="243"/>
      <c r="F79" s="278"/>
      <c r="G79" s="278"/>
      <c r="H79" s="41"/>
      <c r="I79" s="42"/>
      <c r="J79" s="43"/>
      <c r="K79" s="358"/>
      <c r="L79" s="34"/>
      <c r="M79" s="34"/>
      <c r="N79" s="34"/>
      <c r="O79" s="35"/>
      <c r="P79" s="35"/>
      <c r="Q79" s="35"/>
      <c r="R79" s="35"/>
      <c r="S79" s="35"/>
      <c r="T79" s="35"/>
    </row>
    <row r="80" spans="1:20" ht="25.5" x14ac:dyDescent="0.25">
      <c r="A80" s="283" t="s">
        <v>310</v>
      </c>
      <c r="B80" s="259" t="s">
        <v>203</v>
      </c>
      <c r="C80" s="257"/>
      <c r="D80" s="257"/>
      <c r="E80" s="245">
        <v>92</v>
      </c>
      <c r="F80" s="258" t="s">
        <v>96</v>
      </c>
      <c r="G80" s="258"/>
      <c r="H80" s="159">
        <v>522.5</v>
      </c>
      <c r="I80" s="161">
        <f>E80*H80</f>
        <v>48070</v>
      </c>
      <c r="J80" s="160"/>
      <c r="K80" s="354" t="s">
        <v>205</v>
      </c>
      <c r="L80" s="34"/>
      <c r="M80" s="34"/>
      <c r="N80" s="34"/>
      <c r="O80" s="35"/>
      <c r="P80" s="35"/>
      <c r="Q80" s="35"/>
      <c r="R80" s="35"/>
      <c r="S80" s="35"/>
      <c r="T80" s="35"/>
    </row>
    <row r="81" spans="1:20" x14ac:dyDescent="0.2">
      <c r="A81" s="280"/>
      <c r="B81" s="259"/>
      <c r="C81" s="257"/>
      <c r="D81" s="257"/>
      <c r="E81" s="243"/>
      <c r="F81" s="278"/>
      <c r="G81" s="278"/>
      <c r="H81" s="41"/>
      <c r="I81" s="42"/>
      <c r="J81" s="43"/>
      <c r="K81" s="358"/>
      <c r="L81" s="34"/>
      <c r="M81" s="34"/>
      <c r="N81" s="34"/>
      <c r="O81" s="35"/>
      <c r="P81" s="35"/>
      <c r="Q81" s="35"/>
      <c r="R81" s="35"/>
      <c r="S81" s="35"/>
      <c r="T81" s="35"/>
    </row>
    <row r="82" spans="1:20" ht="25.5" x14ac:dyDescent="0.25">
      <c r="A82" s="283" t="s">
        <v>310</v>
      </c>
      <c r="B82" s="259" t="s">
        <v>202</v>
      </c>
      <c r="C82" s="257"/>
      <c r="D82" s="257"/>
      <c r="E82" s="245">
        <v>160</v>
      </c>
      <c r="F82" s="258" t="s">
        <v>96</v>
      </c>
      <c r="G82" s="258"/>
      <c r="H82" s="159">
        <v>1182.5</v>
      </c>
      <c r="I82" s="161">
        <f>E82*H82</f>
        <v>189200</v>
      </c>
      <c r="J82" s="160"/>
      <c r="K82" s="354" t="s">
        <v>205</v>
      </c>
      <c r="L82" s="34"/>
      <c r="M82" s="34"/>
      <c r="N82" s="34"/>
      <c r="O82" s="35"/>
      <c r="P82" s="35"/>
      <c r="Q82" s="35"/>
      <c r="R82" s="35"/>
      <c r="S82" s="35"/>
      <c r="T82" s="35"/>
    </row>
    <row r="83" spans="1:20" x14ac:dyDescent="0.2">
      <c r="A83" s="280"/>
      <c r="B83" s="259"/>
      <c r="C83" s="257"/>
      <c r="D83" s="257"/>
      <c r="E83" s="243"/>
      <c r="F83" s="278"/>
      <c r="G83" s="278"/>
      <c r="H83" s="41"/>
      <c r="I83" s="42"/>
      <c r="J83" s="43"/>
      <c r="K83" s="358"/>
      <c r="L83" s="34"/>
      <c r="M83" s="34"/>
      <c r="N83" s="34"/>
      <c r="O83" s="35"/>
      <c r="P83" s="35"/>
      <c r="Q83" s="35"/>
      <c r="R83" s="35"/>
      <c r="S83" s="35"/>
      <c r="T83" s="35"/>
    </row>
    <row r="84" spans="1:20" ht="15.95" customHeight="1" x14ac:dyDescent="0.2">
      <c r="A84" s="311">
        <v>2.0499999999999998</v>
      </c>
      <c r="B84" s="262" t="s">
        <v>66</v>
      </c>
      <c r="C84" s="263"/>
      <c r="D84" s="263"/>
      <c r="E84" s="243"/>
      <c r="F84" s="278"/>
      <c r="G84" s="279"/>
      <c r="H84" s="41"/>
      <c r="I84" s="42"/>
      <c r="J84" s="43"/>
      <c r="K84" s="355"/>
      <c r="L84" s="34"/>
      <c r="M84" s="34"/>
      <c r="N84" s="34"/>
      <c r="O84" s="35"/>
      <c r="P84" s="35"/>
      <c r="Q84" s="35"/>
      <c r="R84" s="35"/>
      <c r="S84" s="35"/>
      <c r="T84" s="35"/>
    </row>
    <row r="85" spans="1:20" x14ac:dyDescent="0.2">
      <c r="A85" s="280"/>
      <c r="B85" s="262"/>
      <c r="C85" s="263"/>
      <c r="D85" s="263"/>
      <c r="E85" s="243"/>
      <c r="F85" s="278"/>
      <c r="G85" s="279"/>
      <c r="H85" s="41"/>
      <c r="I85" s="42"/>
      <c r="J85" s="43"/>
      <c r="K85" s="355"/>
      <c r="L85" s="34"/>
      <c r="M85" s="34"/>
      <c r="N85" s="34"/>
      <c r="O85" s="35"/>
      <c r="P85" s="35"/>
      <c r="Q85" s="35"/>
      <c r="R85" s="35"/>
      <c r="S85" s="35"/>
      <c r="T85" s="35"/>
    </row>
    <row r="86" spans="1:20" ht="63.75" x14ac:dyDescent="0.25">
      <c r="A86" s="283" t="s">
        <v>311</v>
      </c>
      <c r="B86" s="259" t="s">
        <v>252</v>
      </c>
      <c r="C86" s="257"/>
      <c r="D86" s="257"/>
      <c r="E86" s="245">
        <v>630</v>
      </c>
      <c r="F86" s="274" t="s">
        <v>61</v>
      </c>
      <c r="G86" s="274"/>
      <c r="H86" s="159">
        <v>302.5</v>
      </c>
      <c r="I86" s="161">
        <f>E86*H86</f>
        <v>190575</v>
      </c>
      <c r="J86" s="160"/>
      <c r="K86" s="354"/>
      <c r="L86" s="34"/>
      <c r="M86" s="34"/>
      <c r="N86" s="34"/>
      <c r="O86" s="35"/>
      <c r="P86" s="35"/>
      <c r="Q86" s="35"/>
      <c r="R86" s="35"/>
      <c r="S86" s="35"/>
      <c r="T86" s="35"/>
    </row>
    <row r="87" spans="1:20" x14ac:dyDescent="0.2">
      <c r="A87" s="280"/>
      <c r="B87" s="262"/>
      <c r="C87" s="263"/>
      <c r="D87" s="263"/>
      <c r="E87" s="243"/>
      <c r="F87" s="278"/>
      <c r="G87" s="279"/>
      <c r="H87" s="41"/>
      <c r="I87" s="42"/>
      <c r="J87" s="43"/>
      <c r="K87" s="355"/>
      <c r="L87" s="34"/>
      <c r="M87" s="34"/>
      <c r="N87" s="34"/>
      <c r="O87" s="35"/>
      <c r="P87" s="35"/>
      <c r="Q87" s="35"/>
      <c r="R87" s="35"/>
      <c r="S87" s="35"/>
      <c r="T87" s="35"/>
    </row>
    <row r="88" spans="1:20" ht="63.75" x14ac:dyDescent="0.25">
      <c r="A88" s="283" t="s">
        <v>311</v>
      </c>
      <c r="B88" s="259" t="s">
        <v>253</v>
      </c>
      <c r="C88" s="257"/>
      <c r="D88" s="257"/>
      <c r="E88" s="245">
        <v>204</v>
      </c>
      <c r="F88" s="274" t="s">
        <v>61</v>
      </c>
      <c r="G88" s="274"/>
      <c r="H88" s="159">
        <v>302.5</v>
      </c>
      <c r="I88" s="161">
        <f>E88*H88</f>
        <v>61710</v>
      </c>
      <c r="J88" s="160"/>
      <c r="K88" s="354"/>
      <c r="L88" s="34"/>
      <c r="M88" s="34"/>
      <c r="N88" s="34"/>
      <c r="O88" s="35"/>
      <c r="P88" s="35"/>
      <c r="Q88" s="35"/>
      <c r="R88" s="35"/>
      <c r="S88" s="35"/>
      <c r="T88" s="35"/>
    </row>
    <row r="89" spans="1:20" x14ac:dyDescent="0.2">
      <c r="A89" s="280"/>
      <c r="B89" s="262"/>
      <c r="C89" s="263"/>
      <c r="D89" s="263"/>
      <c r="E89" s="243"/>
      <c r="F89" s="278"/>
      <c r="G89" s="279"/>
      <c r="H89" s="41"/>
      <c r="I89" s="42"/>
      <c r="J89" s="43"/>
      <c r="K89" s="355"/>
      <c r="L89" s="34"/>
      <c r="M89" s="34"/>
      <c r="N89" s="34"/>
      <c r="O89" s="35"/>
      <c r="P89" s="35"/>
      <c r="Q89" s="35"/>
      <c r="R89" s="35"/>
      <c r="S89" s="35"/>
      <c r="T89" s="35"/>
    </row>
    <row r="90" spans="1:20" ht="51" x14ac:dyDescent="0.25">
      <c r="A90" s="283" t="s">
        <v>311</v>
      </c>
      <c r="B90" s="259" t="s">
        <v>254</v>
      </c>
      <c r="C90" s="257"/>
      <c r="D90" s="257"/>
      <c r="E90" s="245">
        <v>902.39999999999986</v>
      </c>
      <c r="F90" s="274" t="s">
        <v>61</v>
      </c>
      <c r="G90" s="274"/>
      <c r="H90" s="159">
        <v>363.00000000000006</v>
      </c>
      <c r="I90" s="161">
        <f>E90*H90</f>
        <v>327571.20000000001</v>
      </c>
      <c r="J90" s="160"/>
      <c r="K90" s="354"/>
      <c r="L90" s="34"/>
      <c r="M90" s="34"/>
      <c r="N90" s="34"/>
      <c r="O90" s="35"/>
      <c r="P90" s="35"/>
      <c r="Q90" s="35"/>
      <c r="R90" s="35"/>
      <c r="S90" s="35"/>
      <c r="T90" s="35"/>
    </row>
    <row r="91" spans="1:20" x14ac:dyDescent="0.2">
      <c r="A91" s="280"/>
      <c r="B91" s="262"/>
      <c r="C91" s="263"/>
      <c r="D91" s="284"/>
      <c r="E91" s="246"/>
      <c r="F91" s="278"/>
      <c r="G91" s="279"/>
      <c r="H91" s="41"/>
      <c r="I91" s="42"/>
      <c r="J91" s="43"/>
      <c r="K91" s="355"/>
      <c r="L91" s="34"/>
      <c r="M91" s="34"/>
      <c r="N91" s="34"/>
      <c r="O91" s="35"/>
      <c r="P91" s="35"/>
      <c r="Q91" s="35"/>
      <c r="R91" s="35"/>
      <c r="S91" s="35"/>
      <c r="T91" s="35"/>
    </row>
    <row r="92" spans="1:20" ht="63.75" x14ac:dyDescent="0.25">
      <c r="A92" s="283" t="s">
        <v>311</v>
      </c>
      <c r="B92" s="259" t="s">
        <v>255</v>
      </c>
      <c r="C92" s="257"/>
      <c r="D92" s="257"/>
      <c r="E92" s="245">
        <v>192</v>
      </c>
      <c r="F92" s="274" t="s">
        <v>61</v>
      </c>
      <c r="G92" s="274"/>
      <c r="H92" s="159">
        <v>363.00000000000006</v>
      </c>
      <c r="I92" s="161">
        <f>E92*H92</f>
        <v>69696.000000000015</v>
      </c>
      <c r="J92" s="160"/>
      <c r="K92" s="354"/>
      <c r="L92" s="34"/>
      <c r="M92" s="34"/>
      <c r="N92" s="34"/>
      <c r="O92" s="35"/>
      <c r="P92" s="35"/>
      <c r="Q92" s="35"/>
      <c r="R92" s="35"/>
      <c r="S92" s="35"/>
      <c r="T92" s="35"/>
    </row>
    <row r="93" spans="1:20" x14ac:dyDescent="0.2">
      <c r="A93" s="280"/>
      <c r="B93" s="262"/>
      <c r="C93" s="263"/>
      <c r="D93" s="284"/>
      <c r="E93" s="246"/>
      <c r="F93" s="278"/>
      <c r="G93" s="279"/>
      <c r="H93" s="41"/>
      <c r="I93" s="42"/>
      <c r="J93" s="43"/>
      <c r="K93" s="355"/>
      <c r="L93" s="34"/>
      <c r="M93" s="34"/>
      <c r="N93" s="34"/>
      <c r="O93" s="35"/>
      <c r="P93" s="35"/>
      <c r="Q93" s="35"/>
      <c r="R93" s="35"/>
      <c r="S93" s="35"/>
      <c r="T93" s="35"/>
    </row>
    <row r="94" spans="1:20" ht="76.5" x14ac:dyDescent="0.25">
      <c r="A94" s="283" t="s">
        <v>311</v>
      </c>
      <c r="B94" s="259" t="s">
        <v>250</v>
      </c>
      <c r="C94" s="257"/>
      <c r="D94" s="257"/>
      <c r="E94" s="245">
        <v>266.39999999999998</v>
      </c>
      <c r="F94" s="274" t="s">
        <v>61</v>
      </c>
      <c r="G94" s="274"/>
      <c r="H94" s="159">
        <v>544.5</v>
      </c>
      <c r="I94" s="161">
        <f>E94*H94</f>
        <v>145054.79999999999</v>
      </c>
      <c r="J94" s="160"/>
      <c r="K94" s="354"/>
      <c r="L94" s="34"/>
      <c r="M94" s="34"/>
      <c r="N94" s="34"/>
      <c r="O94" s="35"/>
      <c r="P94" s="35"/>
      <c r="Q94" s="35"/>
      <c r="R94" s="35"/>
      <c r="S94" s="35"/>
      <c r="T94" s="35"/>
    </row>
    <row r="95" spans="1:20" x14ac:dyDescent="0.2">
      <c r="A95" s="280"/>
      <c r="B95" s="149"/>
      <c r="C95" s="271"/>
      <c r="D95" s="284"/>
      <c r="E95" s="242"/>
      <c r="F95" s="278"/>
      <c r="G95" s="279"/>
      <c r="H95" s="41"/>
      <c r="I95" s="42"/>
      <c r="J95" s="43"/>
      <c r="K95" s="357"/>
      <c r="L95" s="34"/>
      <c r="M95" s="34"/>
      <c r="N95" s="34"/>
      <c r="O95" s="35"/>
      <c r="P95" s="35"/>
      <c r="Q95" s="35"/>
      <c r="R95" s="35"/>
      <c r="S95" s="35"/>
      <c r="T95" s="35"/>
    </row>
    <row r="96" spans="1:20" s="37" customFormat="1" ht="51" x14ac:dyDescent="0.25">
      <c r="A96" s="283" t="s">
        <v>311</v>
      </c>
      <c r="B96" s="259" t="s">
        <v>243</v>
      </c>
      <c r="C96" s="263"/>
      <c r="D96" s="284"/>
      <c r="E96" s="242">
        <v>179.99999999999997</v>
      </c>
      <c r="F96" s="274" t="s">
        <v>61</v>
      </c>
      <c r="G96" s="274"/>
      <c r="H96" s="159">
        <v>1512.5000000000002</v>
      </c>
      <c r="I96" s="161">
        <f>E96*H96</f>
        <v>272250</v>
      </c>
      <c r="J96" s="161"/>
      <c r="K96" s="354" t="s">
        <v>225</v>
      </c>
      <c r="L96" s="36"/>
      <c r="M96" s="36"/>
      <c r="N96" s="36"/>
      <c r="O96" s="35"/>
      <c r="P96" s="35"/>
      <c r="Q96" s="35"/>
      <c r="R96" s="35"/>
      <c r="S96" s="35"/>
      <c r="T96" s="35"/>
    </row>
    <row r="97" spans="1:20" x14ac:dyDescent="0.2">
      <c r="A97" s="283"/>
      <c r="B97" s="259"/>
      <c r="C97" s="257"/>
      <c r="D97" s="257"/>
      <c r="E97" s="243"/>
      <c r="F97" s="282"/>
      <c r="G97" s="282"/>
      <c r="H97" s="41"/>
      <c r="I97" s="42"/>
      <c r="J97" s="43"/>
      <c r="K97" s="355"/>
      <c r="L97" s="34"/>
      <c r="M97" s="34"/>
      <c r="N97" s="34"/>
      <c r="O97" s="35"/>
      <c r="P97" s="35"/>
      <c r="Q97" s="35"/>
      <c r="R97" s="35"/>
      <c r="S97" s="35"/>
      <c r="T97" s="35"/>
    </row>
    <row r="98" spans="1:20" x14ac:dyDescent="0.2">
      <c r="A98" s="311">
        <v>2.06</v>
      </c>
      <c r="B98" s="262" t="s">
        <v>67</v>
      </c>
      <c r="C98" s="263"/>
      <c r="D98" s="263"/>
      <c r="E98" s="247"/>
      <c r="F98" s="285"/>
      <c r="G98" s="286"/>
      <c r="H98" s="151"/>
      <c r="I98" s="42"/>
      <c r="J98" s="43"/>
      <c r="K98" s="355"/>
      <c r="L98" s="34"/>
      <c r="M98" s="34"/>
      <c r="N98" s="34"/>
      <c r="O98" s="35"/>
      <c r="P98" s="35"/>
      <c r="Q98" s="35"/>
      <c r="R98" s="35"/>
      <c r="S98" s="35"/>
      <c r="T98" s="35"/>
    </row>
    <row r="99" spans="1:20" x14ac:dyDescent="0.2">
      <c r="A99" s="281"/>
      <c r="B99" s="287"/>
      <c r="C99" s="263"/>
      <c r="D99" s="263"/>
      <c r="E99" s="247"/>
      <c r="F99" s="285"/>
      <c r="G99" s="286"/>
      <c r="H99" s="151"/>
      <c r="I99" s="42"/>
      <c r="J99" s="43"/>
      <c r="K99" s="355"/>
      <c r="L99" s="34"/>
      <c r="M99" s="34"/>
      <c r="N99" s="34"/>
      <c r="O99" s="35"/>
      <c r="P99" s="35"/>
      <c r="Q99" s="35"/>
      <c r="R99" s="35"/>
      <c r="S99" s="35"/>
      <c r="T99" s="35"/>
    </row>
    <row r="100" spans="1:20" s="37" customFormat="1" ht="39" x14ac:dyDescent="0.25">
      <c r="A100" s="283" t="s">
        <v>312</v>
      </c>
      <c r="B100" s="259" t="s">
        <v>248</v>
      </c>
      <c r="C100" s="263"/>
      <c r="D100" s="263"/>
      <c r="E100" s="242">
        <v>150</v>
      </c>
      <c r="F100" s="274" t="s">
        <v>61</v>
      </c>
      <c r="G100" s="274"/>
      <c r="H100" s="159">
        <v>396.00000000000006</v>
      </c>
      <c r="I100" s="161">
        <f>E100*H100</f>
        <v>59400.000000000007</v>
      </c>
      <c r="J100" s="161"/>
      <c r="K100" s="354" t="s">
        <v>224</v>
      </c>
      <c r="L100" s="36"/>
      <c r="M100" s="36"/>
      <c r="N100" s="36"/>
      <c r="O100" s="35"/>
      <c r="P100" s="35"/>
      <c r="Q100" s="35"/>
      <c r="R100" s="35"/>
      <c r="S100" s="35"/>
      <c r="T100" s="35"/>
    </row>
    <row r="101" spans="1:20" s="37" customFormat="1" x14ac:dyDescent="0.2">
      <c r="A101" s="280"/>
      <c r="B101" s="259"/>
      <c r="C101" s="263"/>
      <c r="D101" s="263"/>
      <c r="E101" s="247"/>
      <c r="F101" s="285"/>
      <c r="G101" s="279"/>
      <c r="H101" s="41"/>
      <c r="I101" s="42"/>
      <c r="J101" s="43"/>
      <c r="K101" s="359"/>
      <c r="L101" s="36"/>
      <c r="M101" s="36"/>
      <c r="N101" s="36"/>
      <c r="O101" s="35"/>
      <c r="P101" s="35"/>
      <c r="Q101" s="35"/>
      <c r="R101" s="35"/>
      <c r="S101" s="35"/>
      <c r="T101" s="35"/>
    </row>
    <row r="102" spans="1:20" s="37" customFormat="1" ht="25.5" x14ac:dyDescent="0.25">
      <c r="A102" s="283" t="s">
        <v>312</v>
      </c>
      <c r="B102" s="259" t="s">
        <v>249</v>
      </c>
      <c r="C102" s="263"/>
      <c r="D102" s="263"/>
      <c r="E102" s="242">
        <v>1</v>
      </c>
      <c r="F102" s="274" t="s">
        <v>111</v>
      </c>
      <c r="G102" s="274"/>
      <c r="H102" s="159">
        <v>93500.000000000015</v>
      </c>
      <c r="I102" s="161">
        <f>E102*H102</f>
        <v>93500.000000000015</v>
      </c>
      <c r="J102" s="161"/>
      <c r="K102" s="354"/>
      <c r="L102" s="36"/>
      <c r="M102" s="36"/>
      <c r="N102" s="36"/>
      <c r="O102" s="35"/>
      <c r="P102" s="35"/>
      <c r="Q102" s="35"/>
      <c r="R102" s="35"/>
      <c r="S102" s="35"/>
      <c r="T102" s="35"/>
    </row>
    <row r="103" spans="1:20" s="37" customFormat="1" x14ac:dyDescent="0.2">
      <c r="A103" s="280"/>
      <c r="B103" s="259"/>
      <c r="C103" s="263"/>
      <c r="D103" s="284"/>
      <c r="E103" s="288"/>
      <c r="F103" s="278"/>
      <c r="G103" s="279"/>
      <c r="H103" s="41"/>
      <c r="I103" s="42"/>
      <c r="J103" s="43"/>
      <c r="K103" s="355"/>
      <c r="L103" s="36"/>
      <c r="M103" s="36"/>
      <c r="N103" s="36"/>
      <c r="O103" s="35"/>
      <c r="P103" s="35"/>
      <c r="Q103" s="35"/>
      <c r="R103" s="35"/>
      <c r="S103" s="35"/>
      <c r="T103" s="35"/>
    </row>
    <row r="104" spans="1:20" s="37" customFormat="1" ht="25.5" x14ac:dyDescent="0.25">
      <c r="A104" s="283" t="s">
        <v>313</v>
      </c>
      <c r="B104" s="259" t="s">
        <v>222</v>
      </c>
      <c r="C104" s="263"/>
      <c r="D104" s="284"/>
      <c r="E104" s="289">
        <v>5</v>
      </c>
      <c r="F104" s="274" t="s">
        <v>70</v>
      </c>
      <c r="G104" s="274"/>
      <c r="H104" s="159">
        <v>2805</v>
      </c>
      <c r="I104" s="161">
        <f>E104*H104</f>
        <v>14025</v>
      </c>
      <c r="J104" s="161"/>
      <c r="K104" s="354" t="s">
        <v>224</v>
      </c>
      <c r="L104" s="36"/>
      <c r="M104" s="36"/>
      <c r="N104" s="36"/>
      <c r="O104" s="35"/>
      <c r="P104" s="35"/>
      <c r="Q104" s="35"/>
      <c r="R104" s="35"/>
      <c r="S104" s="35"/>
      <c r="T104" s="35"/>
    </row>
    <row r="105" spans="1:20" s="37" customFormat="1" x14ac:dyDescent="0.2">
      <c r="A105" s="280"/>
      <c r="B105" s="259"/>
      <c r="C105" s="257"/>
      <c r="D105" s="284"/>
      <c r="E105" s="246"/>
      <c r="F105" s="278"/>
      <c r="G105" s="279"/>
      <c r="H105" s="41"/>
      <c r="I105" s="42"/>
      <c r="J105" s="43"/>
      <c r="K105" s="355"/>
      <c r="L105" s="36"/>
      <c r="M105" s="36"/>
      <c r="N105" s="36"/>
      <c r="O105" s="35"/>
      <c r="P105" s="35"/>
      <c r="Q105" s="35"/>
      <c r="R105" s="35"/>
      <c r="S105" s="35"/>
      <c r="T105" s="35"/>
    </row>
    <row r="106" spans="1:20" s="37" customFormat="1" ht="25.5" x14ac:dyDescent="0.25">
      <c r="A106" s="283" t="s">
        <v>313</v>
      </c>
      <c r="B106" s="259" t="s">
        <v>223</v>
      </c>
      <c r="C106" s="263"/>
      <c r="D106" s="284"/>
      <c r="E106" s="289">
        <v>1</v>
      </c>
      <c r="F106" s="274" t="s">
        <v>70</v>
      </c>
      <c r="G106" s="274"/>
      <c r="H106" s="159">
        <v>4180</v>
      </c>
      <c r="I106" s="161">
        <f>E106*H106</f>
        <v>4180</v>
      </c>
      <c r="J106" s="161"/>
      <c r="K106" s="354" t="s">
        <v>224</v>
      </c>
      <c r="L106" s="36"/>
      <c r="M106" s="36"/>
      <c r="N106" s="36"/>
      <c r="O106" s="35"/>
      <c r="P106" s="35"/>
      <c r="Q106" s="35"/>
      <c r="R106" s="35"/>
      <c r="S106" s="35"/>
      <c r="T106" s="35"/>
    </row>
    <row r="107" spans="1:20" s="37" customFormat="1" x14ac:dyDescent="0.2">
      <c r="A107" s="280"/>
      <c r="B107" s="259"/>
      <c r="C107" s="263"/>
      <c r="D107" s="284"/>
      <c r="E107" s="246"/>
      <c r="F107" s="278"/>
      <c r="G107" s="279"/>
      <c r="H107" s="41"/>
      <c r="I107" s="42"/>
      <c r="J107" s="43"/>
      <c r="K107" s="355"/>
      <c r="L107" s="36"/>
      <c r="M107" s="36"/>
      <c r="N107" s="36"/>
      <c r="O107" s="35"/>
      <c r="P107" s="35"/>
      <c r="Q107" s="35"/>
      <c r="R107" s="35"/>
      <c r="S107" s="35"/>
      <c r="T107" s="35"/>
    </row>
    <row r="108" spans="1:20" s="37" customFormat="1" ht="76.5" x14ac:dyDescent="0.25">
      <c r="A108" s="283" t="s">
        <v>313</v>
      </c>
      <c r="B108" s="259" t="s">
        <v>219</v>
      </c>
      <c r="C108" s="263"/>
      <c r="D108" s="284"/>
      <c r="E108" s="289">
        <v>2</v>
      </c>
      <c r="F108" s="274" t="s">
        <v>70</v>
      </c>
      <c r="G108" s="274"/>
      <c r="H108" s="159">
        <v>13200.000000000002</v>
      </c>
      <c r="I108" s="161">
        <f>E108*H108</f>
        <v>26400.000000000004</v>
      </c>
      <c r="J108" s="161"/>
      <c r="K108" s="354" t="s">
        <v>220</v>
      </c>
      <c r="L108" s="36"/>
      <c r="M108" s="36"/>
      <c r="N108" s="36"/>
      <c r="O108" s="35"/>
      <c r="P108" s="35"/>
      <c r="Q108" s="35"/>
      <c r="R108" s="35"/>
      <c r="S108" s="35"/>
      <c r="T108" s="35"/>
    </row>
    <row r="109" spans="1:20" s="37" customFormat="1" x14ac:dyDescent="0.2">
      <c r="A109" s="280"/>
      <c r="B109" s="259"/>
      <c r="C109" s="257"/>
      <c r="D109" s="257"/>
      <c r="E109" s="243"/>
      <c r="F109" s="278"/>
      <c r="G109" s="279"/>
      <c r="H109" s="41"/>
      <c r="I109" s="42"/>
      <c r="J109" s="43"/>
      <c r="K109" s="355"/>
      <c r="L109" s="36"/>
      <c r="M109" s="36"/>
      <c r="N109" s="36"/>
      <c r="O109" s="35"/>
      <c r="P109" s="35"/>
      <c r="Q109" s="35"/>
      <c r="R109" s="35"/>
      <c r="S109" s="35"/>
      <c r="T109" s="35"/>
    </row>
    <row r="110" spans="1:20" ht="13.7" customHeight="1" x14ac:dyDescent="0.2">
      <c r="A110" s="311">
        <v>2.0699999999999998</v>
      </c>
      <c r="B110" s="262" t="s">
        <v>68</v>
      </c>
      <c r="C110" s="263"/>
      <c r="D110" s="263"/>
      <c r="E110" s="247"/>
      <c r="F110" s="285"/>
      <c r="G110" s="286"/>
      <c r="H110" s="151"/>
      <c r="I110" s="42"/>
      <c r="J110" s="43"/>
      <c r="K110" s="355"/>
      <c r="L110" s="34"/>
      <c r="M110" s="34"/>
      <c r="N110" s="34"/>
      <c r="O110" s="35"/>
      <c r="P110" s="35"/>
      <c r="Q110" s="35"/>
      <c r="R110" s="35"/>
      <c r="S110" s="35"/>
      <c r="T110" s="35"/>
    </row>
    <row r="111" spans="1:20" s="37" customFormat="1" x14ac:dyDescent="0.2">
      <c r="A111" s="280"/>
      <c r="B111" s="287"/>
      <c r="C111" s="290"/>
      <c r="D111" s="290"/>
      <c r="E111" s="243"/>
      <c r="F111" s="278"/>
      <c r="G111" s="279"/>
      <c r="H111" s="41"/>
      <c r="I111" s="42"/>
      <c r="J111" s="43"/>
      <c r="K111" s="355"/>
      <c r="L111" s="36"/>
      <c r="M111" s="36"/>
      <c r="N111" s="36"/>
      <c r="O111" s="35"/>
      <c r="P111" s="35"/>
      <c r="Q111" s="35"/>
      <c r="R111" s="35"/>
      <c r="S111" s="35"/>
      <c r="T111" s="35"/>
    </row>
    <row r="112" spans="1:20" s="37" customFormat="1" ht="63.75" x14ac:dyDescent="0.25">
      <c r="A112" s="283" t="s">
        <v>314</v>
      </c>
      <c r="B112" s="259" t="s">
        <v>95</v>
      </c>
      <c r="C112" s="257"/>
      <c r="D112" s="257"/>
      <c r="E112" s="245">
        <v>624</v>
      </c>
      <c r="F112" s="274" t="s">
        <v>61</v>
      </c>
      <c r="G112" s="274"/>
      <c r="H112" s="159">
        <v>99.000000000000014</v>
      </c>
      <c r="I112" s="161">
        <f>E112*H112</f>
        <v>61776.000000000007</v>
      </c>
      <c r="J112" s="160"/>
      <c r="K112" s="360"/>
      <c r="L112" s="36"/>
      <c r="M112" s="36"/>
      <c r="N112" s="36"/>
      <c r="O112" s="35"/>
      <c r="P112" s="35"/>
      <c r="Q112" s="35"/>
      <c r="R112" s="35"/>
      <c r="S112" s="35"/>
      <c r="T112" s="35"/>
    </row>
    <row r="113" spans="1:20" s="37" customFormat="1" x14ac:dyDescent="0.2">
      <c r="A113" s="280"/>
      <c r="B113" s="287"/>
      <c r="C113" s="290"/>
      <c r="D113" s="290"/>
      <c r="E113" s="243"/>
      <c r="F113" s="278"/>
      <c r="G113" s="279"/>
      <c r="H113" s="41"/>
      <c r="I113" s="42"/>
      <c r="J113" s="43"/>
      <c r="K113" s="355"/>
      <c r="L113" s="36"/>
      <c r="M113" s="36"/>
      <c r="N113" s="36"/>
      <c r="O113" s="35"/>
      <c r="P113" s="35"/>
      <c r="Q113" s="35"/>
      <c r="R113" s="35"/>
      <c r="S113" s="35"/>
      <c r="T113" s="35"/>
    </row>
    <row r="114" spans="1:20" s="37" customFormat="1" ht="76.5" x14ac:dyDescent="0.25">
      <c r="A114" s="283" t="s">
        <v>314</v>
      </c>
      <c r="B114" s="259" t="s">
        <v>250</v>
      </c>
      <c r="C114" s="257"/>
      <c r="D114" s="257"/>
      <c r="E114" s="245">
        <v>222</v>
      </c>
      <c r="F114" s="274" t="s">
        <v>61</v>
      </c>
      <c r="G114" s="274"/>
      <c r="H114" s="159">
        <v>544.5</v>
      </c>
      <c r="I114" s="161">
        <f>E114*H114</f>
        <v>120879</v>
      </c>
      <c r="J114" s="160"/>
      <c r="K114" s="360"/>
      <c r="L114" s="36"/>
      <c r="M114" s="36"/>
      <c r="N114" s="36"/>
      <c r="O114" s="35"/>
      <c r="P114" s="35"/>
      <c r="Q114" s="35"/>
      <c r="R114" s="35"/>
      <c r="S114" s="35"/>
      <c r="T114" s="35"/>
    </row>
    <row r="115" spans="1:20" s="37" customFormat="1" x14ac:dyDescent="0.2">
      <c r="A115" s="283"/>
      <c r="B115" s="259"/>
      <c r="C115" s="257"/>
      <c r="D115" s="257"/>
      <c r="E115" s="243"/>
      <c r="F115" s="278"/>
      <c r="G115" s="279"/>
      <c r="H115" s="41"/>
      <c r="I115" s="42"/>
      <c r="J115" s="43"/>
      <c r="K115" s="361"/>
      <c r="L115" s="36"/>
      <c r="M115" s="36"/>
      <c r="N115" s="36"/>
      <c r="O115" s="35"/>
      <c r="P115" s="35"/>
      <c r="Q115" s="35"/>
      <c r="R115" s="35"/>
      <c r="S115" s="35"/>
      <c r="T115" s="35"/>
    </row>
    <row r="116" spans="1:20" s="37" customFormat="1" ht="51" x14ac:dyDescent="0.25">
      <c r="A116" s="283" t="s">
        <v>315</v>
      </c>
      <c r="B116" s="259" t="s">
        <v>227</v>
      </c>
      <c r="C116" s="257"/>
      <c r="D116" s="257"/>
      <c r="E116" s="245">
        <v>8</v>
      </c>
      <c r="F116" s="274" t="s">
        <v>70</v>
      </c>
      <c r="G116" s="274"/>
      <c r="H116" s="159">
        <v>638</v>
      </c>
      <c r="I116" s="161">
        <f>E116*H116</f>
        <v>5104</v>
      </c>
      <c r="J116" s="160"/>
      <c r="K116" s="354" t="s">
        <v>228</v>
      </c>
      <c r="L116" s="36"/>
      <c r="M116" s="36"/>
      <c r="N116" s="36"/>
      <c r="O116" s="35"/>
      <c r="P116" s="35"/>
      <c r="Q116" s="35"/>
      <c r="R116" s="35"/>
      <c r="S116" s="35"/>
      <c r="T116" s="35"/>
    </row>
    <row r="117" spans="1:20" s="37" customFormat="1" x14ac:dyDescent="0.2">
      <c r="A117" s="283"/>
      <c r="B117" s="259"/>
      <c r="C117" s="257"/>
      <c r="D117" s="257"/>
      <c r="E117" s="243"/>
      <c r="F117" s="278"/>
      <c r="G117" s="279"/>
      <c r="H117" s="41"/>
      <c r="I117" s="42"/>
      <c r="J117" s="43"/>
      <c r="K117" s="361"/>
      <c r="L117" s="36"/>
      <c r="M117" s="36"/>
      <c r="N117" s="36"/>
      <c r="O117" s="35"/>
      <c r="P117" s="35"/>
      <c r="Q117" s="35"/>
      <c r="R117" s="35"/>
      <c r="S117" s="35"/>
      <c r="T117" s="35"/>
    </row>
    <row r="118" spans="1:20" s="37" customFormat="1" ht="63.75" x14ac:dyDescent="0.25">
      <c r="A118" s="283" t="s">
        <v>315</v>
      </c>
      <c r="B118" s="259" t="s">
        <v>229</v>
      </c>
      <c r="C118" s="257"/>
      <c r="D118" s="257"/>
      <c r="E118" s="245">
        <v>10</v>
      </c>
      <c r="F118" s="274" t="s">
        <v>70</v>
      </c>
      <c r="G118" s="274"/>
      <c r="H118" s="159">
        <v>198.00000000000003</v>
      </c>
      <c r="I118" s="161">
        <f>E118*H118</f>
        <v>1980.0000000000002</v>
      </c>
      <c r="J118" s="160"/>
      <c r="K118" s="354" t="s">
        <v>218</v>
      </c>
      <c r="L118" s="36"/>
      <c r="M118" s="36"/>
      <c r="N118" s="36"/>
      <c r="O118" s="35"/>
      <c r="P118" s="35"/>
      <c r="Q118" s="35"/>
      <c r="R118" s="35"/>
      <c r="S118" s="35"/>
      <c r="T118" s="35"/>
    </row>
    <row r="119" spans="1:20" s="37" customFormat="1" x14ac:dyDescent="0.2">
      <c r="A119" s="283"/>
      <c r="B119" s="259"/>
      <c r="C119" s="257"/>
      <c r="D119" s="257"/>
      <c r="E119" s="243"/>
      <c r="F119" s="278"/>
      <c r="G119" s="279"/>
      <c r="H119" s="41"/>
      <c r="I119" s="42"/>
      <c r="J119" s="43"/>
      <c r="K119" s="361"/>
      <c r="L119" s="36"/>
      <c r="M119" s="36"/>
      <c r="N119" s="36"/>
      <c r="O119" s="35"/>
      <c r="P119" s="35"/>
      <c r="Q119" s="35"/>
      <c r="R119" s="35"/>
      <c r="S119" s="35"/>
      <c r="T119" s="35"/>
    </row>
    <row r="120" spans="1:20" ht="25.5" x14ac:dyDescent="0.25">
      <c r="A120" s="283" t="s">
        <v>310</v>
      </c>
      <c r="B120" s="259" t="s">
        <v>202</v>
      </c>
      <c r="C120" s="257"/>
      <c r="D120" s="257"/>
      <c r="E120" s="245">
        <v>210</v>
      </c>
      <c r="F120" s="258" t="s">
        <v>96</v>
      </c>
      <c r="G120" s="258"/>
      <c r="H120" s="159">
        <v>1182.5</v>
      </c>
      <c r="I120" s="161">
        <f>E120*H120</f>
        <v>248325</v>
      </c>
      <c r="J120" s="160"/>
      <c r="K120" s="354" t="s">
        <v>205</v>
      </c>
      <c r="L120" s="34"/>
      <c r="M120" s="34"/>
      <c r="N120" s="34"/>
      <c r="O120" s="35"/>
      <c r="P120" s="35"/>
      <c r="Q120" s="35"/>
      <c r="R120" s="35"/>
      <c r="S120" s="35"/>
      <c r="T120" s="35"/>
    </row>
    <row r="121" spans="1:20" s="37" customFormat="1" x14ac:dyDescent="0.2">
      <c r="A121" s="283"/>
      <c r="B121" s="259"/>
      <c r="C121" s="257"/>
      <c r="D121" s="257"/>
      <c r="E121" s="243"/>
      <c r="F121" s="278"/>
      <c r="G121" s="279"/>
      <c r="H121" s="41"/>
      <c r="I121" s="42"/>
      <c r="J121" s="43"/>
      <c r="K121" s="361"/>
      <c r="L121" s="36"/>
      <c r="M121" s="36"/>
      <c r="N121" s="36"/>
      <c r="O121" s="35"/>
      <c r="P121" s="35"/>
      <c r="Q121" s="35"/>
      <c r="R121" s="35"/>
      <c r="S121" s="35"/>
      <c r="T121" s="35"/>
    </row>
    <row r="122" spans="1:20" x14ac:dyDescent="0.2">
      <c r="A122" s="311">
        <v>2.08</v>
      </c>
      <c r="B122" s="262" t="s">
        <v>69</v>
      </c>
      <c r="C122" s="263"/>
      <c r="D122" s="257"/>
      <c r="E122" s="247"/>
      <c r="F122" s="285"/>
      <c r="G122" s="286"/>
      <c r="H122" s="151"/>
      <c r="I122" s="42"/>
      <c r="J122" s="43"/>
      <c r="K122" s="355"/>
      <c r="L122" s="34"/>
      <c r="M122" s="34"/>
      <c r="N122" s="34"/>
      <c r="O122" s="35"/>
      <c r="P122" s="35"/>
      <c r="Q122" s="35"/>
      <c r="R122" s="35"/>
      <c r="S122" s="35"/>
      <c r="T122" s="35"/>
    </row>
    <row r="123" spans="1:20" x14ac:dyDescent="0.2">
      <c r="A123" s="281"/>
      <c r="B123" s="287"/>
      <c r="C123" s="290"/>
      <c r="D123" s="257"/>
      <c r="E123" s="248"/>
      <c r="F123" s="285"/>
      <c r="G123" s="286"/>
      <c r="H123" s="151"/>
      <c r="I123" s="42"/>
      <c r="J123" s="43"/>
      <c r="K123" s="355"/>
      <c r="L123" s="34"/>
      <c r="M123" s="34"/>
      <c r="N123" s="34"/>
      <c r="O123" s="35"/>
      <c r="P123" s="35"/>
      <c r="Q123" s="35"/>
      <c r="R123" s="35"/>
      <c r="S123" s="35"/>
      <c r="T123" s="35"/>
    </row>
    <row r="124" spans="1:20" s="37" customFormat="1" ht="38.25" x14ac:dyDescent="0.25">
      <c r="A124" s="283" t="s">
        <v>316</v>
      </c>
      <c r="B124" s="259" t="s">
        <v>216</v>
      </c>
      <c r="C124" s="257"/>
      <c r="D124" s="257"/>
      <c r="E124" s="245">
        <v>14</v>
      </c>
      <c r="F124" s="258" t="s">
        <v>70</v>
      </c>
      <c r="G124" s="259"/>
      <c r="H124" s="159">
        <v>649</v>
      </c>
      <c r="I124" s="161">
        <f>E124*H124</f>
        <v>9086</v>
      </c>
      <c r="J124" s="160"/>
      <c r="K124" s="354" t="s">
        <v>218</v>
      </c>
      <c r="L124" s="36"/>
      <c r="M124" s="36"/>
      <c r="N124" s="36"/>
      <c r="O124" s="35"/>
      <c r="P124" s="35"/>
      <c r="Q124" s="35"/>
      <c r="R124" s="35"/>
      <c r="S124" s="35"/>
      <c r="T124" s="35"/>
    </row>
    <row r="125" spans="1:20" s="37" customFormat="1" x14ac:dyDescent="0.2">
      <c r="A125" s="280"/>
      <c r="B125" s="287"/>
      <c r="C125" s="290"/>
      <c r="D125" s="257"/>
      <c r="E125" s="243"/>
      <c r="F125" s="278"/>
      <c r="G125" s="279"/>
      <c r="H125" s="41"/>
      <c r="I125" s="42"/>
      <c r="J125" s="43"/>
      <c r="K125" s="355"/>
      <c r="L125" s="36"/>
      <c r="M125" s="36"/>
      <c r="N125" s="36"/>
      <c r="O125" s="35"/>
      <c r="P125" s="35"/>
      <c r="Q125" s="35"/>
      <c r="R125" s="35"/>
      <c r="S125" s="35"/>
      <c r="T125" s="35"/>
    </row>
    <row r="126" spans="1:20" s="37" customFormat="1" ht="38.25" x14ac:dyDescent="0.25">
      <c r="A126" s="283" t="s">
        <v>316</v>
      </c>
      <c r="B126" s="259" t="s">
        <v>217</v>
      </c>
      <c r="C126" s="257"/>
      <c r="D126" s="257"/>
      <c r="E126" s="245">
        <v>1</v>
      </c>
      <c r="F126" s="258" t="s">
        <v>70</v>
      </c>
      <c r="G126" s="259"/>
      <c r="H126" s="159">
        <v>1265</v>
      </c>
      <c r="I126" s="161">
        <f>E126*H126</f>
        <v>1265</v>
      </c>
      <c r="J126" s="160"/>
      <c r="K126" s="354" t="s">
        <v>218</v>
      </c>
      <c r="L126" s="36"/>
      <c r="M126" s="36"/>
      <c r="N126" s="36"/>
      <c r="O126" s="35"/>
      <c r="P126" s="35"/>
      <c r="Q126" s="35"/>
      <c r="R126" s="35"/>
      <c r="S126" s="35"/>
      <c r="T126" s="35"/>
    </row>
    <row r="127" spans="1:20" x14ac:dyDescent="0.2">
      <c r="A127" s="281"/>
      <c r="B127" s="287"/>
      <c r="C127" s="290"/>
      <c r="D127" s="257"/>
      <c r="E127" s="248"/>
      <c r="F127" s="285"/>
      <c r="G127" s="286"/>
      <c r="H127" s="151"/>
      <c r="I127" s="42"/>
      <c r="J127" s="43"/>
      <c r="K127" s="355"/>
      <c r="L127" s="34"/>
      <c r="M127" s="34"/>
      <c r="N127" s="34"/>
      <c r="O127" s="35"/>
      <c r="P127" s="35"/>
      <c r="Q127" s="35"/>
      <c r="R127" s="35"/>
      <c r="S127" s="35"/>
      <c r="T127" s="35"/>
    </row>
    <row r="128" spans="1:20" s="37" customFormat="1" ht="51" x14ac:dyDescent="0.25">
      <c r="A128" s="283" t="s">
        <v>316</v>
      </c>
      <c r="B128" s="259" t="s">
        <v>215</v>
      </c>
      <c r="C128" s="257"/>
      <c r="D128" s="257"/>
      <c r="E128" s="245">
        <v>3</v>
      </c>
      <c r="F128" s="258" t="s">
        <v>70</v>
      </c>
      <c r="G128" s="259"/>
      <c r="H128" s="159">
        <v>1089</v>
      </c>
      <c r="I128" s="161">
        <f>E128*H128</f>
        <v>3267</v>
      </c>
      <c r="J128" s="160"/>
      <c r="K128" s="354" t="s">
        <v>218</v>
      </c>
      <c r="L128" s="36"/>
      <c r="M128" s="36"/>
      <c r="N128" s="36"/>
      <c r="O128" s="35"/>
      <c r="P128" s="35"/>
      <c r="Q128" s="35"/>
      <c r="R128" s="35"/>
      <c r="S128" s="35"/>
      <c r="T128" s="35"/>
    </row>
    <row r="129" spans="1:20" s="37" customFormat="1" x14ac:dyDescent="0.2">
      <c r="A129" s="280"/>
      <c r="B129" s="287"/>
      <c r="C129" s="290"/>
      <c r="D129" s="290"/>
      <c r="E129" s="243"/>
      <c r="F129" s="278"/>
      <c r="G129" s="279"/>
      <c r="H129" s="41"/>
      <c r="I129" s="42"/>
      <c r="J129" s="43"/>
      <c r="K129" s="355"/>
      <c r="L129" s="36"/>
      <c r="M129" s="36"/>
      <c r="N129" s="36"/>
      <c r="O129" s="35"/>
      <c r="P129" s="35"/>
      <c r="Q129" s="35"/>
      <c r="R129" s="35"/>
      <c r="S129" s="35"/>
      <c r="T129" s="35"/>
    </row>
    <row r="130" spans="1:20" s="157" customFormat="1" ht="18.95" customHeight="1" x14ac:dyDescent="0.25">
      <c r="A130" s="211">
        <v>3</v>
      </c>
      <c r="B130" s="212" t="s">
        <v>71</v>
      </c>
      <c r="C130" s="213"/>
      <c r="D130" s="213"/>
      <c r="E130" s="244"/>
      <c r="F130" s="229"/>
      <c r="G130" s="212"/>
      <c r="H130" s="220"/>
      <c r="I130" s="217"/>
      <c r="J130" s="217">
        <f>SUM(I130:I155)</f>
        <v>426782.34500000009</v>
      </c>
      <c r="K130" s="356"/>
      <c r="L130" s="34"/>
      <c r="M130" s="155"/>
      <c r="N130" s="155"/>
      <c r="O130" s="156"/>
      <c r="P130" s="156"/>
      <c r="Q130" s="156"/>
      <c r="R130" s="156"/>
      <c r="S130" s="156"/>
      <c r="T130" s="156"/>
    </row>
    <row r="131" spans="1:20" x14ac:dyDescent="0.2">
      <c r="A131" s="281"/>
      <c r="B131" s="259"/>
      <c r="C131" s="257"/>
      <c r="D131" s="257"/>
      <c r="E131" s="243"/>
      <c r="F131" s="278"/>
      <c r="G131" s="279"/>
      <c r="H131" s="41"/>
      <c r="I131" s="42"/>
      <c r="J131" s="43"/>
      <c r="K131" s="355"/>
      <c r="L131" s="34"/>
      <c r="M131" s="34"/>
      <c r="N131" s="34"/>
      <c r="O131" s="35"/>
      <c r="P131" s="35"/>
      <c r="Q131" s="35"/>
      <c r="R131" s="35"/>
      <c r="S131" s="35"/>
      <c r="T131" s="35"/>
    </row>
    <row r="132" spans="1:20" x14ac:dyDescent="0.2">
      <c r="A132" s="311">
        <v>3.01</v>
      </c>
      <c r="B132" s="291" t="s">
        <v>72</v>
      </c>
      <c r="C132" s="257"/>
      <c r="D132" s="292"/>
      <c r="E132" s="243"/>
      <c r="F132" s="278"/>
      <c r="G132" s="279"/>
      <c r="H132" s="41"/>
      <c r="I132" s="42"/>
      <c r="J132" s="43"/>
      <c r="K132" s="355"/>
      <c r="L132" s="34"/>
      <c r="M132" s="34"/>
      <c r="N132" s="34"/>
      <c r="O132" s="35"/>
      <c r="P132" s="35"/>
      <c r="Q132" s="35"/>
      <c r="R132" s="35"/>
      <c r="S132" s="35"/>
      <c r="T132" s="35"/>
    </row>
    <row r="133" spans="1:20" x14ac:dyDescent="0.2">
      <c r="A133" s="280"/>
      <c r="B133" s="293"/>
      <c r="C133" s="257"/>
      <c r="D133" s="294"/>
      <c r="E133" s="243"/>
      <c r="F133" s="278"/>
      <c r="G133" s="279"/>
      <c r="H133" s="41"/>
      <c r="I133" s="42"/>
      <c r="J133" s="43"/>
      <c r="K133" s="355"/>
      <c r="L133" s="34"/>
      <c r="M133" s="34"/>
      <c r="N133" s="34"/>
      <c r="O133" s="35"/>
      <c r="P133" s="35"/>
      <c r="Q133" s="35"/>
      <c r="R133" s="35"/>
      <c r="S133" s="35"/>
      <c r="T133" s="35"/>
    </row>
    <row r="134" spans="1:20" ht="25.5" x14ac:dyDescent="0.25">
      <c r="A134" s="283" t="s">
        <v>317</v>
      </c>
      <c r="B134" s="259" t="s">
        <v>257</v>
      </c>
      <c r="C134" s="257"/>
      <c r="D134" s="257"/>
      <c r="E134" s="245">
        <v>584</v>
      </c>
      <c r="F134" s="274" t="s">
        <v>61</v>
      </c>
      <c r="G134" s="274"/>
      <c r="H134" s="159">
        <v>4.7300000000000004</v>
      </c>
      <c r="I134" s="295">
        <f>E134*H134</f>
        <v>2762.32</v>
      </c>
      <c r="J134" s="160"/>
      <c r="K134" s="354" t="s">
        <v>236</v>
      </c>
      <c r="L134" s="34"/>
      <c r="M134" s="34"/>
      <c r="N134" s="34"/>
      <c r="O134" s="35"/>
      <c r="P134" s="35"/>
      <c r="Q134" s="35"/>
      <c r="R134" s="35"/>
      <c r="S134" s="35"/>
      <c r="T134" s="35"/>
    </row>
    <row r="135" spans="1:20" ht="12.6" customHeight="1" x14ac:dyDescent="0.2">
      <c r="A135" s="281"/>
      <c r="B135" s="287"/>
      <c r="C135" s="290"/>
      <c r="D135" s="290"/>
      <c r="E135" s="243"/>
      <c r="F135" s="278"/>
      <c r="G135" s="279"/>
      <c r="H135" s="41"/>
      <c r="I135" s="42"/>
      <c r="J135" s="43"/>
      <c r="K135" s="355"/>
      <c r="L135" s="34"/>
      <c r="M135" s="34"/>
      <c r="N135" s="34"/>
      <c r="O135" s="56"/>
      <c r="P135" s="56"/>
      <c r="Q135" s="56"/>
      <c r="R135" s="56"/>
      <c r="S135" s="56"/>
      <c r="T135" s="56"/>
    </row>
    <row r="136" spans="1:20" ht="14.25" x14ac:dyDescent="0.25">
      <c r="A136" s="283" t="s">
        <v>317</v>
      </c>
      <c r="B136" s="259" t="s">
        <v>256</v>
      </c>
      <c r="C136" s="257"/>
      <c r="D136" s="257"/>
      <c r="E136" s="245">
        <v>40</v>
      </c>
      <c r="F136" s="274" t="s">
        <v>61</v>
      </c>
      <c r="G136" s="274"/>
      <c r="H136" s="159">
        <v>77</v>
      </c>
      <c r="I136" s="161">
        <f>E136*H136</f>
        <v>3080</v>
      </c>
      <c r="J136" s="160"/>
      <c r="K136" s="354" t="s">
        <v>236</v>
      </c>
      <c r="L136" s="34"/>
      <c r="M136" s="34"/>
      <c r="N136" s="34"/>
      <c r="O136" s="35"/>
      <c r="P136" s="35"/>
      <c r="Q136" s="35"/>
      <c r="R136" s="35"/>
      <c r="S136" s="35"/>
      <c r="T136" s="35"/>
    </row>
    <row r="137" spans="1:20" ht="12.6" customHeight="1" x14ac:dyDescent="0.2">
      <c r="A137" s="281"/>
      <c r="B137" s="287"/>
      <c r="C137" s="290"/>
      <c r="D137" s="290"/>
      <c r="E137" s="243"/>
      <c r="F137" s="278"/>
      <c r="G137" s="279"/>
      <c r="H137" s="41"/>
      <c r="I137" s="42"/>
      <c r="J137" s="43"/>
      <c r="K137" s="355"/>
      <c r="L137" s="34"/>
      <c r="M137" s="34"/>
      <c r="N137" s="34"/>
      <c r="O137" s="56"/>
      <c r="P137" s="56"/>
      <c r="Q137" s="56"/>
      <c r="R137" s="56"/>
      <c r="S137" s="56"/>
      <c r="T137" s="56"/>
    </row>
    <row r="138" spans="1:20" ht="12.6" customHeight="1" x14ac:dyDescent="0.2">
      <c r="A138" s="311">
        <v>3.02</v>
      </c>
      <c r="B138" s="262" t="s">
        <v>73</v>
      </c>
      <c r="C138" s="290"/>
      <c r="D138" s="290"/>
      <c r="E138" s="243"/>
      <c r="F138" s="278"/>
      <c r="G138" s="279"/>
      <c r="H138" s="41"/>
      <c r="I138" s="42"/>
      <c r="J138" s="43"/>
      <c r="K138" s="355"/>
      <c r="L138" s="34"/>
      <c r="M138" s="34"/>
      <c r="N138" s="34"/>
      <c r="O138" s="56"/>
      <c r="P138" s="56"/>
      <c r="Q138" s="56"/>
      <c r="R138" s="56"/>
      <c r="S138" s="56"/>
      <c r="T138" s="56"/>
    </row>
    <row r="139" spans="1:20" ht="12.6" customHeight="1" x14ac:dyDescent="0.2">
      <c r="A139" s="281"/>
      <c r="B139" s="287"/>
      <c r="C139" s="290"/>
      <c r="D139" s="290"/>
      <c r="E139" s="243"/>
      <c r="F139" s="278"/>
      <c r="G139" s="296"/>
      <c r="H139" s="41"/>
      <c r="I139" s="42"/>
      <c r="J139" s="43"/>
      <c r="K139" s="355"/>
      <c r="L139" s="34"/>
      <c r="M139" s="34"/>
      <c r="N139" s="34"/>
      <c r="O139" s="56"/>
      <c r="P139" s="56"/>
      <c r="Q139" s="56"/>
      <c r="R139" s="56"/>
      <c r="S139" s="56"/>
      <c r="T139" s="56"/>
    </row>
    <row r="140" spans="1:20" ht="38.25" x14ac:dyDescent="0.2">
      <c r="A140" s="281" t="s">
        <v>318</v>
      </c>
      <c r="B140" s="297" t="s">
        <v>238</v>
      </c>
      <c r="C140" s="290"/>
      <c r="D140" s="290"/>
      <c r="E140" s="242">
        <v>465</v>
      </c>
      <c r="F140" s="274" t="s">
        <v>61</v>
      </c>
      <c r="G140" s="279"/>
      <c r="H140" s="159">
        <v>30.800000000000004</v>
      </c>
      <c r="I140" s="161">
        <f>E140*H140</f>
        <v>14322.000000000002</v>
      </c>
      <c r="J140" s="43"/>
      <c r="K140" s="354" t="s">
        <v>230</v>
      </c>
      <c r="L140" s="34"/>
      <c r="M140" s="34"/>
      <c r="N140" s="34"/>
      <c r="O140" s="56"/>
      <c r="P140" s="56"/>
      <c r="Q140" s="56"/>
      <c r="R140" s="56"/>
      <c r="S140" s="56"/>
      <c r="T140" s="56"/>
    </row>
    <row r="141" spans="1:20" ht="12.6" customHeight="1" x14ac:dyDescent="0.2">
      <c r="A141" s="281"/>
      <c r="B141" s="287"/>
      <c r="C141" s="290"/>
      <c r="D141" s="290"/>
      <c r="E141" s="243"/>
      <c r="F141" s="278"/>
      <c r="G141" s="296"/>
      <c r="H141" s="41"/>
      <c r="I141" s="42"/>
      <c r="J141" s="43"/>
      <c r="K141" s="355"/>
      <c r="L141" s="34"/>
      <c r="M141" s="34"/>
      <c r="N141" s="34"/>
      <c r="O141" s="56"/>
      <c r="P141" s="56"/>
      <c r="Q141" s="56"/>
      <c r="R141" s="56"/>
      <c r="S141" s="56"/>
      <c r="T141" s="56"/>
    </row>
    <row r="142" spans="1:20" ht="14.25" x14ac:dyDescent="0.2">
      <c r="A142" s="281" t="s">
        <v>318</v>
      </c>
      <c r="B142" s="297" t="s">
        <v>231</v>
      </c>
      <c r="C142" s="290"/>
      <c r="D142" s="290"/>
      <c r="E142" s="242">
        <v>465</v>
      </c>
      <c r="F142" s="274" t="s">
        <v>61</v>
      </c>
      <c r="G142" s="279"/>
      <c r="H142" s="159">
        <v>15.180000000000001</v>
      </c>
      <c r="I142" s="161">
        <f>E142*H142</f>
        <v>7058.7000000000007</v>
      </c>
      <c r="J142" s="43"/>
      <c r="K142" s="354" t="s">
        <v>230</v>
      </c>
      <c r="L142" s="34"/>
      <c r="M142" s="34"/>
      <c r="N142" s="34"/>
      <c r="O142" s="35"/>
      <c r="P142" s="35"/>
      <c r="Q142" s="35"/>
      <c r="R142" s="35"/>
      <c r="S142" s="35"/>
      <c r="T142" s="35"/>
    </row>
    <row r="143" spans="1:20" x14ac:dyDescent="0.2">
      <c r="A143" s="298"/>
      <c r="B143" s="299"/>
      <c r="C143" s="300"/>
      <c r="D143" s="300"/>
      <c r="E143" s="249"/>
      <c r="F143" s="301"/>
      <c r="G143" s="302"/>
      <c r="H143" s="90"/>
      <c r="I143" s="148"/>
      <c r="J143" s="232"/>
      <c r="K143" s="355"/>
      <c r="L143" s="34"/>
      <c r="M143" s="34"/>
      <c r="N143" s="34"/>
      <c r="O143" s="35"/>
      <c r="P143" s="35"/>
      <c r="Q143" s="35"/>
      <c r="R143" s="35"/>
      <c r="S143" s="35"/>
      <c r="T143" s="35"/>
    </row>
    <row r="144" spans="1:20" ht="25.5" x14ac:dyDescent="0.2">
      <c r="A144" s="298" t="s">
        <v>318</v>
      </c>
      <c r="B144" s="297" t="s">
        <v>242</v>
      </c>
      <c r="C144" s="300"/>
      <c r="D144" s="300"/>
      <c r="E144" s="242">
        <v>2345</v>
      </c>
      <c r="F144" s="258" t="s">
        <v>79</v>
      </c>
      <c r="G144" s="302"/>
      <c r="H144" s="162">
        <v>123.20000000000002</v>
      </c>
      <c r="I144" s="161">
        <f>E144*H144</f>
        <v>288904.00000000006</v>
      </c>
      <c r="J144" s="232"/>
      <c r="K144" s="354"/>
      <c r="L144" s="34"/>
      <c r="M144" s="34"/>
      <c r="N144" s="34"/>
      <c r="O144" s="35"/>
      <c r="P144" s="35"/>
      <c r="Q144" s="35"/>
      <c r="R144" s="35"/>
      <c r="S144" s="35"/>
      <c r="T144" s="35"/>
    </row>
    <row r="145" spans="1:20" x14ac:dyDescent="0.2">
      <c r="A145" s="298"/>
      <c r="B145" s="299"/>
      <c r="C145" s="300"/>
      <c r="D145" s="300"/>
      <c r="E145" s="249"/>
      <c r="F145" s="301"/>
      <c r="G145" s="302"/>
      <c r="H145" s="90"/>
      <c r="I145" s="148"/>
      <c r="J145" s="232"/>
      <c r="K145" s="355"/>
      <c r="L145" s="34"/>
      <c r="M145" s="34"/>
      <c r="N145" s="34"/>
      <c r="O145" s="35"/>
      <c r="P145" s="35"/>
      <c r="Q145" s="35"/>
      <c r="R145" s="35"/>
      <c r="S145" s="35"/>
      <c r="T145" s="35"/>
    </row>
    <row r="146" spans="1:20" ht="38.25" x14ac:dyDescent="0.2">
      <c r="A146" s="298" t="s">
        <v>318</v>
      </c>
      <c r="B146" s="297" t="s">
        <v>251</v>
      </c>
      <c r="C146" s="300"/>
      <c r="D146" s="300"/>
      <c r="E146" s="234">
        <v>60</v>
      </c>
      <c r="F146" s="274" t="s">
        <v>61</v>
      </c>
      <c r="G146" s="302"/>
      <c r="H146" s="162">
        <v>165</v>
      </c>
      <c r="I146" s="161">
        <f>E146*H146</f>
        <v>9900</v>
      </c>
      <c r="J146" s="232"/>
      <c r="K146" s="354" t="s">
        <v>233</v>
      </c>
      <c r="L146" s="34"/>
      <c r="M146" s="34"/>
      <c r="N146" s="34"/>
      <c r="O146" s="35"/>
      <c r="P146" s="35"/>
      <c r="Q146" s="35"/>
      <c r="R146" s="35"/>
      <c r="S146" s="35"/>
      <c r="T146" s="35"/>
    </row>
    <row r="147" spans="1:20" x14ac:dyDescent="0.2">
      <c r="A147" s="298"/>
      <c r="B147" s="299"/>
      <c r="C147" s="300"/>
      <c r="D147" s="300"/>
      <c r="E147" s="249"/>
      <c r="F147" s="301"/>
      <c r="G147" s="302"/>
      <c r="H147" s="90"/>
      <c r="I147" s="148"/>
      <c r="J147" s="232"/>
      <c r="K147" s="355"/>
      <c r="L147" s="34"/>
      <c r="M147" s="34"/>
      <c r="N147" s="34"/>
      <c r="O147" s="35"/>
      <c r="P147" s="35"/>
      <c r="Q147" s="35"/>
      <c r="R147" s="35"/>
      <c r="S147" s="35"/>
      <c r="T147" s="35"/>
    </row>
    <row r="148" spans="1:20" ht="25.5" x14ac:dyDescent="0.2">
      <c r="A148" s="298" t="s">
        <v>318</v>
      </c>
      <c r="B148" s="297" t="s">
        <v>232</v>
      </c>
      <c r="C148" s="300"/>
      <c r="D148" s="300"/>
      <c r="E148" s="249">
        <v>20</v>
      </c>
      <c r="F148" s="274" t="s">
        <v>61</v>
      </c>
      <c r="G148" s="302"/>
      <c r="H148" s="162">
        <v>478.50000000000006</v>
      </c>
      <c r="I148" s="161">
        <f>E148*H148</f>
        <v>9570.0000000000018</v>
      </c>
      <c r="J148" s="232"/>
      <c r="K148" s="354" t="s">
        <v>233</v>
      </c>
      <c r="L148" s="34"/>
      <c r="M148" s="34"/>
      <c r="N148" s="34"/>
      <c r="O148" s="35"/>
      <c r="P148" s="35"/>
      <c r="Q148" s="35"/>
      <c r="R148" s="35"/>
      <c r="S148" s="35"/>
      <c r="T148" s="35"/>
    </row>
    <row r="149" spans="1:20" x14ac:dyDescent="0.2">
      <c r="A149" s="283"/>
      <c r="B149" s="259"/>
      <c r="C149" s="257"/>
      <c r="D149" s="257"/>
      <c r="E149" s="243"/>
      <c r="F149" s="278"/>
      <c r="G149" s="279"/>
      <c r="H149" s="41"/>
      <c r="I149" s="42"/>
      <c r="J149" s="42"/>
      <c r="K149" s="355"/>
      <c r="L149" s="34"/>
      <c r="M149" s="34"/>
      <c r="N149" s="34"/>
      <c r="O149" s="35"/>
      <c r="P149" s="35"/>
      <c r="Q149" s="35"/>
      <c r="R149" s="35"/>
      <c r="S149" s="35"/>
      <c r="T149" s="35"/>
    </row>
    <row r="150" spans="1:20" s="37" customFormat="1" x14ac:dyDescent="0.2">
      <c r="A150" s="311">
        <v>3.03</v>
      </c>
      <c r="B150" s="291" t="s">
        <v>74</v>
      </c>
      <c r="C150" s="263"/>
      <c r="D150" s="263"/>
      <c r="E150" s="243"/>
      <c r="F150" s="278"/>
      <c r="G150" s="303"/>
      <c r="H150" s="41"/>
      <c r="I150" s="42"/>
      <c r="J150" s="42"/>
      <c r="K150" s="355"/>
      <c r="L150" s="36"/>
      <c r="M150" s="36"/>
      <c r="N150" s="36"/>
      <c r="O150" s="35"/>
      <c r="P150" s="35"/>
      <c r="Q150" s="35"/>
      <c r="R150" s="35"/>
      <c r="S150" s="35"/>
      <c r="T150" s="35"/>
    </row>
    <row r="151" spans="1:20" x14ac:dyDescent="0.2">
      <c r="A151" s="280"/>
      <c r="B151" s="262"/>
      <c r="C151" s="263"/>
      <c r="D151" s="263"/>
      <c r="E151" s="243"/>
      <c r="F151" s="278"/>
      <c r="G151" s="279"/>
      <c r="H151" s="41"/>
      <c r="I151" s="42"/>
      <c r="J151" s="42"/>
      <c r="K151" s="355"/>
      <c r="L151" s="34"/>
      <c r="M151" s="34"/>
      <c r="N151" s="34"/>
      <c r="O151" s="35"/>
      <c r="P151" s="35"/>
      <c r="Q151" s="35"/>
      <c r="R151" s="35"/>
      <c r="S151" s="35"/>
      <c r="T151" s="35"/>
    </row>
    <row r="152" spans="1:20" ht="25.5" x14ac:dyDescent="0.25">
      <c r="A152" s="283" t="s">
        <v>319</v>
      </c>
      <c r="B152" s="259" t="s">
        <v>258</v>
      </c>
      <c r="C152" s="257"/>
      <c r="D152" s="257"/>
      <c r="E152" s="245">
        <v>2345</v>
      </c>
      <c r="F152" s="274" t="s">
        <v>61</v>
      </c>
      <c r="G152" s="259"/>
      <c r="H152" s="159">
        <v>33</v>
      </c>
      <c r="I152" s="161">
        <f>E152*H152</f>
        <v>77385</v>
      </c>
      <c r="J152" s="160"/>
      <c r="K152" s="360"/>
      <c r="L152" s="34"/>
      <c r="M152" s="34"/>
      <c r="N152" s="34"/>
      <c r="O152" s="35"/>
      <c r="P152" s="35"/>
      <c r="Q152" s="35"/>
      <c r="R152" s="35"/>
      <c r="S152" s="35"/>
      <c r="T152" s="35"/>
    </row>
    <row r="153" spans="1:20" x14ac:dyDescent="0.2">
      <c r="A153" s="283"/>
      <c r="B153" s="259"/>
      <c r="C153" s="257"/>
      <c r="D153" s="257"/>
      <c r="E153" s="243"/>
      <c r="F153" s="282"/>
      <c r="G153" s="279"/>
      <c r="H153" s="41"/>
      <c r="I153" s="42"/>
      <c r="J153" s="43"/>
      <c r="K153" s="355"/>
      <c r="L153" s="34"/>
      <c r="M153" s="34"/>
      <c r="N153" s="34"/>
      <c r="O153" s="35"/>
      <c r="P153" s="35"/>
      <c r="Q153" s="35"/>
      <c r="R153" s="35"/>
      <c r="S153" s="35"/>
      <c r="T153" s="35"/>
    </row>
    <row r="154" spans="1:20" s="37" customFormat="1" ht="14.25" x14ac:dyDescent="0.25">
      <c r="A154" s="283" t="s">
        <v>320</v>
      </c>
      <c r="B154" s="259" t="s">
        <v>104</v>
      </c>
      <c r="C154" s="257"/>
      <c r="D154" s="257"/>
      <c r="E154" s="245">
        <v>2345</v>
      </c>
      <c r="F154" s="274" t="s">
        <v>61</v>
      </c>
      <c r="G154" s="259"/>
      <c r="H154" s="159">
        <v>5.8849999999999998</v>
      </c>
      <c r="I154" s="161">
        <f>E154*H154</f>
        <v>13800.324999999999</v>
      </c>
      <c r="J154" s="160"/>
      <c r="K154" s="360"/>
      <c r="L154" s="36"/>
      <c r="M154" s="36"/>
      <c r="N154" s="36"/>
      <c r="O154" s="35"/>
      <c r="P154" s="35"/>
      <c r="Q154" s="35"/>
      <c r="R154" s="35"/>
      <c r="S154" s="35"/>
      <c r="T154" s="35"/>
    </row>
    <row r="155" spans="1:20" x14ac:dyDescent="0.2">
      <c r="A155" s="280"/>
      <c r="B155" s="259"/>
      <c r="C155" s="257"/>
      <c r="D155" s="257"/>
      <c r="E155" s="243"/>
      <c r="F155" s="278"/>
      <c r="G155" s="279"/>
      <c r="H155" s="41"/>
      <c r="I155" s="42"/>
      <c r="J155" s="43"/>
      <c r="K155" s="355"/>
      <c r="L155" s="34"/>
      <c r="M155" s="34"/>
      <c r="N155" s="34"/>
      <c r="O155" s="35"/>
      <c r="P155" s="35"/>
      <c r="Q155" s="35"/>
      <c r="R155" s="35"/>
      <c r="S155" s="35"/>
      <c r="T155" s="35"/>
    </row>
    <row r="156" spans="1:20" s="157" customFormat="1" x14ac:dyDescent="0.25">
      <c r="A156" s="216">
        <v>4</v>
      </c>
      <c r="B156" s="212" t="s">
        <v>75</v>
      </c>
      <c r="C156" s="213"/>
      <c r="D156" s="213"/>
      <c r="E156" s="244"/>
      <c r="F156" s="229"/>
      <c r="G156" s="212"/>
      <c r="H156" s="220"/>
      <c r="I156" s="217"/>
      <c r="J156" s="217">
        <f>SUM(I156:I167)</f>
        <v>77002.75</v>
      </c>
      <c r="K156" s="356"/>
      <c r="L156" s="34"/>
      <c r="M156" s="155"/>
      <c r="N156" s="155"/>
      <c r="O156" s="156"/>
      <c r="P156" s="156"/>
      <c r="Q156" s="156"/>
      <c r="R156" s="156"/>
      <c r="S156" s="156"/>
      <c r="T156" s="156"/>
    </row>
    <row r="157" spans="1:20" x14ac:dyDescent="0.2">
      <c r="A157" s="281"/>
      <c r="B157" s="262"/>
      <c r="C157" s="263"/>
      <c r="D157" s="263"/>
      <c r="E157" s="243"/>
      <c r="F157" s="278"/>
      <c r="G157" s="279"/>
      <c r="H157" s="41"/>
      <c r="I157" s="42"/>
      <c r="J157" s="43"/>
      <c r="K157" s="355"/>
      <c r="L157" s="34"/>
      <c r="M157" s="34"/>
      <c r="N157" s="34"/>
      <c r="O157" s="35"/>
      <c r="P157" s="35"/>
      <c r="Q157" s="35"/>
      <c r="R157" s="35"/>
      <c r="S157" s="35"/>
      <c r="T157" s="35"/>
    </row>
    <row r="158" spans="1:20" x14ac:dyDescent="0.2">
      <c r="A158" s="311">
        <v>4.01</v>
      </c>
      <c r="B158" s="262" t="s">
        <v>76</v>
      </c>
      <c r="C158" s="263"/>
      <c r="D158" s="263"/>
      <c r="E158" s="243"/>
      <c r="F158" s="278"/>
      <c r="G158" s="279"/>
      <c r="H158" s="41"/>
      <c r="I158" s="42"/>
      <c r="J158" s="43"/>
      <c r="K158" s="355"/>
      <c r="L158" s="34"/>
      <c r="M158" s="34"/>
      <c r="N158" s="34"/>
      <c r="O158" s="35"/>
      <c r="P158" s="35"/>
      <c r="Q158" s="35"/>
      <c r="R158" s="35"/>
      <c r="S158" s="35"/>
      <c r="T158" s="35"/>
    </row>
    <row r="159" spans="1:20" x14ac:dyDescent="0.2">
      <c r="A159" s="277"/>
      <c r="B159" s="287"/>
      <c r="C159" s="290"/>
      <c r="D159" s="290"/>
      <c r="E159" s="243"/>
      <c r="F159" s="278"/>
      <c r="G159" s="279"/>
      <c r="H159" s="41"/>
      <c r="I159" s="42"/>
      <c r="J159" s="43"/>
      <c r="K159" s="355"/>
      <c r="L159" s="34"/>
      <c r="M159" s="34"/>
      <c r="N159" s="34"/>
      <c r="O159" s="35"/>
      <c r="P159" s="35"/>
      <c r="Q159" s="35"/>
      <c r="R159" s="35"/>
      <c r="S159" s="35"/>
      <c r="T159" s="35"/>
    </row>
    <row r="160" spans="1:20" x14ac:dyDescent="0.25">
      <c r="A160" s="283" t="s">
        <v>321</v>
      </c>
      <c r="B160" s="259" t="s">
        <v>221</v>
      </c>
      <c r="C160" s="257"/>
      <c r="D160" s="257"/>
      <c r="E160" s="245">
        <v>1</v>
      </c>
      <c r="F160" s="258" t="s">
        <v>77</v>
      </c>
      <c r="G160" s="259"/>
      <c r="H160" s="159" t="s">
        <v>103</v>
      </c>
      <c r="I160" s="161" t="s">
        <v>103</v>
      </c>
      <c r="J160" s="160"/>
      <c r="K160" s="360"/>
      <c r="L160" s="34"/>
      <c r="M160" s="34"/>
      <c r="N160" s="34"/>
      <c r="O160" s="35"/>
      <c r="P160" s="35"/>
      <c r="Q160" s="35"/>
      <c r="R160" s="35"/>
      <c r="S160" s="35"/>
      <c r="T160" s="35"/>
    </row>
    <row r="161" spans="1:16141" x14ac:dyDescent="0.2">
      <c r="A161" s="277"/>
      <c r="B161" s="287"/>
      <c r="C161" s="290"/>
      <c r="D161" s="290"/>
      <c r="E161" s="243"/>
      <c r="F161" s="278"/>
      <c r="G161" s="279"/>
      <c r="H161" s="41"/>
      <c r="I161" s="42"/>
      <c r="J161" s="43"/>
      <c r="K161" s="355"/>
      <c r="L161" s="34"/>
      <c r="M161" s="34"/>
      <c r="N161" s="34"/>
      <c r="O161" s="35"/>
      <c r="P161" s="35"/>
      <c r="Q161" s="35"/>
      <c r="R161" s="35"/>
      <c r="S161" s="35"/>
      <c r="T161" s="35"/>
    </row>
    <row r="162" spans="1:16141" x14ac:dyDescent="0.25">
      <c r="A162" s="283" t="s">
        <v>321</v>
      </c>
      <c r="B162" s="259" t="s">
        <v>132</v>
      </c>
      <c r="C162" s="257"/>
      <c r="D162" s="257"/>
      <c r="E162" s="245">
        <v>1</v>
      </c>
      <c r="F162" s="258" t="s">
        <v>77</v>
      </c>
      <c r="G162" s="259"/>
      <c r="H162" s="159" t="s">
        <v>103</v>
      </c>
      <c r="I162" s="161" t="s">
        <v>103</v>
      </c>
      <c r="J162" s="160"/>
      <c r="K162" s="360"/>
      <c r="L162" s="34"/>
      <c r="M162" s="34"/>
      <c r="N162" s="34"/>
      <c r="O162" s="35"/>
      <c r="P162" s="35"/>
      <c r="Q162" s="35"/>
      <c r="R162" s="35"/>
      <c r="S162" s="35"/>
      <c r="T162" s="35"/>
    </row>
    <row r="163" spans="1:16141" x14ac:dyDescent="0.2">
      <c r="A163" s="280"/>
      <c r="B163" s="259"/>
      <c r="C163" s="257"/>
      <c r="D163" s="257"/>
      <c r="E163" s="243"/>
      <c r="F163" s="278"/>
      <c r="G163" s="279"/>
      <c r="H163" s="41"/>
      <c r="I163" s="42"/>
      <c r="J163" s="43"/>
      <c r="K163" s="355"/>
      <c r="L163" s="34"/>
      <c r="M163" s="34"/>
      <c r="N163" s="34"/>
      <c r="O163" s="35"/>
      <c r="P163" s="35"/>
      <c r="Q163" s="35"/>
      <c r="R163" s="35"/>
      <c r="S163" s="35"/>
      <c r="T163" s="35"/>
    </row>
    <row r="164" spans="1:16141" x14ac:dyDescent="0.25">
      <c r="A164" s="283" t="s">
        <v>321</v>
      </c>
      <c r="B164" s="259" t="s">
        <v>280</v>
      </c>
      <c r="C164" s="257"/>
      <c r="D164" s="257"/>
      <c r="E164" s="245">
        <v>1</v>
      </c>
      <c r="F164" s="258" t="s">
        <v>77</v>
      </c>
      <c r="G164" s="259"/>
      <c r="H164" s="159">
        <v>2502.75</v>
      </c>
      <c r="I164" s="161">
        <f>E164*H164</f>
        <v>2502.75</v>
      </c>
      <c r="J164" s="160"/>
      <c r="K164" s="360"/>
      <c r="L164" s="34"/>
      <c r="M164" s="34"/>
      <c r="N164" s="34"/>
      <c r="O164" s="35"/>
      <c r="P164" s="35"/>
      <c r="Q164" s="35"/>
      <c r="R164" s="35"/>
      <c r="S164" s="35"/>
      <c r="T164" s="35"/>
    </row>
    <row r="165" spans="1:16141" x14ac:dyDescent="0.2">
      <c r="A165" s="280"/>
      <c r="B165" s="259"/>
      <c r="C165" s="257"/>
      <c r="D165" s="257"/>
      <c r="E165" s="243"/>
      <c r="F165" s="278"/>
      <c r="G165" s="279"/>
      <c r="H165" s="41"/>
      <c r="I165" s="42"/>
      <c r="J165" s="43"/>
      <c r="K165" s="355"/>
      <c r="L165" s="34"/>
      <c r="M165" s="34"/>
      <c r="N165" s="34"/>
      <c r="O165" s="35"/>
      <c r="P165" s="35"/>
      <c r="Q165" s="35"/>
      <c r="R165" s="35"/>
      <c r="S165" s="35"/>
      <c r="T165" s="35"/>
    </row>
    <row r="166" spans="1:16141" x14ac:dyDescent="0.25">
      <c r="A166" s="283" t="s">
        <v>321</v>
      </c>
      <c r="B166" s="259" t="s">
        <v>131</v>
      </c>
      <c r="C166" s="257"/>
      <c r="D166" s="257"/>
      <c r="E166" s="245">
        <v>1</v>
      </c>
      <c r="F166" s="258" t="s">
        <v>77</v>
      </c>
      <c r="G166" s="259"/>
      <c r="H166" s="159">
        <v>74500</v>
      </c>
      <c r="I166" s="161">
        <f>E166*H166</f>
        <v>74500</v>
      </c>
      <c r="J166" s="160"/>
      <c r="K166" s="360"/>
      <c r="L166" s="34"/>
      <c r="M166" s="34"/>
      <c r="N166" s="34"/>
      <c r="O166" s="35"/>
      <c r="P166" s="35"/>
      <c r="Q166" s="35"/>
      <c r="R166" s="35"/>
      <c r="S166" s="35"/>
      <c r="T166" s="35"/>
    </row>
    <row r="167" spans="1:16141" x14ac:dyDescent="0.2">
      <c r="A167" s="280"/>
      <c r="B167" s="259"/>
      <c r="C167" s="257"/>
      <c r="D167" s="257"/>
      <c r="E167" s="243"/>
      <c r="F167" s="278"/>
      <c r="G167" s="279"/>
      <c r="H167" s="41"/>
      <c r="I167" s="42"/>
      <c r="J167" s="43"/>
      <c r="K167" s="355"/>
      <c r="L167" s="34"/>
      <c r="M167" s="34"/>
      <c r="N167" s="34"/>
      <c r="O167" s="35"/>
      <c r="P167" s="35"/>
      <c r="Q167" s="35"/>
      <c r="R167" s="35"/>
      <c r="S167" s="35"/>
      <c r="T167" s="35"/>
    </row>
    <row r="168" spans="1:16141" s="157" customFormat="1" x14ac:dyDescent="0.25">
      <c r="A168" s="216">
        <v>5</v>
      </c>
      <c r="B168" s="212" t="s">
        <v>78</v>
      </c>
      <c r="C168" s="213"/>
      <c r="D168" s="213"/>
      <c r="E168" s="244"/>
      <c r="F168" s="229"/>
      <c r="G168" s="212"/>
      <c r="H168" s="220"/>
      <c r="I168" s="217"/>
      <c r="J168" s="217">
        <f>SUM(I168:I251)</f>
        <v>2030888.25</v>
      </c>
      <c r="K168" s="356"/>
      <c r="L168" s="34"/>
      <c r="M168" s="155"/>
      <c r="N168" s="155"/>
      <c r="O168" s="156"/>
      <c r="P168" s="156"/>
      <c r="Q168" s="156"/>
      <c r="R168" s="156"/>
      <c r="S168" s="156"/>
      <c r="T168" s="156"/>
    </row>
    <row r="169" spans="1:16141" x14ac:dyDescent="0.2">
      <c r="A169" s="281"/>
      <c r="B169" s="259"/>
      <c r="C169" s="257"/>
      <c r="D169" s="257"/>
      <c r="E169" s="243"/>
      <c r="F169" s="278"/>
      <c r="G169" s="279"/>
      <c r="H169" s="41"/>
      <c r="I169" s="42"/>
      <c r="J169" s="43"/>
      <c r="K169" s="355"/>
      <c r="L169" s="34"/>
      <c r="M169" s="34"/>
      <c r="N169" s="34"/>
      <c r="O169" s="35"/>
      <c r="P169" s="35"/>
      <c r="Q169" s="35"/>
      <c r="R169" s="35"/>
      <c r="S169" s="35"/>
      <c r="T169" s="35"/>
    </row>
    <row r="170" spans="1:16141" x14ac:dyDescent="0.2">
      <c r="A170" s="311">
        <v>5.01</v>
      </c>
      <c r="B170" s="262" t="s">
        <v>154</v>
      </c>
      <c r="C170" s="263"/>
      <c r="D170" s="89"/>
      <c r="E170" s="268"/>
      <c r="F170" s="304"/>
      <c r="G170" s="89"/>
      <c r="H170" s="305"/>
      <c r="I170" s="42"/>
      <c r="J170" s="43"/>
      <c r="K170" s="355"/>
      <c r="L170" s="34"/>
      <c r="M170" s="34"/>
      <c r="N170" s="34"/>
    </row>
    <row r="171" spans="1:16141" x14ac:dyDescent="0.2">
      <c r="A171" s="281"/>
      <c r="B171" s="287"/>
      <c r="C171" s="290"/>
      <c r="D171" s="89"/>
      <c r="E171" s="306"/>
      <c r="F171" s="307"/>
      <c r="G171" s="308"/>
      <c r="H171" s="290"/>
      <c r="I171" s="42"/>
      <c r="J171" s="43"/>
      <c r="K171" s="355"/>
    </row>
    <row r="172" spans="1:16141" s="28" customFormat="1" x14ac:dyDescent="0.25">
      <c r="A172" s="283" t="s">
        <v>330</v>
      </c>
      <c r="B172" s="259" t="s">
        <v>137</v>
      </c>
      <c r="C172" s="257"/>
      <c r="D172" s="257"/>
      <c r="E172" s="242">
        <v>2345</v>
      </c>
      <c r="F172" s="258" t="s">
        <v>79</v>
      </c>
      <c r="G172" s="259"/>
      <c r="H172" s="159">
        <v>18.700000000000003</v>
      </c>
      <c r="I172" s="161">
        <f>E172*H172</f>
        <v>43851.500000000007</v>
      </c>
      <c r="J172" s="160"/>
      <c r="K172" s="360" t="s">
        <v>138</v>
      </c>
      <c r="O172" s="29"/>
      <c r="P172" s="29"/>
      <c r="Q172" s="29"/>
      <c r="R172" s="29"/>
      <c r="S172" s="29"/>
      <c r="T172" s="29"/>
      <c r="U172" s="29"/>
      <c r="V172" s="29"/>
      <c r="W172" s="29"/>
      <c r="X172" s="29"/>
      <c r="Y172" s="29"/>
      <c r="Z172" s="29"/>
      <c r="AA172" s="29"/>
      <c r="AB172" s="29"/>
      <c r="AC172" s="29"/>
      <c r="AD172" s="29"/>
      <c r="AE172" s="29"/>
      <c r="AF172" s="29"/>
      <c r="AG172" s="29"/>
      <c r="AH172" s="29"/>
      <c r="AI172" s="29"/>
      <c r="AJ172" s="29"/>
      <c r="AK172" s="29"/>
      <c r="AL172" s="29"/>
      <c r="AM172" s="29"/>
      <c r="AN172" s="29"/>
      <c r="AO172" s="29"/>
      <c r="AP172" s="29"/>
      <c r="AQ172" s="29"/>
      <c r="AR172" s="29"/>
      <c r="AS172" s="29"/>
      <c r="AT172" s="29"/>
      <c r="AU172" s="29"/>
      <c r="AV172" s="29"/>
      <c r="AW172" s="29"/>
      <c r="AX172" s="29"/>
      <c r="AY172" s="29"/>
      <c r="AZ172" s="29"/>
      <c r="BA172" s="29"/>
      <c r="BB172" s="29"/>
      <c r="BC172" s="29"/>
      <c r="BD172" s="29"/>
      <c r="BE172" s="29"/>
      <c r="BF172" s="29"/>
      <c r="BG172" s="29"/>
      <c r="BH172" s="29"/>
      <c r="BI172" s="29"/>
      <c r="BJ172" s="29"/>
      <c r="BK172" s="29"/>
      <c r="BL172" s="29"/>
      <c r="BM172" s="29"/>
      <c r="BN172" s="29"/>
      <c r="BO172" s="29"/>
      <c r="BP172" s="29"/>
      <c r="BQ172" s="29"/>
      <c r="BR172" s="29"/>
      <c r="BS172" s="29"/>
      <c r="BT172" s="29"/>
      <c r="BU172" s="29"/>
      <c r="BV172" s="29"/>
      <c r="BW172" s="29"/>
      <c r="BX172" s="29"/>
      <c r="BY172" s="29"/>
      <c r="BZ172" s="29"/>
      <c r="CA172" s="29"/>
      <c r="CB172" s="29"/>
      <c r="CC172" s="29"/>
      <c r="CD172" s="29"/>
      <c r="CE172" s="29"/>
      <c r="CF172" s="29"/>
      <c r="CG172" s="29"/>
      <c r="CH172" s="29"/>
      <c r="CI172" s="29"/>
      <c r="CJ172" s="29"/>
      <c r="CK172" s="29"/>
      <c r="CL172" s="29"/>
      <c r="CM172" s="29"/>
      <c r="CN172" s="29"/>
      <c r="CO172" s="29"/>
      <c r="CP172" s="29"/>
      <c r="CQ172" s="29"/>
      <c r="CR172" s="29"/>
      <c r="CS172" s="29"/>
      <c r="CT172" s="29"/>
      <c r="CU172" s="29"/>
      <c r="CV172" s="29"/>
      <c r="CW172" s="29"/>
      <c r="CX172" s="29"/>
      <c r="CY172" s="29"/>
      <c r="CZ172" s="29"/>
      <c r="DA172" s="29"/>
      <c r="DB172" s="29"/>
      <c r="DC172" s="29"/>
      <c r="DD172" s="29"/>
      <c r="DE172" s="29"/>
      <c r="DF172" s="29"/>
      <c r="DG172" s="29"/>
      <c r="DH172" s="29"/>
      <c r="DI172" s="29"/>
      <c r="DJ172" s="29"/>
      <c r="DK172" s="29"/>
      <c r="DL172" s="29"/>
      <c r="DM172" s="29"/>
      <c r="DN172" s="29"/>
      <c r="DO172" s="29"/>
      <c r="DP172" s="29"/>
      <c r="DQ172" s="29"/>
      <c r="DR172" s="29"/>
      <c r="DS172" s="29"/>
      <c r="DT172" s="29"/>
      <c r="DU172" s="29"/>
      <c r="DV172" s="29"/>
      <c r="DW172" s="29"/>
      <c r="DX172" s="29"/>
      <c r="DY172" s="29"/>
      <c r="DZ172" s="29"/>
      <c r="EA172" s="29"/>
      <c r="EB172" s="29"/>
      <c r="EC172" s="29"/>
      <c r="ED172" s="29"/>
      <c r="EE172" s="29"/>
      <c r="EF172" s="29"/>
      <c r="EG172" s="29"/>
      <c r="EH172" s="29"/>
      <c r="EI172" s="29"/>
      <c r="EJ172" s="29"/>
      <c r="EK172" s="29"/>
      <c r="EL172" s="29"/>
      <c r="EM172" s="29"/>
      <c r="EN172" s="29"/>
      <c r="EO172" s="29"/>
      <c r="EP172" s="29"/>
      <c r="EQ172" s="29"/>
      <c r="ER172" s="29"/>
      <c r="ES172" s="29"/>
      <c r="ET172" s="29"/>
      <c r="EU172" s="29"/>
      <c r="EV172" s="29"/>
      <c r="EW172" s="29"/>
      <c r="EX172" s="29"/>
      <c r="EY172" s="29"/>
      <c r="EZ172" s="29"/>
      <c r="FA172" s="29"/>
      <c r="FB172" s="29"/>
      <c r="FC172" s="29"/>
      <c r="FD172" s="29"/>
      <c r="FE172" s="29"/>
      <c r="FF172" s="29"/>
      <c r="FG172" s="29"/>
      <c r="FH172" s="29"/>
      <c r="FI172" s="29"/>
      <c r="FJ172" s="29"/>
      <c r="FK172" s="29"/>
      <c r="FL172" s="29"/>
      <c r="FM172" s="29"/>
      <c r="FN172" s="29"/>
      <c r="FO172" s="29"/>
      <c r="FP172" s="29"/>
      <c r="FQ172" s="29"/>
      <c r="FR172" s="29"/>
      <c r="FS172" s="29"/>
      <c r="FT172" s="29"/>
      <c r="FU172" s="29"/>
      <c r="FV172" s="29"/>
      <c r="FW172" s="29"/>
      <c r="FX172" s="29"/>
      <c r="FY172" s="29"/>
      <c r="FZ172" s="29"/>
      <c r="GA172" s="29"/>
      <c r="GB172" s="29"/>
      <c r="GC172" s="29"/>
      <c r="GD172" s="29"/>
      <c r="GE172" s="29"/>
      <c r="GF172" s="29"/>
      <c r="GG172" s="29"/>
      <c r="GH172" s="29"/>
      <c r="GI172" s="29"/>
      <c r="GJ172" s="29"/>
      <c r="GK172" s="29"/>
      <c r="GL172" s="29"/>
      <c r="GM172" s="29"/>
      <c r="GN172" s="29"/>
      <c r="GO172" s="29"/>
      <c r="GP172" s="29"/>
      <c r="GQ172" s="29"/>
      <c r="GR172" s="29"/>
      <c r="GS172" s="29"/>
      <c r="GT172" s="29"/>
      <c r="GU172" s="29"/>
      <c r="GV172" s="29"/>
      <c r="GW172" s="29"/>
      <c r="GX172" s="29"/>
      <c r="GY172" s="29"/>
      <c r="GZ172" s="29"/>
      <c r="HA172" s="29"/>
      <c r="HB172" s="29"/>
      <c r="HC172" s="29"/>
      <c r="HD172" s="29"/>
      <c r="HE172" s="29"/>
      <c r="HF172" s="29"/>
      <c r="HG172" s="29"/>
      <c r="HH172" s="29"/>
      <c r="HI172" s="29"/>
      <c r="HJ172" s="29"/>
      <c r="HK172" s="29"/>
      <c r="HL172" s="29"/>
      <c r="HM172" s="29"/>
      <c r="HN172" s="29"/>
      <c r="HO172" s="29"/>
      <c r="HP172" s="29"/>
      <c r="HQ172" s="29"/>
      <c r="HR172" s="29"/>
      <c r="HS172" s="29"/>
      <c r="HT172" s="29"/>
      <c r="HU172" s="29"/>
      <c r="HV172" s="29"/>
      <c r="HW172" s="29"/>
      <c r="HX172" s="29"/>
      <c r="HY172" s="29"/>
      <c r="HZ172" s="29"/>
      <c r="IA172" s="29"/>
      <c r="IB172" s="29"/>
      <c r="IC172" s="29"/>
      <c r="ID172" s="29"/>
      <c r="IE172" s="29"/>
      <c r="IF172" s="29"/>
      <c r="IG172" s="29"/>
      <c r="IH172" s="29"/>
      <c r="II172" s="29"/>
      <c r="IJ172" s="29"/>
      <c r="IK172" s="29"/>
      <c r="IL172" s="29"/>
      <c r="IM172" s="29"/>
      <c r="IN172" s="29"/>
      <c r="IO172" s="29"/>
      <c r="IP172" s="29"/>
      <c r="IQ172" s="29"/>
      <c r="IR172" s="29"/>
      <c r="IS172" s="29"/>
      <c r="IT172" s="29"/>
      <c r="IU172" s="29"/>
      <c r="IV172" s="29"/>
      <c r="IW172" s="29"/>
      <c r="IX172" s="29"/>
      <c r="IY172" s="29"/>
      <c r="IZ172" s="29"/>
      <c r="JA172" s="29"/>
      <c r="JB172" s="29"/>
      <c r="JC172" s="29"/>
      <c r="JD172" s="29"/>
      <c r="JE172" s="29"/>
      <c r="JF172" s="29"/>
      <c r="JG172" s="29"/>
      <c r="JH172" s="29"/>
      <c r="JI172" s="29"/>
      <c r="JJ172" s="29"/>
      <c r="JK172" s="29"/>
      <c r="JL172" s="29"/>
      <c r="JM172" s="29"/>
      <c r="JN172" s="29"/>
      <c r="JO172" s="29"/>
      <c r="JP172" s="29"/>
      <c r="JQ172" s="29"/>
      <c r="JR172" s="29"/>
      <c r="JS172" s="29"/>
      <c r="JT172" s="29"/>
      <c r="JU172" s="29"/>
      <c r="JV172" s="29"/>
      <c r="JW172" s="29"/>
      <c r="JX172" s="29"/>
      <c r="JY172" s="29"/>
      <c r="JZ172" s="29"/>
      <c r="KA172" s="29"/>
      <c r="KB172" s="29"/>
      <c r="KC172" s="29"/>
      <c r="KD172" s="29"/>
      <c r="KE172" s="29"/>
      <c r="KF172" s="29"/>
      <c r="KG172" s="29"/>
      <c r="KH172" s="29"/>
      <c r="KI172" s="29"/>
      <c r="KJ172" s="29"/>
      <c r="KK172" s="29"/>
      <c r="KL172" s="29"/>
      <c r="KM172" s="29"/>
      <c r="KN172" s="29"/>
      <c r="KO172" s="29"/>
      <c r="KP172" s="29"/>
      <c r="KQ172" s="29"/>
      <c r="KR172" s="29"/>
      <c r="KS172" s="29"/>
      <c r="KT172" s="29"/>
      <c r="KU172" s="29"/>
      <c r="KV172" s="29"/>
      <c r="KW172" s="29"/>
      <c r="KX172" s="29"/>
      <c r="KY172" s="29"/>
      <c r="KZ172" s="29"/>
      <c r="LA172" s="29"/>
      <c r="LB172" s="29"/>
      <c r="LC172" s="29"/>
      <c r="LD172" s="29"/>
      <c r="LE172" s="29"/>
      <c r="LF172" s="29"/>
      <c r="LG172" s="29"/>
      <c r="LH172" s="29"/>
      <c r="LI172" s="29"/>
      <c r="LJ172" s="29"/>
      <c r="LK172" s="29"/>
      <c r="LL172" s="29"/>
      <c r="LM172" s="29"/>
      <c r="LN172" s="29"/>
      <c r="LO172" s="29"/>
      <c r="LP172" s="29"/>
      <c r="LQ172" s="29"/>
      <c r="LR172" s="29"/>
      <c r="LS172" s="29"/>
      <c r="LT172" s="29"/>
      <c r="LU172" s="29"/>
      <c r="LV172" s="29"/>
      <c r="LW172" s="29"/>
      <c r="LX172" s="29"/>
      <c r="LY172" s="29"/>
      <c r="LZ172" s="29"/>
      <c r="MA172" s="29"/>
      <c r="MB172" s="29"/>
      <c r="MC172" s="29"/>
      <c r="MD172" s="29"/>
      <c r="ME172" s="29"/>
      <c r="MF172" s="29"/>
      <c r="MG172" s="29"/>
      <c r="MH172" s="29"/>
      <c r="MI172" s="29"/>
      <c r="MJ172" s="29"/>
      <c r="MK172" s="29"/>
      <c r="ML172" s="29"/>
      <c r="MM172" s="29"/>
      <c r="MN172" s="29"/>
      <c r="MO172" s="29"/>
      <c r="MP172" s="29"/>
      <c r="MQ172" s="29"/>
      <c r="MR172" s="29"/>
      <c r="MS172" s="29"/>
      <c r="MT172" s="29"/>
      <c r="MU172" s="29"/>
      <c r="MV172" s="29"/>
      <c r="MW172" s="29"/>
      <c r="MX172" s="29"/>
      <c r="MY172" s="29"/>
      <c r="MZ172" s="29"/>
      <c r="NA172" s="29"/>
      <c r="NB172" s="29"/>
      <c r="NC172" s="29"/>
      <c r="ND172" s="29"/>
      <c r="NE172" s="29"/>
      <c r="NF172" s="29"/>
      <c r="NG172" s="29"/>
      <c r="NH172" s="29"/>
      <c r="NI172" s="29"/>
      <c r="NJ172" s="29"/>
      <c r="NK172" s="29"/>
      <c r="NL172" s="29"/>
      <c r="NM172" s="29"/>
      <c r="NN172" s="29"/>
      <c r="NO172" s="29"/>
      <c r="NP172" s="29"/>
      <c r="NQ172" s="29"/>
      <c r="NR172" s="29"/>
      <c r="NS172" s="29"/>
      <c r="NT172" s="29"/>
      <c r="NU172" s="29"/>
      <c r="NV172" s="29"/>
      <c r="NW172" s="29"/>
      <c r="NX172" s="29"/>
      <c r="NY172" s="29"/>
      <c r="NZ172" s="29"/>
      <c r="OA172" s="29"/>
      <c r="OB172" s="29"/>
      <c r="OC172" s="29"/>
      <c r="OD172" s="29"/>
      <c r="OE172" s="29"/>
      <c r="OF172" s="29"/>
      <c r="OG172" s="29"/>
      <c r="OH172" s="29"/>
      <c r="OI172" s="29"/>
      <c r="OJ172" s="29"/>
      <c r="OK172" s="29"/>
      <c r="OL172" s="29"/>
      <c r="OM172" s="29"/>
      <c r="ON172" s="29"/>
      <c r="OO172" s="29"/>
      <c r="OP172" s="29"/>
      <c r="OQ172" s="29"/>
      <c r="OR172" s="29"/>
      <c r="OS172" s="29"/>
      <c r="OT172" s="29"/>
      <c r="OU172" s="29"/>
      <c r="OV172" s="29"/>
      <c r="OW172" s="29"/>
      <c r="OX172" s="29"/>
      <c r="OY172" s="29"/>
      <c r="OZ172" s="29"/>
      <c r="PA172" s="29"/>
      <c r="PB172" s="29"/>
      <c r="PC172" s="29"/>
      <c r="PD172" s="29"/>
      <c r="PE172" s="29"/>
      <c r="PF172" s="29"/>
      <c r="PG172" s="29"/>
      <c r="PH172" s="29"/>
      <c r="PI172" s="29"/>
      <c r="PJ172" s="29"/>
      <c r="PK172" s="29"/>
      <c r="PL172" s="29"/>
      <c r="PM172" s="29"/>
      <c r="PN172" s="29"/>
      <c r="PO172" s="29"/>
      <c r="PP172" s="29"/>
      <c r="PQ172" s="29"/>
      <c r="PR172" s="29"/>
      <c r="PS172" s="29"/>
      <c r="PT172" s="29"/>
      <c r="PU172" s="29"/>
      <c r="PV172" s="29"/>
      <c r="PW172" s="29"/>
      <c r="PX172" s="29"/>
      <c r="PY172" s="29"/>
      <c r="PZ172" s="29"/>
      <c r="QA172" s="29"/>
      <c r="QB172" s="29"/>
      <c r="QC172" s="29"/>
      <c r="QD172" s="29"/>
      <c r="QE172" s="29"/>
      <c r="QF172" s="29"/>
      <c r="QG172" s="29"/>
      <c r="QH172" s="29"/>
      <c r="QI172" s="29"/>
      <c r="QJ172" s="29"/>
      <c r="QK172" s="29"/>
      <c r="QL172" s="29"/>
      <c r="QM172" s="29"/>
      <c r="QN172" s="29"/>
      <c r="QO172" s="29"/>
      <c r="QP172" s="29"/>
      <c r="QQ172" s="29"/>
      <c r="QR172" s="29"/>
      <c r="QS172" s="29"/>
      <c r="QT172" s="29"/>
      <c r="QU172" s="29"/>
      <c r="QV172" s="29"/>
      <c r="QW172" s="29"/>
      <c r="QX172" s="29"/>
      <c r="QY172" s="29"/>
      <c r="QZ172" s="29"/>
      <c r="RA172" s="29"/>
      <c r="RB172" s="29"/>
      <c r="RC172" s="29"/>
      <c r="RD172" s="29"/>
      <c r="RE172" s="29"/>
      <c r="RF172" s="29"/>
      <c r="RG172" s="29"/>
      <c r="RH172" s="29"/>
      <c r="RI172" s="29"/>
      <c r="RJ172" s="29"/>
      <c r="RK172" s="29"/>
      <c r="RL172" s="29"/>
      <c r="RM172" s="29"/>
      <c r="RN172" s="29"/>
      <c r="RO172" s="29"/>
      <c r="RP172" s="29"/>
      <c r="RQ172" s="29"/>
      <c r="RR172" s="29"/>
      <c r="RS172" s="29"/>
      <c r="RT172" s="29"/>
      <c r="RU172" s="29"/>
      <c r="RV172" s="29"/>
      <c r="RW172" s="29"/>
      <c r="RX172" s="29"/>
      <c r="RY172" s="29"/>
      <c r="RZ172" s="29"/>
      <c r="SA172" s="29"/>
      <c r="SB172" s="29"/>
      <c r="SC172" s="29"/>
      <c r="SD172" s="29"/>
      <c r="SE172" s="29"/>
      <c r="SF172" s="29"/>
      <c r="SG172" s="29"/>
      <c r="SH172" s="29"/>
      <c r="SI172" s="29"/>
      <c r="SJ172" s="29"/>
      <c r="SK172" s="29"/>
      <c r="SL172" s="29"/>
      <c r="SM172" s="29"/>
      <c r="SN172" s="29"/>
      <c r="SO172" s="29"/>
      <c r="SP172" s="29"/>
      <c r="SQ172" s="29"/>
      <c r="SR172" s="29"/>
      <c r="SS172" s="29"/>
      <c r="ST172" s="29"/>
      <c r="SU172" s="29"/>
      <c r="SV172" s="29"/>
      <c r="SW172" s="29"/>
      <c r="SX172" s="29"/>
      <c r="SY172" s="29"/>
      <c r="SZ172" s="29"/>
      <c r="TA172" s="29"/>
      <c r="TB172" s="29"/>
      <c r="TC172" s="29"/>
      <c r="TD172" s="29"/>
      <c r="TE172" s="29"/>
      <c r="TF172" s="29"/>
      <c r="TG172" s="29"/>
      <c r="TH172" s="29"/>
      <c r="TI172" s="29"/>
      <c r="TJ172" s="29"/>
      <c r="TK172" s="29"/>
      <c r="TL172" s="29"/>
      <c r="TM172" s="29"/>
      <c r="TN172" s="29"/>
      <c r="TO172" s="29"/>
      <c r="TP172" s="29"/>
      <c r="TQ172" s="29"/>
      <c r="TR172" s="29"/>
      <c r="TS172" s="29"/>
      <c r="TT172" s="29"/>
      <c r="TU172" s="29"/>
      <c r="TV172" s="29"/>
      <c r="TW172" s="29"/>
      <c r="TX172" s="29"/>
      <c r="TY172" s="29"/>
      <c r="TZ172" s="29"/>
      <c r="UA172" s="29"/>
      <c r="UB172" s="29"/>
      <c r="UC172" s="29"/>
      <c r="UD172" s="29"/>
      <c r="UE172" s="29"/>
      <c r="UF172" s="29"/>
      <c r="UG172" s="29"/>
      <c r="UH172" s="29"/>
      <c r="UI172" s="29"/>
      <c r="UJ172" s="29"/>
      <c r="UK172" s="29"/>
      <c r="UL172" s="29"/>
      <c r="UM172" s="29"/>
      <c r="UN172" s="29"/>
      <c r="UO172" s="29"/>
      <c r="UP172" s="29"/>
      <c r="UQ172" s="29"/>
      <c r="UR172" s="29"/>
      <c r="US172" s="29"/>
      <c r="UT172" s="29"/>
      <c r="UU172" s="29"/>
      <c r="UV172" s="29"/>
      <c r="UW172" s="29"/>
      <c r="UX172" s="29"/>
      <c r="UY172" s="29"/>
      <c r="UZ172" s="29"/>
      <c r="VA172" s="29"/>
      <c r="VB172" s="29"/>
      <c r="VC172" s="29"/>
      <c r="VD172" s="29"/>
      <c r="VE172" s="29"/>
      <c r="VF172" s="29"/>
      <c r="VG172" s="29"/>
      <c r="VH172" s="29"/>
      <c r="VI172" s="29"/>
      <c r="VJ172" s="29"/>
      <c r="VK172" s="29"/>
      <c r="VL172" s="29"/>
      <c r="VM172" s="29"/>
      <c r="VN172" s="29"/>
      <c r="VO172" s="29"/>
      <c r="VP172" s="29"/>
      <c r="VQ172" s="29"/>
      <c r="VR172" s="29"/>
      <c r="VS172" s="29"/>
      <c r="VT172" s="29"/>
      <c r="VU172" s="29"/>
      <c r="VV172" s="29"/>
      <c r="VW172" s="29"/>
      <c r="VX172" s="29"/>
      <c r="VY172" s="29"/>
      <c r="VZ172" s="29"/>
      <c r="WA172" s="29"/>
      <c r="WB172" s="29"/>
      <c r="WC172" s="29"/>
      <c r="WD172" s="29"/>
      <c r="WE172" s="29"/>
      <c r="WF172" s="29"/>
      <c r="WG172" s="29"/>
      <c r="WH172" s="29"/>
      <c r="WI172" s="29"/>
      <c r="WJ172" s="29"/>
      <c r="WK172" s="29"/>
      <c r="WL172" s="29"/>
      <c r="WM172" s="29"/>
      <c r="WN172" s="29"/>
      <c r="WO172" s="29"/>
      <c r="WP172" s="29"/>
      <c r="WQ172" s="29"/>
      <c r="WR172" s="29"/>
      <c r="WS172" s="29"/>
      <c r="WT172" s="29"/>
      <c r="WU172" s="29"/>
      <c r="WV172" s="29"/>
      <c r="WW172" s="29"/>
      <c r="WX172" s="29"/>
      <c r="WY172" s="29"/>
      <c r="WZ172" s="29"/>
      <c r="XA172" s="29"/>
      <c r="XB172" s="29"/>
      <c r="XC172" s="29"/>
      <c r="XD172" s="29"/>
      <c r="XE172" s="29"/>
      <c r="XF172" s="29"/>
      <c r="XG172" s="29"/>
      <c r="XH172" s="29"/>
      <c r="XI172" s="29"/>
      <c r="XJ172" s="29"/>
      <c r="XK172" s="29"/>
      <c r="XL172" s="29"/>
      <c r="XM172" s="29"/>
      <c r="XN172" s="29"/>
      <c r="XO172" s="29"/>
      <c r="XP172" s="29"/>
      <c r="XQ172" s="29"/>
      <c r="XR172" s="29"/>
      <c r="XS172" s="29"/>
      <c r="XT172" s="29"/>
      <c r="XU172" s="29"/>
      <c r="XV172" s="29"/>
      <c r="XW172" s="29"/>
      <c r="XX172" s="29"/>
      <c r="XY172" s="29"/>
      <c r="XZ172" s="29"/>
      <c r="YA172" s="29"/>
      <c r="YB172" s="29"/>
      <c r="YC172" s="29"/>
      <c r="YD172" s="29"/>
      <c r="YE172" s="29"/>
      <c r="YF172" s="29"/>
      <c r="YG172" s="29"/>
      <c r="YH172" s="29"/>
      <c r="YI172" s="29"/>
      <c r="YJ172" s="29"/>
      <c r="YK172" s="29"/>
      <c r="YL172" s="29"/>
      <c r="YM172" s="29"/>
      <c r="YN172" s="29"/>
      <c r="YO172" s="29"/>
      <c r="YP172" s="29"/>
      <c r="YQ172" s="29"/>
      <c r="YR172" s="29"/>
      <c r="YS172" s="29"/>
      <c r="YT172" s="29"/>
      <c r="YU172" s="29"/>
      <c r="YV172" s="29"/>
      <c r="YW172" s="29"/>
      <c r="YX172" s="29"/>
      <c r="YY172" s="29"/>
      <c r="YZ172" s="29"/>
      <c r="ZA172" s="29"/>
      <c r="ZB172" s="29"/>
      <c r="ZC172" s="29"/>
      <c r="ZD172" s="29"/>
      <c r="ZE172" s="29"/>
      <c r="ZF172" s="29"/>
      <c r="ZG172" s="29"/>
      <c r="ZH172" s="29"/>
      <c r="ZI172" s="29"/>
      <c r="ZJ172" s="29"/>
      <c r="ZK172" s="29"/>
      <c r="ZL172" s="29"/>
      <c r="ZM172" s="29"/>
      <c r="ZN172" s="29"/>
      <c r="ZO172" s="29"/>
      <c r="ZP172" s="29"/>
      <c r="ZQ172" s="29"/>
      <c r="ZR172" s="29"/>
      <c r="ZS172" s="29"/>
      <c r="ZT172" s="29"/>
      <c r="ZU172" s="29"/>
      <c r="ZV172" s="29"/>
      <c r="ZW172" s="29"/>
      <c r="ZX172" s="29"/>
      <c r="ZY172" s="29"/>
      <c r="ZZ172" s="29"/>
      <c r="AAA172" s="29"/>
      <c r="AAB172" s="29"/>
      <c r="AAC172" s="29"/>
      <c r="AAD172" s="29"/>
      <c r="AAE172" s="29"/>
      <c r="AAF172" s="29"/>
      <c r="AAG172" s="29"/>
      <c r="AAH172" s="29"/>
      <c r="AAI172" s="29"/>
      <c r="AAJ172" s="29"/>
      <c r="AAK172" s="29"/>
      <c r="AAL172" s="29"/>
      <c r="AAM172" s="29"/>
      <c r="AAN172" s="29"/>
      <c r="AAO172" s="29"/>
      <c r="AAP172" s="29"/>
      <c r="AAQ172" s="29"/>
      <c r="AAR172" s="29"/>
      <c r="AAS172" s="29"/>
      <c r="AAT172" s="29"/>
      <c r="AAU172" s="29"/>
      <c r="AAV172" s="29"/>
      <c r="AAW172" s="29"/>
      <c r="AAX172" s="29"/>
      <c r="AAY172" s="29"/>
      <c r="AAZ172" s="29"/>
      <c r="ABA172" s="29"/>
      <c r="ABB172" s="29"/>
      <c r="ABC172" s="29"/>
      <c r="ABD172" s="29"/>
      <c r="ABE172" s="29"/>
      <c r="ABF172" s="29"/>
      <c r="ABG172" s="29"/>
      <c r="ABH172" s="29"/>
      <c r="ABI172" s="29"/>
      <c r="ABJ172" s="29"/>
      <c r="ABK172" s="29"/>
      <c r="ABL172" s="29"/>
      <c r="ABM172" s="29"/>
      <c r="ABN172" s="29"/>
      <c r="ABO172" s="29"/>
      <c r="ABP172" s="29"/>
      <c r="ABQ172" s="29"/>
      <c r="ABR172" s="29"/>
      <c r="ABS172" s="29"/>
      <c r="ABT172" s="29"/>
      <c r="ABU172" s="29"/>
      <c r="ABV172" s="29"/>
      <c r="ABW172" s="29"/>
      <c r="ABX172" s="29"/>
      <c r="ABY172" s="29"/>
      <c r="ABZ172" s="29"/>
      <c r="ACA172" s="29"/>
      <c r="ACB172" s="29"/>
      <c r="ACC172" s="29"/>
      <c r="ACD172" s="29"/>
      <c r="ACE172" s="29"/>
      <c r="ACF172" s="29"/>
      <c r="ACG172" s="29"/>
      <c r="ACH172" s="29"/>
      <c r="ACI172" s="29"/>
      <c r="ACJ172" s="29"/>
      <c r="ACK172" s="29"/>
      <c r="ACL172" s="29"/>
      <c r="ACM172" s="29"/>
      <c r="ACN172" s="29"/>
      <c r="ACO172" s="29"/>
      <c r="ACP172" s="29"/>
      <c r="ACQ172" s="29"/>
      <c r="ACR172" s="29"/>
      <c r="ACS172" s="29"/>
      <c r="ACT172" s="29"/>
      <c r="ACU172" s="29"/>
      <c r="ACV172" s="29"/>
      <c r="ACW172" s="29"/>
      <c r="ACX172" s="29"/>
      <c r="ACY172" s="29"/>
      <c r="ACZ172" s="29"/>
      <c r="ADA172" s="29"/>
      <c r="ADB172" s="29"/>
      <c r="ADC172" s="29"/>
      <c r="ADD172" s="29"/>
      <c r="ADE172" s="29"/>
      <c r="ADF172" s="29"/>
      <c r="ADG172" s="29"/>
      <c r="ADH172" s="29"/>
      <c r="ADI172" s="29"/>
      <c r="ADJ172" s="29"/>
      <c r="ADK172" s="29"/>
      <c r="ADL172" s="29"/>
      <c r="ADM172" s="29"/>
      <c r="ADN172" s="29"/>
      <c r="ADO172" s="29"/>
      <c r="ADP172" s="29"/>
      <c r="ADQ172" s="29"/>
      <c r="ADR172" s="29"/>
      <c r="ADS172" s="29"/>
      <c r="ADT172" s="29"/>
      <c r="ADU172" s="29"/>
      <c r="ADV172" s="29"/>
      <c r="ADW172" s="29"/>
      <c r="ADX172" s="29"/>
      <c r="ADY172" s="29"/>
      <c r="ADZ172" s="29"/>
      <c r="AEA172" s="29"/>
      <c r="AEB172" s="29"/>
      <c r="AEC172" s="29"/>
      <c r="AED172" s="29"/>
      <c r="AEE172" s="29"/>
      <c r="AEF172" s="29"/>
      <c r="AEG172" s="29"/>
      <c r="AEH172" s="29"/>
      <c r="AEI172" s="29"/>
      <c r="AEJ172" s="29"/>
      <c r="AEK172" s="29"/>
      <c r="AEL172" s="29"/>
      <c r="AEM172" s="29"/>
      <c r="AEN172" s="29"/>
      <c r="AEO172" s="29"/>
      <c r="AEP172" s="29"/>
      <c r="AEQ172" s="29"/>
      <c r="AER172" s="29"/>
      <c r="AES172" s="29"/>
      <c r="AET172" s="29"/>
      <c r="AEU172" s="29"/>
      <c r="AEV172" s="29"/>
      <c r="AEW172" s="29"/>
      <c r="AEX172" s="29"/>
      <c r="AEY172" s="29"/>
      <c r="AEZ172" s="29"/>
      <c r="AFA172" s="29"/>
      <c r="AFB172" s="29"/>
      <c r="AFC172" s="29"/>
      <c r="AFD172" s="29"/>
      <c r="AFE172" s="29"/>
      <c r="AFF172" s="29"/>
      <c r="AFG172" s="29"/>
      <c r="AFH172" s="29"/>
      <c r="AFI172" s="29"/>
      <c r="AFJ172" s="29"/>
      <c r="AFK172" s="29"/>
      <c r="AFL172" s="29"/>
      <c r="AFM172" s="29"/>
      <c r="AFN172" s="29"/>
      <c r="AFO172" s="29"/>
      <c r="AFP172" s="29"/>
      <c r="AFQ172" s="29"/>
      <c r="AFR172" s="29"/>
      <c r="AFS172" s="29"/>
      <c r="AFT172" s="29"/>
      <c r="AFU172" s="29"/>
      <c r="AFV172" s="29"/>
      <c r="AFW172" s="29"/>
      <c r="AFX172" s="29"/>
      <c r="AFY172" s="29"/>
      <c r="AFZ172" s="29"/>
      <c r="AGA172" s="29"/>
      <c r="AGB172" s="29"/>
      <c r="AGC172" s="29"/>
      <c r="AGD172" s="29"/>
      <c r="AGE172" s="29"/>
      <c r="AGF172" s="29"/>
      <c r="AGG172" s="29"/>
      <c r="AGH172" s="29"/>
      <c r="AGI172" s="29"/>
      <c r="AGJ172" s="29"/>
      <c r="AGK172" s="29"/>
      <c r="AGL172" s="29"/>
      <c r="AGM172" s="29"/>
      <c r="AGN172" s="29"/>
      <c r="AGO172" s="29"/>
      <c r="AGP172" s="29"/>
      <c r="AGQ172" s="29"/>
      <c r="AGR172" s="29"/>
      <c r="AGS172" s="29"/>
      <c r="AGT172" s="29"/>
      <c r="AGU172" s="29"/>
      <c r="AGV172" s="29"/>
      <c r="AGW172" s="29"/>
      <c r="AGX172" s="29"/>
      <c r="AGY172" s="29"/>
      <c r="AGZ172" s="29"/>
      <c r="AHA172" s="29"/>
      <c r="AHB172" s="29"/>
      <c r="AHC172" s="29"/>
      <c r="AHD172" s="29"/>
      <c r="AHE172" s="29"/>
      <c r="AHF172" s="29"/>
      <c r="AHG172" s="29"/>
      <c r="AHH172" s="29"/>
      <c r="AHI172" s="29"/>
      <c r="AHJ172" s="29"/>
      <c r="AHK172" s="29"/>
      <c r="AHL172" s="29"/>
      <c r="AHM172" s="29"/>
      <c r="AHN172" s="29"/>
      <c r="AHO172" s="29"/>
      <c r="AHP172" s="29"/>
      <c r="AHQ172" s="29"/>
      <c r="AHR172" s="29"/>
      <c r="AHS172" s="29"/>
      <c r="AHT172" s="29"/>
      <c r="AHU172" s="29"/>
      <c r="AHV172" s="29"/>
      <c r="AHW172" s="29"/>
      <c r="AHX172" s="29"/>
      <c r="AHY172" s="29"/>
      <c r="AHZ172" s="29"/>
      <c r="AIA172" s="29"/>
      <c r="AIB172" s="29"/>
      <c r="AIC172" s="29"/>
      <c r="AID172" s="29"/>
      <c r="AIE172" s="29"/>
      <c r="AIF172" s="29"/>
      <c r="AIG172" s="29"/>
      <c r="AIH172" s="29"/>
      <c r="AII172" s="29"/>
      <c r="AIJ172" s="29"/>
      <c r="AIK172" s="29"/>
      <c r="AIL172" s="29"/>
      <c r="AIM172" s="29"/>
      <c r="AIN172" s="29"/>
      <c r="AIO172" s="29"/>
      <c r="AIP172" s="29"/>
      <c r="AIQ172" s="29"/>
      <c r="AIR172" s="29"/>
      <c r="AIS172" s="29"/>
      <c r="AIT172" s="29"/>
      <c r="AIU172" s="29"/>
      <c r="AIV172" s="29"/>
      <c r="AIW172" s="29"/>
      <c r="AIX172" s="29"/>
      <c r="AIY172" s="29"/>
      <c r="AIZ172" s="29"/>
      <c r="AJA172" s="29"/>
      <c r="AJB172" s="29"/>
      <c r="AJC172" s="29"/>
      <c r="AJD172" s="29"/>
      <c r="AJE172" s="29"/>
      <c r="AJF172" s="29"/>
      <c r="AJG172" s="29"/>
      <c r="AJH172" s="29"/>
      <c r="AJI172" s="29"/>
      <c r="AJJ172" s="29"/>
      <c r="AJK172" s="29"/>
      <c r="AJL172" s="29"/>
      <c r="AJM172" s="29"/>
      <c r="AJN172" s="29"/>
      <c r="AJO172" s="29"/>
      <c r="AJP172" s="29"/>
      <c r="AJQ172" s="29"/>
      <c r="AJR172" s="29"/>
      <c r="AJS172" s="29"/>
      <c r="AJT172" s="29"/>
      <c r="AJU172" s="29"/>
      <c r="AJV172" s="29"/>
      <c r="AJW172" s="29"/>
      <c r="AJX172" s="29"/>
      <c r="AJY172" s="29"/>
      <c r="AJZ172" s="29"/>
      <c r="AKA172" s="29"/>
      <c r="AKB172" s="29"/>
      <c r="AKC172" s="29"/>
      <c r="AKD172" s="29"/>
      <c r="AKE172" s="29"/>
      <c r="AKF172" s="29"/>
      <c r="AKG172" s="29"/>
      <c r="AKH172" s="29"/>
      <c r="AKI172" s="29"/>
      <c r="AKJ172" s="29"/>
      <c r="AKK172" s="29"/>
      <c r="AKL172" s="29"/>
      <c r="AKM172" s="29"/>
      <c r="AKN172" s="29"/>
      <c r="AKO172" s="29"/>
      <c r="AKP172" s="29"/>
      <c r="AKQ172" s="29"/>
      <c r="AKR172" s="29"/>
      <c r="AKS172" s="29"/>
      <c r="AKT172" s="29"/>
      <c r="AKU172" s="29"/>
      <c r="AKV172" s="29"/>
      <c r="AKW172" s="29"/>
      <c r="AKX172" s="29"/>
      <c r="AKY172" s="29"/>
      <c r="AKZ172" s="29"/>
      <c r="ALA172" s="29"/>
      <c r="ALB172" s="29"/>
      <c r="ALC172" s="29"/>
      <c r="ALD172" s="29"/>
      <c r="ALE172" s="29"/>
      <c r="ALF172" s="29"/>
      <c r="ALG172" s="29"/>
      <c r="ALH172" s="29"/>
      <c r="ALI172" s="29"/>
      <c r="ALJ172" s="29"/>
      <c r="ALK172" s="29"/>
      <c r="ALL172" s="29"/>
      <c r="ALM172" s="29"/>
      <c r="ALN172" s="29"/>
      <c r="ALO172" s="29"/>
      <c r="ALP172" s="29"/>
      <c r="ALQ172" s="29"/>
      <c r="ALR172" s="29"/>
      <c r="ALS172" s="29"/>
      <c r="ALT172" s="29"/>
      <c r="ALU172" s="29"/>
      <c r="ALV172" s="29"/>
      <c r="ALW172" s="29"/>
      <c r="ALX172" s="29"/>
      <c r="ALY172" s="29"/>
      <c r="ALZ172" s="29"/>
      <c r="AMA172" s="29"/>
      <c r="AMB172" s="29"/>
      <c r="AMC172" s="29"/>
      <c r="AMD172" s="29"/>
      <c r="AME172" s="29"/>
      <c r="AMF172" s="29"/>
      <c r="AMG172" s="29"/>
      <c r="AMH172" s="29"/>
      <c r="AMI172" s="29"/>
      <c r="AMJ172" s="29"/>
      <c r="AMK172" s="29"/>
      <c r="AML172" s="29"/>
      <c r="AMM172" s="29"/>
      <c r="AMN172" s="29"/>
      <c r="AMO172" s="29"/>
      <c r="AMP172" s="29"/>
      <c r="AMQ172" s="29"/>
      <c r="AMR172" s="29"/>
      <c r="AMS172" s="29"/>
      <c r="AMT172" s="29"/>
      <c r="AMU172" s="29"/>
      <c r="AMV172" s="29"/>
      <c r="AMW172" s="29"/>
      <c r="AMX172" s="29"/>
      <c r="AMY172" s="29"/>
      <c r="AMZ172" s="29"/>
      <c r="ANA172" s="29"/>
      <c r="ANB172" s="29"/>
      <c r="ANC172" s="29"/>
      <c r="AND172" s="29"/>
      <c r="ANE172" s="29"/>
      <c r="ANF172" s="29"/>
      <c r="ANG172" s="29"/>
      <c r="ANH172" s="29"/>
      <c r="ANI172" s="29"/>
      <c r="ANJ172" s="29"/>
      <c r="ANK172" s="29"/>
      <c r="ANL172" s="29"/>
      <c r="ANM172" s="29"/>
      <c r="ANN172" s="29"/>
      <c r="ANO172" s="29"/>
      <c r="ANP172" s="29"/>
      <c r="ANQ172" s="29"/>
      <c r="ANR172" s="29"/>
      <c r="ANS172" s="29"/>
      <c r="ANT172" s="29"/>
      <c r="ANU172" s="29"/>
      <c r="ANV172" s="29"/>
      <c r="ANW172" s="29"/>
      <c r="ANX172" s="29"/>
      <c r="ANY172" s="29"/>
      <c r="ANZ172" s="29"/>
      <c r="AOA172" s="29"/>
      <c r="AOB172" s="29"/>
      <c r="AOC172" s="29"/>
      <c r="AOD172" s="29"/>
      <c r="AOE172" s="29"/>
      <c r="AOF172" s="29"/>
      <c r="AOG172" s="29"/>
      <c r="AOH172" s="29"/>
      <c r="AOI172" s="29"/>
      <c r="AOJ172" s="29"/>
      <c r="AOK172" s="29"/>
      <c r="AOL172" s="29"/>
      <c r="AOM172" s="29"/>
      <c r="AON172" s="29"/>
      <c r="AOO172" s="29"/>
      <c r="AOP172" s="29"/>
      <c r="AOQ172" s="29"/>
      <c r="AOR172" s="29"/>
      <c r="AOS172" s="29"/>
      <c r="AOT172" s="29"/>
      <c r="AOU172" s="29"/>
      <c r="AOV172" s="29"/>
      <c r="AOW172" s="29"/>
      <c r="AOX172" s="29"/>
      <c r="AOY172" s="29"/>
      <c r="AOZ172" s="29"/>
      <c r="APA172" s="29"/>
      <c r="APB172" s="29"/>
      <c r="APC172" s="29"/>
      <c r="APD172" s="29"/>
      <c r="APE172" s="29"/>
      <c r="APF172" s="29"/>
      <c r="APG172" s="29"/>
      <c r="APH172" s="29"/>
      <c r="API172" s="29"/>
      <c r="APJ172" s="29"/>
      <c r="APK172" s="29"/>
      <c r="APL172" s="29"/>
      <c r="APM172" s="29"/>
      <c r="APN172" s="29"/>
      <c r="APO172" s="29"/>
      <c r="APP172" s="29"/>
      <c r="APQ172" s="29"/>
      <c r="APR172" s="29"/>
      <c r="APS172" s="29"/>
      <c r="APT172" s="29"/>
      <c r="APU172" s="29"/>
      <c r="APV172" s="29"/>
      <c r="APW172" s="29"/>
      <c r="APX172" s="29"/>
      <c r="APY172" s="29"/>
      <c r="APZ172" s="29"/>
      <c r="AQA172" s="29"/>
      <c r="AQB172" s="29"/>
      <c r="AQC172" s="29"/>
      <c r="AQD172" s="29"/>
      <c r="AQE172" s="29"/>
      <c r="AQF172" s="29"/>
      <c r="AQG172" s="29"/>
      <c r="AQH172" s="29"/>
      <c r="AQI172" s="29"/>
      <c r="AQJ172" s="29"/>
      <c r="AQK172" s="29"/>
      <c r="AQL172" s="29"/>
      <c r="AQM172" s="29"/>
      <c r="AQN172" s="29"/>
      <c r="AQO172" s="29"/>
      <c r="AQP172" s="29"/>
      <c r="AQQ172" s="29"/>
      <c r="AQR172" s="29"/>
      <c r="AQS172" s="29"/>
      <c r="AQT172" s="29"/>
      <c r="AQU172" s="29"/>
      <c r="AQV172" s="29"/>
      <c r="AQW172" s="29"/>
      <c r="AQX172" s="29"/>
      <c r="AQY172" s="29"/>
      <c r="AQZ172" s="29"/>
      <c r="ARA172" s="29"/>
      <c r="ARB172" s="29"/>
      <c r="ARC172" s="29"/>
      <c r="ARD172" s="29"/>
      <c r="ARE172" s="29"/>
      <c r="ARF172" s="29"/>
      <c r="ARG172" s="29"/>
      <c r="ARH172" s="29"/>
      <c r="ARI172" s="29"/>
      <c r="ARJ172" s="29"/>
      <c r="ARK172" s="29"/>
      <c r="ARL172" s="29"/>
      <c r="ARM172" s="29"/>
      <c r="ARN172" s="29"/>
      <c r="ARO172" s="29"/>
      <c r="ARP172" s="29"/>
      <c r="ARQ172" s="29"/>
      <c r="ARR172" s="29"/>
      <c r="ARS172" s="29"/>
      <c r="ART172" s="29"/>
      <c r="ARU172" s="29"/>
      <c r="ARV172" s="29"/>
      <c r="ARW172" s="29"/>
      <c r="ARX172" s="29"/>
      <c r="ARY172" s="29"/>
      <c r="ARZ172" s="29"/>
      <c r="ASA172" s="29"/>
      <c r="ASB172" s="29"/>
      <c r="ASC172" s="29"/>
      <c r="ASD172" s="29"/>
      <c r="ASE172" s="29"/>
      <c r="ASF172" s="29"/>
      <c r="ASG172" s="29"/>
      <c r="ASH172" s="29"/>
      <c r="ASI172" s="29"/>
      <c r="ASJ172" s="29"/>
      <c r="ASK172" s="29"/>
      <c r="ASL172" s="29"/>
      <c r="ASM172" s="29"/>
      <c r="ASN172" s="29"/>
      <c r="ASO172" s="29"/>
      <c r="ASP172" s="29"/>
      <c r="ASQ172" s="29"/>
      <c r="ASR172" s="29"/>
      <c r="ASS172" s="29"/>
      <c r="AST172" s="29"/>
      <c r="ASU172" s="29"/>
      <c r="ASV172" s="29"/>
      <c r="ASW172" s="29"/>
      <c r="ASX172" s="29"/>
      <c r="ASY172" s="29"/>
      <c r="ASZ172" s="29"/>
      <c r="ATA172" s="29"/>
      <c r="ATB172" s="29"/>
      <c r="ATC172" s="29"/>
      <c r="ATD172" s="29"/>
      <c r="ATE172" s="29"/>
      <c r="ATF172" s="29"/>
      <c r="ATG172" s="29"/>
      <c r="ATH172" s="29"/>
      <c r="ATI172" s="29"/>
      <c r="ATJ172" s="29"/>
      <c r="ATK172" s="29"/>
      <c r="ATL172" s="29"/>
      <c r="ATM172" s="29"/>
      <c r="ATN172" s="29"/>
      <c r="ATO172" s="29"/>
      <c r="ATP172" s="29"/>
      <c r="ATQ172" s="29"/>
      <c r="ATR172" s="29"/>
      <c r="ATS172" s="29"/>
      <c r="ATT172" s="29"/>
      <c r="ATU172" s="29"/>
      <c r="ATV172" s="29"/>
      <c r="ATW172" s="29"/>
      <c r="ATX172" s="29"/>
      <c r="ATY172" s="29"/>
      <c r="ATZ172" s="29"/>
      <c r="AUA172" s="29"/>
      <c r="AUB172" s="29"/>
      <c r="AUC172" s="29"/>
      <c r="AUD172" s="29"/>
      <c r="AUE172" s="29"/>
      <c r="AUF172" s="29"/>
      <c r="AUG172" s="29"/>
      <c r="AUH172" s="29"/>
      <c r="AUI172" s="29"/>
      <c r="AUJ172" s="29"/>
      <c r="AUK172" s="29"/>
      <c r="AUL172" s="29"/>
      <c r="AUM172" s="29"/>
      <c r="AUN172" s="29"/>
      <c r="AUO172" s="29"/>
      <c r="AUP172" s="29"/>
      <c r="AUQ172" s="29"/>
      <c r="AUR172" s="29"/>
      <c r="AUS172" s="29"/>
      <c r="AUT172" s="29"/>
      <c r="AUU172" s="29"/>
      <c r="AUV172" s="29"/>
      <c r="AUW172" s="29"/>
      <c r="AUX172" s="29"/>
      <c r="AUY172" s="29"/>
      <c r="AUZ172" s="29"/>
      <c r="AVA172" s="29"/>
      <c r="AVB172" s="29"/>
      <c r="AVC172" s="29"/>
      <c r="AVD172" s="29"/>
      <c r="AVE172" s="29"/>
      <c r="AVF172" s="29"/>
      <c r="AVG172" s="29"/>
      <c r="AVH172" s="29"/>
      <c r="AVI172" s="29"/>
      <c r="AVJ172" s="29"/>
      <c r="AVK172" s="29"/>
      <c r="AVL172" s="29"/>
      <c r="AVM172" s="29"/>
      <c r="AVN172" s="29"/>
      <c r="AVO172" s="29"/>
      <c r="AVP172" s="29"/>
      <c r="AVQ172" s="29"/>
      <c r="AVR172" s="29"/>
      <c r="AVS172" s="29"/>
      <c r="AVT172" s="29"/>
      <c r="AVU172" s="29"/>
      <c r="AVV172" s="29"/>
      <c r="AVW172" s="29"/>
      <c r="AVX172" s="29"/>
      <c r="AVY172" s="29"/>
      <c r="AVZ172" s="29"/>
      <c r="AWA172" s="29"/>
      <c r="AWB172" s="29"/>
      <c r="AWC172" s="29"/>
      <c r="AWD172" s="29"/>
      <c r="AWE172" s="29"/>
      <c r="AWF172" s="29"/>
      <c r="AWG172" s="29"/>
      <c r="AWH172" s="29"/>
      <c r="AWI172" s="29"/>
      <c r="AWJ172" s="29"/>
      <c r="AWK172" s="29"/>
      <c r="AWL172" s="29"/>
      <c r="AWM172" s="29"/>
      <c r="AWN172" s="29"/>
      <c r="AWO172" s="29"/>
      <c r="AWP172" s="29"/>
      <c r="AWQ172" s="29"/>
      <c r="AWR172" s="29"/>
      <c r="AWS172" s="29"/>
      <c r="AWT172" s="29"/>
      <c r="AWU172" s="29"/>
      <c r="AWV172" s="29"/>
      <c r="AWW172" s="29"/>
      <c r="AWX172" s="29"/>
      <c r="AWY172" s="29"/>
      <c r="AWZ172" s="29"/>
      <c r="AXA172" s="29"/>
      <c r="AXB172" s="29"/>
      <c r="AXC172" s="29"/>
      <c r="AXD172" s="29"/>
      <c r="AXE172" s="29"/>
      <c r="AXF172" s="29"/>
      <c r="AXG172" s="29"/>
      <c r="AXH172" s="29"/>
      <c r="AXI172" s="29"/>
      <c r="AXJ172" s="29"/>
      <c r="AXK172" s="29"/>
      <c r="AXL172" s="29"/>
      <c r="AXM172" s="29"/>
      <c r="AXN172" s="29"/>
      <c r="AXO172" s="29"/>
      <c r="AXP172" s="29"/>
      <c r="AXQ172" s="29"/>
      <c r="AXR172" s="29"/>
      <c r="AXS172" s="29"/>
      <c r="AXT172" s="29"/>
      <c r="AXU172" s="29"/>
      <c r="AXV172" s="29"/>
      <c r="AXW172" s="29"/>
      <c r="AXX172" s="29"/>
      <c r="AXY172" s="29"/>
      <c r="AXZ172" s="29"/>
      <c r="AYA172" s="29"/>
      <c r="AYB172" s="29"/>
      <c r="AYC172" s="29"/>
      <c r="AYD172" s="29"/>
      <c r="AYE172" s="29"/>
      <c r="AYF172" s="29"/>
      <c r="AYG172" s="29"/>
      <c r="AYH172" s="29"/>
      <c r="AYI172" s="29"/>
      <c r="AYJ172" s="29"/>
      <c r="AYK172" s="29"/>
      <c r="AYL172" s="29"/>
      <c r="AYM172" s="29"/>
      <c r="AYN172" s="29"/>
      <c r="AYO172" s="29"/>
      <c r="AYP172" s="29"/>
      <c r="AYQ172" s="29"/>
      <c r="AYR172" s="29"/>
      <c r="AYS172" s="29"/>
      <c r="AYT172" s="29"/>
      <c r="AYU172" s="29"/>
      <c r="AYV172" s="29"/>
      <c r="AYW172" s="29"/>
      <c r="AYX172" s="29"/>
      <c r="AYY172" s="29"/>
      <c r="AYZ172" s="29"/>
      <c r="AZA172" s="29"/>
      <c r="AZB172" s="29"/>
      <c r="AZC172" s="29"/>
      <c r="AZD172" s="29"/>
      <c r="AZE172" s="29"/>
      <c r="AZF172" s="29"/>
      <c r="AZG172" s="29"/>
      <c r="AZH172" s="29"/>
      <c r="AZI172" s="29"/>
      <c r="AZJ172" s="29"/>
      <c r="AZK172" s="29"/>
      <c r="AZL172" s="29"/>
      <c r="AZM172" s="29"/>
      <c r="AZN172" s="29"/>
      <c r="AZO172" s="29"/>
      <c r="AZP172" s="29"/>
      <c r="AZQ172" s="29"/>
      <c r="AZR172" s="29"/>
      <c r="AZS172" s="29"/>
      <c r="AZT172" s="29"/>
      <c r="AZU172" s="29"/>
      <c r="AZV172" s="29"/>
      <c r="AZW172" s="29"/>
      <c r="AZX172" s="29"/>
      <c r="AZY172" s="29"/>
      <c r="AZZ172" s="29"/>
      <c r="BAA172" s="29"/>
      <c r="BAB172" s="29"/>
      <c r="BAC172" s="29"/>
      <c r="BAD172" s="29"/>
      <c r="BAE172" s="29"/>
      <c r="BAF172" s="29"/>
      <c r="BAG172" s="29"/>
      <c r="BAH172" s="29"/>
      <c r="BAI172" s="29"/>
      <c r="BAJ172" s="29"/>
      <c r="BAK172" s="29"/>
      <c r="BAL172" s="29"/>
      <c r="BAM172" s="29"/>
      <c r="BAN172" s="29"/>
      <c r="BAO172" s="29"/>
      <c r="BAP172" s="29"/>
      <c r="BAQ172" s="29"/>
      <c r="BAR172" s="29"/>
      <c r="BAS172" s="29"/>
      <c r="BAT172" s="29"/>
      <c r="BAU172" s="29"/>
      <c r="BAV172" s="29"/>
      <c r="BAW172" s="29"/>
      <c r="BAX172" s="29"/>
      <c r="BAY172" s="29"/>
      <c r="BAZ172" s="29"/>
      <c r="BBA172" s="29"/>
      <c r="BBB172" s="29"/>
      <c r="BBC172" s="29"/>
      <c r="BBD172" s="29"/>
      <c r="BBE172" s="29"/>
      <c r="BBF172" s="29"/>
      <c r="BBG172" s="29"/>
      <c r="BBH172" s="29"/>
      <c r="BBI172" s="29"/>
      <c r="BBJ172" s="29"/>
      <c r="BBK172" s="29"/>
      <c r="BBL172" s="29"/>
      <c r="BBM172" s="29"/>
      <c r="BBN172" s="29"/>
      <c r="BBO172" s="29"/>
      <c r="BBP172" s="29"/>
      <c r="BBQ172" s="29"/>
      <c r="BBR172" s="29"/>
      <c r="BBS172" s="29"/>
      <c r="BBT172" s="29"/>
      <c r="BBU172" s="29"/>
      <c r="BBV172" s="29"/>
      <c r="BBW172" s="29"/>
      <c r="BBX172" s="29"/>
      <c r="BBY172" s="29"/>
      <c r="BBZ172" s="29"/>
      <c r="BCA172" s="29"/>
      <c r="BCB172" s="29"/>
      <c r="BCC172" s="29"/>
      <c r="BCD172" s="29"/>
      <c r="BCE172" s="29"/>
      <c r="BCF172" s="29"/>
      <c r="BCG172" s="29"/>
      <c r="BCH172" s="29"/>
      <c r="BCI172" s="29"/>
      <c r="BCJ172" s="29"/>
      <c r="BCK172" s="29"/>
      <c r="BCL172" s="29"/>
      <c r="BCM172" s="29"/>
      <c r="BCN172" s="29"/>
      <c r="BCO172" s="29"/>
      <c r="BCP172" s="29"/>
      <c r="BCQ172" s="29"/>
      <c r="BCR172" s="29"/>
      <c r="BCS172" s="29"/>
      <c r="BCT172" s="29"/>
      <c r="BCU172" s="29"/>
      <c r="BCV172" s="29"/>
      <c r="BCW172" s="29"/>
      <c r="BCX172" s="29"/>
      <c r="BCY172" s="29"/>
      <c r="BCZ172" s="29"/>
      <c r="BDA172" s="29"/>
      <c r="BDB172" s="29"/>
      <c r="BDC172" s="29"/>
      <c r="BDD172" s="29"/>
      <c r="BDE172" s="29"/>
      <c r="BDF172" s="29"/>
      <c r="BDG172" s="29"/>
      <c r="BDH172" s="29"/>
      <c r="BDI172" s="29"/>
      <c r="BDJ172" s="29"/>
      <c r="BDK172" s="29"/>
      <c r="BDL172" s="29"/>
      <c r="BDM172" s="29"/>
      <c r="BDN172" s="29"/>
      <c r="BDO172" s="29"/>
      <c r="BDP172" s="29"/>
      <c r="BDQ172" s="29"/>
      <c r="BDR172" s="29"/>
      <c r="BDS172" s="29"/>
      <c r="BDT172" s="29"/>
      <c r="BDU172" s="29"/>
      <c r="BDV172" s="29"/>
      <c r="BDW172" s="29"/>
      <c r="BDX172" s="29"/>
      <c r="BDY172" s="29"/>
      <c r="BDZ172" s="29"/>
      <c r="BEA172" s="29"/>
      <c r="BEB172" s="29"/>
      <c r="BEC172" s="29"/>
      <c r="BED172" s="29"/>
      <c r="BEE172" s="29"/>
      <c r="BEF172" s="29"/>
      <c r="BEG172" s="29"/>
      <c r="BEH172" s="29"/>
      <c r="BEI172" s="29"/>
      <c r="BEJ172" s="29"/>
      <c r="BEK172" s="29"/>
      <c r="BEL172" s="29"/>
      <c r="BEM172" s="29"/>
      <c r="BEN172" s="29"/>
      <c r="BEO172" s="29"/>
      <c r="BEP172" s="29"/>
      <c r="BEQ172" s="29"/>
      <c r="BER172" s="29"/>
      <c r="BES172" s="29"/>
      <c r="BET172" s="29"/>
      <c r="BEU172" s="29"/>
      <c r="BEV172" s="29"/>
      <c r="BEW172" s="29"/>
      <c r="BEX172" s="29"/>
      <c r="BEY172" s="29"/>
      <c r="BEZ172" s="29"/>
      <c r="BFA172" s="29"/>
      <c r="BFB172" s="29"/>
      <c r="BFC172" s="29"/>
      <c r="BFD172" s="29"/>
      <c r="BFE172" s="29"/>
      <c r="BFF172" s="29"/>
      <c r="BFG172" s="29"/>
      <c r="BFH172" s="29"/>
      <c r="BFI172" s="29"/>
      <c r="BFJ172" s="29"/>
      <c r="BFK172" s="29"/>
      <c r="BFL172" s="29"/>
      <c r="BFM172" s="29"/>
      <c r="BFN172" s="29"/>
      <c r="BFO172" s="29"/>
      <c r="BFP172" s="29"/>
      <c r="BFQ172" s="29"/>
      <c r="BFR172" s="29"/>
      <c r="BFS172" s="29"/>
      <c r="BFT172" s="29"/>
      <c r="BFU172" s="29"/>
      <c r="BFV172" s="29"/>
      <c r="BFW172" s="29"/>
      <c r="BFX172" s="29"/>
      <c r="BFY172" s="29"/>
      <c r="BFZ172" s="29"/>
      <c r="BGA172" s="29"/>
      <c r="BGB172" s="29"/>
      <c r="BGC172" s="29"/>
      <c r="BGD172" s="29"/>
      <c r="BGE172" s="29"/>
      <c r="BGF172" s="29"/>
      <c r="BGG172" s="29"/>
      <c r="BGH172" s="29"/>
      <c r="BGI172" s="29"/>
      <c r="BGJ172" s="29"/>
      <c r="BGK172" s="29"/>
      <c r="BGL172" s="29"/>
      <c r="BGM172" s="29"/>
      <c r="BGN172" s="29"/>
      <c r="BGO172" s="29"/>
      <c r="BGP172" s="29"/>
      <c r="BGQ172" s="29"/>
      <c r="BGR172" s="29"/>
      <c r="BGS172" s="29"/>
      <c r="BGT172" s="29"/>
      <c r="BGU172" s="29"/>
      <c r="BGV172" s="29"/>
      <c r="BGW172" s="29"/>
      <c r="BGX172" s="29"/>
      <c r="BGY172" s="29"/>
      <c r="BGZ172" s="29"/>
      <c r="BHA172" s="29"/>
      <c r="BHB172" s="29"/>
      <c r="BHC172" s="29"/>
      <c r="BHD172" s="29"/>
      <c r="BHE172" s="29"/>
      <c r="BHF172" s="29"/>
      <c r="BHG172" s="29"/>
      <c r="BHH172" s="29"/>
      <c r="BHI172" s="29"/>
      <c r="BHJ172" s="29"/>
      <c r="BHK172" s="29"/>
      <c r="BHL172" s="29"/>
      <c r="BHM172" s="29"/>
      <c r="BHN172" s="29"/>
      <c r="BHO172" s="29"/>
      <c r="BHP172" s="29"/>
      <c r="BHQ172" s="29"/>
      <c r="BHR172" s="29"/>
      <c r="BHS172" s="29"/>
      <c r="BHT172" s="29"/>
      <c r="BHU172" s="29"/>
      <c r="BHV172" s="29"/>
      <c r="BHW172" s="29"/>
      <c r="BHX172" s="29"/>
      <c r="BHY172" s="29"/>
      <c r="BHZ172" s="29"/>
      <c r="BIA172" s="29"/>
      <c r="BIB172" s="29"/>
      <c r="BIC172" s="29"/>
      <c r="BID172" s="29"/>
      <c r="BIE172" s="29"/>
      <c r="BIF172" s="29"/>
      <c r="BIG172" s="29"/>
      <c r="BIH172" s="29"/>
      <c r="BII172" s="29"/>
      <c r="BIJ172" s="29"/>
      <c r="BIK172" s="29"/>
      <c r="BIL172" s="29"/>
      <c r="BIM172" s="29"/>
      <c r="BIN172" s="29"/>
      <c r="BIO172" s="29"/>
      <c r="BIP172" s="29"/>
      <c r="BIQ172" s="29"/>
      <c r="BIR172" s="29"/>
      <c r="BIS172" s="29"/>
      <c r="BIT172" s="29"/>
      <c r="BIU172" s="29"/>
      <c r="BIV172" s="29"/>
      <c r="BIW172" s="29"/>
      <c r="BIX172" s="29"/>
      <c r="BIY172" s="29"/>
      <c r="BIZ172" s="29"/>
      <c r="BJA172" s="29"/>
      <c r="BJB172" s="29"/>
      <c r="BJC172" s="29"/>
      <c r="BJD172" s="29"/>
      <c r="BJE172" s="29"/>
      <c r="BJF172" s="29"/>
      <c r="BJG172" s="29"/>
      <c r="BJH172" s="29"/>
      <c r="BJI172" s="29"/>
      <c r="BJJ172" s="29"/>
      <c r="BJK172" s="29"/>
      <c r="BJL172" s="29"/>
      <c r="BJM172" s="29"/>
      <c r="BJN172" s="29"/>
      <c r="BJO172" s="29"/>
      <c r="BJP172" s="29"/>
      <c r="BJQ172" s="29"/>
      <c r="BJR172" s="29"/>
      <c r="BJS172" s="29"/>
      <c r="BJT172" s="29"/>
      <c r="BJU172" s="29"/>
      <c r="BJV172" s="29"/>
      <c r="BJW172" s="29"/>
      <c r="BJX172" s="29"/>
      <c r="BJY172" s="29"/>
      <c r="BJZ172" s="29"/>
      <c r="BKA172" s="29"/>
      <c r="BKB172" s="29"/>
      <c r="BKC172" s="29"/>
      <c r="BKD172" s="29"/>
      <c r="BKE172" s="29"/>
      <c r="BKF172" s="29"/>
      <c r="BKG172" s="29"/>
      <c r="BKH172" s="29"/>
      <c r="BKI172" s="29"/>
      <c r="BKJ172" s="29"/>
      <c r="BKK172" s="29"/>
      <c r="BKL172" s="29"/>
      <c r="BKM172" s="29"/>
      <c r="BKN172" s="29"/>
      <c r="BKO172" s="29"/>
      <c r="BKP172" s="29"/>
      <c r="BKQ172" s="29"/>
      <c r="BKR172" s="29"/>
      <c r="BKS172" s="29"/>
      <c r="BKT172" s="29"/>
      <c r="BKU172" s="29"/>
      <c r="BKV172" s="29"/>
      <c r="BKW172" s="29"/>
      <c r="BKX172" s="29"/>
      <c r="BKY172" s="29"/>
      <c r="BKZ172" s="29"/>
      <c r="BLA172" s="29"/>
      <c r="BLB172" s="29"/>
      <c r="BLC172" s="29"/>
      <c r="BLD172" s="29"/>
      <c r="BLE172" s="29"/>
      <c r="BLF172" s="29"/>
      <c r="BLG172" s="29"/>
      <c r="BLH172" s="29"/>
      <c r="BLI172" s="29"/>
      <c r="BLJ172" s="29"/>
      <c r="BLK172" s="29"/>
      <c r="BLL172" s="29"/>
      <c r="BLM172" s="29"/>
      <c r="BLN172" s="29"/>
      <c r="BLO172" s="29"/>
      <c r="BLP172" s="29"/>
      <c r="BLQ172" s="29"/>
      <c r="BLR172" s="29"/>
      <c r="BLS172" s="29"/>
      <c r="BLT172" s="29"/>
      <c r="BLU172" s="29"/>
      <c r="BLV172" s="29"/>
      <c r="BLW172" s="29"/>
      <c r="BLX172" s="29"/>
      <c r="BLY172" s="29"/>
      <c r="BLZ172" s="29"/>
      <c r="BMA172" s="29"/>
      <c r="BMB172" s="29"/>
      <c r="BMC172" s="29"/>
      <c r="BMD172" s="29"/>
      <c r="BME172" s="29"/>
      <c r="BMF172" s="29"/>
      <c r="BMG172" s="29"/>
      <c r="BMH172" s="29"/>
      <c r="BMI172" s="29"/>
      <c r="BMJ172" s="29"/>
      <c r="BMK172" s="29"/>
      <c r="BML172" s="29"/>
      <c r="BMM172" s="29"/>
      <c r="BMN172" s="29"/>
      <c r="BMO172" s="29"/>
      <c r="BMP172" s="29"/>
      <c r="BMQ172" s="29"/>
      <c r="BMR172" s="29"/>
      <c r="BMS172" s="29"/>
      <c r="BMT172" s="29"/>
      <c r="BMU172" s="29"/>
      <c r="BMV172" s="29"/>
      <c r="BMW172" s="29"/>
      <c r="BMX172" s="29"/>
      <c r="BMY172" s="29"/>
      <c r="BMZ172" s="29"/>
      <c r="BNA172" s="29"/>
      <c r="BNB172" s="29"/>
      <c r="BNC172" s="29"/>
      <c r="BND172" s="29"/>
      <c r="BNE172" s="29"/>
      <c r="BNF172" s="29"/>
      <c r="BNG172" s="29"/>
      <c r="BNH172" s="29"/>
      <c r="BNI172" s="29"/>
      <c r="BNJ172" s="29"/>
      <c r="BNK172" s="29"/>
      <c r="BNL172" s="29"/>
      <c r="BNM172" s="29"/>
      <c r="BNN172" s="29"/>
      <c r="BNO172" s="29"/>
      <c r="BNP172" s="29"/>
      <c r="BNQ172" s="29"/>
      <c r="BNR172" s="29"/>
      <c r="BNS172" s="29"/>
      <c r="BNT172" s="29"/>
      <c r="BNU172" s="29"/>
      <c r="BNV172" s="29"/>
      <c r="BNW172" s="29"/>
      <c r="BNX172" s="29"/>
      <c r="BNY172" s="29"/>
      <c r="BNZ172" s="29"/>
      <c r="BOA172" s="29"/>
      <c r="BOB172" s="29"/>
      <c r="BOC172" s="29"/>
      <c r="BOD172" s="29"/>
      <c r="BOE172" s="29"/>
      <c r="BOF172" s="29"/>
      <c r="BOG172" s="29"/>
      <c r="BOH172" s="29"/>
      <c r="BOI172" s="29"/>
      <c r="BOJ172" s="29"/>
      <c r="BOK172" s="29"/>
      <c r="BOL172" s="29"/>
      <c r="BOM172" s="29"/>
      <c r="BON172" s="29"/>
      <c r="BOO172" s="29"/>
      <c r="BOP172" s="29"/>
      <c r="BOQ172" s="29"/>
      <c r="BOR172" s="29"/>
      <c r="BOS172" s="29"/>
      <c r="BOT172" s="29"/>
      <c r="BOU172" s="29"/>
      <c r="BOV172" s="29"/>
      <c r="BOW172" s="29"/>
      <c r="BOX172" s="29"/>
      <c r="BOY172" s="29"/>
      <c r="BOZ172" s="29"/>
      <c r="BPA172" s="29"/>
      <c r="BPB172" s="29"/>
      <c r="BPC172" s="29"/>
      <c r="BPD172" s="29"/>
      <c r="BPE172" s="29"/>
      <c r="BPF172" s="29"/>
      <c r="BPG172" s="29"/>
      <c r="BPH172" s="29"/>
      <c r="BPI172" s="29"/>
      <c r="BPJ172" s="29"/>
      <c r="BPK172" s="29"/>
      <c r="BPL172" s="29"/>
      <c r="BPM172" s="29"/>
      <c r="BPN172" s="29"/>
      <c r="BPO172" s="29"/>
      <c r="BPP172" s="29"/>
      <c r="BPQ172" s="29"/>
      <c r="BPR172" s="29"/>
      <c r="BPS172" s="29"/>
      <c r="BPT172" s="29"/>
      <c r="BPU172" s="29"/>
      <c r="BPV172" s="29"/>
      <c r="BPW172" s="29"/>
      <c r="BPX172" s="29"/>
      <c r="BPY172" s="29"/>
      <c r="BPZ172" s="29"/>
      <c r="BQA172" s="29"/>
      <c r="BQB172" s="29"/>
      <c r="BQC172" s="29"/>
      <c r="BQD172" s="29"/>
      <c r="BQE172" s="29"/>
      <c r="BQF172" s="29"/>
      <c r="BQG172" s="29"/>
      <c r="BQH172" s="29"/>
      <c r="BQI172" s="29"/>
      <c r="BQJ172" s="29"/>
      <c r="BQK172" s="29"/>
      <c r="BQL172" s="29"/>
      <c r="BQM172" s="29"/>
      <c r="BQN172" s="29"/>
      <c r="BQO172" s="29"/>
      <c r="BQP172" s="29"/>
      <c r="BQQ172" s="29"/>
      <c r="BQR172" s="29"/>
      <c r="BQS172" s="29"/>
      <c r="BQT172" s="29"/>
      <c r="BQU172" s="29"/>
      <c r="BQV172" s="29"/>
      <c r="BQW172" s="29"/>
      <c r="BQX172" s="29"/>
      <c r="BQY172" s="29"/>
      <c r="BQZ172" s="29"/>
      <c r="BRA172" s="29"/>
      <c r="BRB172" s="29"/>
      <c r="BRC172" s="29"/>
      <c r="BRD172" s="29"/>
      <c r="BRE172" s="29"/>
      <c r="BRF172" s="29"/>
      <c r="BRG172" s="29"/>
      <c r="BRH172" s="29"/>
      <c r="BRI172" s="29"/>
      <c r="BRJ172" s="29"/>
      <c r="BRK172" s="29"/>
      <c r="BRL172" s="29"/>
      <c r="BRM172" s="29"/>
      <c r="BRN172" s="29"/>
      <c r="BRO172" s="29"/>
      <c r="BRP172" s="29"/>
      <c r="BRQ172" s="29"/>
      <c r="BRR172" s="29"/>
      <c r="BRS172" s="29"/>
      <c r="BRT172" s="29"/>
      <c r="BRU172" s="29"/>
      <c r="BRV172" s="29"/>
      <c r="BRW172" s="29"/>
      <c r="BRX172" s="29"/>
      <c r="BRY172" s="29"/>
      <c r="BRZ172" s="29"/>
      <c r="BSA172" s="29"/>
      <c r="BSB172" s="29"/>
      <c r="BSC172" s="29"/>
      <c r="BSD172" s="29"/>
      <c r="BSE172" s="29"/>
      <c r="BSF172" s="29"/>
      <c r="BSG172" s="29"/>
      <c r="BSH172" s="29"/>
      <c r="BSI172" s="29"/>
      <c r="BSJ172" s="29"/>
      <c r="BSK172" s="29"/>
      <c r="BSL172" s="29"/>
      <c r="BSM172" s="29"/>
      <c r="BSN172" s="29"/>
      <c r="BSO172" s="29"/>
      <c r="BSP172" s="29"/>
      <c r="BSQ172" s="29"/>
      <c r="BSR172" s="29"/>
      <c r="BSS172" s="29"/>
      <c r="BST172" s="29"/>
      <c r="BSU172" s="29"/>
      <c r="BSV172" s="29"/>
      <c r="BSW172" s="29"/>
      <c r="BSX172" s="29"/>
      <c r="BSY172" s="29"/>
      <c r="BSZ172" s="29"/>
      <c r="BTA172" s="29"/>
      <c r="BTB172" s="29"/>
      <c r="BTC172" s="29"/>
      <c r="BTD172" s="29"/>
      <c r="BTE172" s="29"/>
      <c r="BTF172" s="29"/>
      <c r="BTG172" s="29"/>
      <c r="BTH172" s="29"/>
      <c r="BTI172" s="29"/>
      <c r="BTJ172" s="29"/>
      <c r="BTK172" s="29"/>
      <c r="BTL172" s="29"/>
      <c r="BTM172" s="29"/>
      <c r="BTN172" s="29"/>
      <c r="BTO172" s="29"/>
      <c r="BTP172" s="29"/>
      <c r="BTQ172" s="29"/>
      <c r="BTR172" s="29"/>
      <c r="BTS172" s="29"/>
      <c r="BTT172" s="29"/>
      <c r="BTU172" s="29"/>
      <c r="BTV172" s="29"/>
      <c r="BTW172" s="29"/>
      <c r="BTX172" s="29"/>
      <c r="BTY172" s="29"/>
      <c r="BTZ172" s="29"/>
      <c r="BUA172" s="29"/>
      <c r="BUB172" s="29"/>
      <c r="BUC172" s="29"/>
      <c r="BUD172" s="29"/>
      <c r="BUE172" s="29"/>
      <c r="BUF172" s="29"/>
      <c r="BUG172" s="29"/>
      <c r="BUH172" s="29"/>
      <c r="BUI172" s="29"/>
      <c r="BUJ172" s="29"/>
      <c r="BUK172" s="29"/>
      <c r="BUL172" s="29"/>
      <c r="BUM172" s="29"/>
      <c r="BUN172" s="29"/>
      <c r="BUO172" s="29"/>
      <c r="BUP172" s="29"/>
      <c r="BUQ172" s="29"/>
      <c r="BUR172" s="29"/>
      <c r="BUS172" s="29"/>
      <c r="BUT172" s="29"/>
      <c r="BUU172" s="29"/>
      <c r="BUV172" s="29"/>
      <c r="BUW172" s="29"/>
      <c r="BUX172" s="29"/>
      <c r="BUY172" s="29"/>
      <c r="BUZ172" s="29"/>
      <c r="BVA172" s="29"/>
      <c r="BVB172" s="29"/>
      <c r="BVC172" s="29"/>
      <c r="BVD172" s="29"/>
      <c r="BVE172" s="29"/>
      <c r="BVF172" s="29"/>
      <c r="BVG172" s="29"/>
      <c r="BVH172" s="29"/>
      <c r="BVI172" s="29"/>
      <c r="BVJ172" s="29"/>
      <c r="BVK172" s="29"/>
      <c r="BVL172" s="29"/>
      <c r="BVM172" s="29"/>
      <c r="BVN172" s="29"/>
      <c r="BVO172" s="29"/>
      <c r="BVP172" s="29"/>
      <c r="BVQ172" s="29"/>
      <c r="BVR172" s="29"/>
      <c r="BVS172" s="29"/>
      <c r="BVT172" s="29"/>
      <c r="BVU172" s="29"/>
      <c r="BVV172" s="29"/>
      <c r="BVW172" s="29"/>
      <c r="BVX172" s="29"/>
      <c r="BVY172" s="29"/>
      <c r="BVZ172" s="29"/>
      <c r="BWA172" s="29"/>
      <c r="BWB172" s="29"/>
      <c r="BWC172" s="29"/>
      <c r="BWD172" s="29"/>
      <c r="BWE172" s="29"/>
      <c r="BWF172" s="29"/>
      <c r="BWG172" s="29"/>
      <c r="BWH172" s="29"/>
      <c r="BWI172" s="29"/>
      <c r="BWJ172" s="29"/>
      <c r="BWK172" s="29"/>
      <c r="BWL172" s="29"/>
      <c r="BWM172" s="29"/>
      <c r="BWN172" s="29"/>
      <c r="BWO172" s="29"/>
      <c r="BWP172" s="29"/>
      <c r="BWQ172" s="29"/>
      <c r="BWR172" s="29"/>
      <c r="BWS172" s="29"/>
      <c r="BWT172" s="29"/>
      <c r="BWU172" s="29"/>
      <c r="BWV172" s="29"/>
      <c r="BWW172" s="29"/>
      <c r="BWX172" s="29"/>
      <c r="BWY172" s="29"/>
      <c r="BWZ172" s="29"/>
      <c r="BXA172" s="29"/>
      <c r="BXB172" s="29"/>
      <c r="BXC172" s="29"/>
      <c r="BXD172" s="29"/>
      <c r="BXE172" s="29"/>
      <c r="BXF172" s="29"/>
      <c r="BXG172" s="29"/>
      <c r="BXH172" s="29"/>
      <c r="BXI172" s="29"/>
      <c r="BXJ172" s="29"/>
      <c r="BXK172" s="29"/>
      <c r="BXL172" s="29"/>
      <c r="BXM172" s="29"/>
      <c r="BXN172" s="29"/>
      <c r="BXO172" s="29"/>
      <c r="BXP172" s="29"/>
      <c r="BXQ172" s="29"/>
      <c r="BXR172" s="29"/>
      <c r="BXS172" s="29"/>
      <c r="BXT172" s="29"/>
      <c r="BXU172" s="29"/>
      <c r="BXV172" s="29"/>
      <c r="BXW172" s="29"/>
      <c r="BXX172" s="29"/>
      <c r="BXY172" s="29"/>
      <c r="BXZ172" s="29"/>
      <c r="BYA172" s="29"/>
      <c r="BYB172" s="29"/>
      <c r="BYC172" s="29"/>
      <c r="BYD172" s="29"/>
      <c r="BYE172" s="29"/>
      <c r="BYF172" s="29"/>
      <c r="BYG172" s="29"/>
      <c r="BYH172" s="29"/>
      <c r="BYI172" s="29"/>
      <c r="BYJ172" s="29"/>
      <c r="BYK172" s="29"/>
      <c r="BYL172" s="29"/>
      <c r="BYM172" s="29"/>
      <c r="BYN172" s="29"/>
      <c r="BYO172" s="29"/>
      <c r="BYP172" s="29"/>
      <c r="BYQ172" s="29"/>
      <c r="BYR172" s="29"/>
      <c r="BYS172" s="29"/>
      <c r="BYT172" s="29"/>
      <c r="BYU172" s="29"/>
      <c r="BYV172" s="29"/>
      <c r="BYW172" s="29"/>
      <c r="BYX172" s="29"/>
      <c r="BYY172" s="29"/>
      <c r="BYZ172" s="29"/>
      <c r="BZA172" s="29"/>
      <c r="BZB172" s="29"/>
      <c r="BZC172" s="29"/>
      <c r="BZD172" s="29"/>
      <c r="BZE172" s="29"/>
      <c r="BZF172" s="29"/>
      <c r="BZG172" s="29"/>
      <c r="BZH172" s="29"/>
      <c r="BZI172" s="29"/>
      <c r="BZJ172" s="29"/>
      <c r="BZK172" s="29"/>
      <c r="BZL172" s="29"/>
      <c r="BZM172" s="29"/>
      <c r="BZN172" s="29"/>
      <c r="BZO172" s="29"/>
      <c r="BZP172" s="29"/>
      <c r="BZQ172" s="29"/>
      <c r="BZR172" s="29"/>
      <c r="BZS172" s="29"/>
      <c r="BZT172" s="29"/>
      <c r="BZU172" s="29"/>
      <c r="BZV172" s="29"/>
      <c r="BZW172" s="29"/>
      <c r="BZX172" s="29"/>
      <c r="BZY172" s="29"/>
      <c r="BZZ172" s="29"/>
      <c r="CAA172" s="29"/>
      <c r="CAB172" s="29"/>
      <c r="CAC172" s="29"/>
      <c r="CAD172" s="29"/>
      <c r="CAE172" s="29"/>
      <c r="CAF172" s="29"/>
      <c r="CAG172" s="29"/>
      <c r="CAH172" s="29"/>
      <c r="CAI172" s="29"/>
      <c r="CAJ172" s="29"/>
      <c r="CAK172" s="29"/>
      <c r="CAL172" s="29"/>
      <c r="CAM172" s="29"/>
      <c r="CAN172" s="29"/>
      <c r="CAO172" s="29"/>
      <c r="CAP172" s="29"/>
      <c r="CAQ172" s="29"/>
      <c r="CAR172" s="29"/>
      <c r="CAS172" s="29"/>
      <c r="CAT172" s="29"/>
      <c r="CAU172" s="29"/>
      <c r="CAV172" s="29"/>
      <c r="CAW172" s="29"/>
      <c r="CAX172" s="29"/>
      <c r="CAY172" s="29"/>
      <c r="CAZ172" s="29"/>
      <c r="CBA172" s="29"/>
      <c r="CBB172" s="29"/>
      <c r="CBC172" s="29"/>
      <c r="CBD172" s="29"/>
      <c r="CBE172" s="29"/>
      <c r="CBF172" s="29"/>
      <c r="CBG172" s="29"/>
      <c r="CBH172" s="29"/>
      <c r="CBI172" s="29"/>
      <c r="CBJ172" s="29"/>
      <c r="CBK172" s="29"/>
      <c r="CBL172" s="29"/>
      <c r="CBM172" s="29"/>
      <c r="CBN172" s="29"/>
      <c r="CBO172" s="29"/>
      <c r="CBP172" s="29"/>
      <c r="CBQ172" s="29"/>
      <c r="CBR172" s="29"/>
      <c r="CBS172" s="29"/>
      <c r="CBT172" s="29"/>
      <c r="CBU172" s="29"/>
      <c r="CBV172" s="29"/>
      <c r="CBW172" s="29"/>
      <c r="CBX172" s="29"/>
      <c r="CBY172" s="29"/>
      <c r="CBZ172" s="29"/>
      <c r="CCA172" s="29"/>
      <c r="CCB172" s="29"/>
      <c r="CCC172" s="29"/>
      <c r="CCD172" s="29"/>
      <c r="CCE172" s="29"/>
      <c r="CCF172" s="29"/>
      <c r="CCG172" s="29"/>
      <c r="CCH172" s="29"/>
      <c r="CCI172" s="29"/>
      <c r="CCJ172" s="29"/>
      <c r="CCK172" s="29"/>
      <c r="CCL172" s="29"/>
      <c r="CCM172" s="29"/>
      <c r="CCN172" s="29"/>
      <c r="CCO172" s="29"/>
      <c r="CCP172" s="29"/>
      <c r="CCQ172" s="29"/>
      <c r="CCR172" s="29"/>
      <c r="CCS172" s="29"/>
      <c r="CCT172" s="29"/>
      <c r="CCU172" s="29"/>
      <c r="CCV172" s="29"/>
      <c r="CCW172" s="29"/>
      <c r="CCX172" s="29"/>
      <c r="CCY172" s="29"/>
      <c r="CCZ172" s="29"/>
      <c r="CDA172" s="29"/>
      <c r="CDB172" s="29"/>
      <c r="CDC172" s="29"/>
      <c r="CDD172" s="29"/>
      <c r="CDE172" s="29"/>
      <c r="CDF172" s="29"/>
      <c r="CDG172" s="29"/>
      <c r="CDH172" s="29"/>
      <c r="CDI172" s="29"/>
      <c r="CDJ172" s="29"/>
      <c r="CDK172" s="29"/>
      <c r="CDL172" s="29"/>
      <c r="CDM172" s="29"/>
      <c r="CDN172" s="29"/>
      <c r="CDO172" s="29"/>
      <c r="CDP172" s="29"/>
      <c r="CDQ172" s="29"/>
      <c r="CDR172" s="29"/>
      <c r="CDS172" s="29"/>
      <c r="CDT172" s="29"/>
      <c r="CDU172" s="29"/>
      <c r="CDV172" s="29"/>
      <c r="CDW172" s="29"/>
      <c r="CDX172" s="29"/>
      <c r="CDY172" s="29"/>
      <c r="CDZ172" s="29"/>
      <c r="CEA172" s="29"/>
      <c r="CEB172" s="29"/>
      <c r="CEC172" s="29"/>
      <c r="CED172" s="29"/>
      <c r="CEE172" s="29"/>
      <c r="CEF172" s="29"/>
      <c r="CEG172" s="29"/>
      <c r="CEH172" s="29"/>
      <c r="CEI172" s="29"/>
      <c r="CEJ172" s="29"/>
      <c r="CEK172" s="29"/>
      <c r="CEL172" s="29"/>
      <c r="CEM172" s="29"/>
      <c r="CEN172" s="29"/>
      <c r="CEO172" s="29"/>
      <c r="CEP172" s="29"/>
      <c r="CEQ172" s="29"/>
      <c r="CER172" s="29"/>
      <c r="CES172" s="29"/>
      <c r="CET172" s="29"/>
      <c r="CEU172" s="29"/>
      <c r="CEV172" s="29"/>
      <c r="CEW172" s="29"/>
      <c r="CEX172" s="29"/>
      <c r="CEY172" s="29"/>
      <c r="CEZ172" s="29"/>
      <c r="CFA172" s="29"/>
      <c r="CFB172" s="29"/>
      <c r="CFC172" s="29"/>
      <c r="CFD172" s="29"/>
      <c r="CFE172" s="29"/>
      <c r="CFF172" s="29"/>
      <c r="CFG172" s="29"/>
      <c r="CFH172" s="29"/>
      <c r="CFI172" s="29"/>
      <c r="CFJ172" s="29"/>
      <c r="CFK172" s="29"/>
      <c r="CFL172" s="29"/>
      <c r="CFM172" s="29"/>
      <c r="CFN172" s="29"/>
      <c r="CFO172" s="29"/>
      <c r="CFP172" s="29"/>
      <c r="CFQ172" s="29"/>
      <c r="CFR172" s="29"/>
      <c r="CFS172" s="29"/>
      <c r="CFT172" s="29"/>
      <c r="CFU172" s="29"/>
      <c r="CFV172" s="29"/>
      <c r="CFW172" s="29"/>
      <c r="CFX172" s="29"/>
      <c r="CFY172" s="29"/>
      <c r="CFZ172" s="29"/>
      <c r="CGA172" s="29"/>
      <c r="CGB172" s="29"/>
      <c r="CGC172" s="29"/>
      <c r="CGD172" s="29"/>
      <c r="CGE172" s="29"/>
      <c r="CGF172" s="29"/>
      <c r="CGG172" s="29"/>
      <c r="CGH172" s="29"/>
      <c r="CGI172" s="29"/>
      <c r="CGJ172" s="29"/>
      <c r="CGK172" s="29"/>
      <c r="CGL172" s="29"/>
      <c r="CGM172" s="29"/>
      <c r="CGN172" s="29"/>
      <c r="CGO172" s="29"/>
      <c r="CGP172" s="29"/>
      <c r="CGQ172" s="29"/>
      <c r="CGR172" s="29"/>
      <c r="CGS172" s="29"/>
      <c r="CGT172" s="29"/>
      <c r="CGU172" s="29"/>
      <c r="CGV172" s="29"/>
      <c r="CGW172" s="29"/>
      <c r="CGX172" s="29"/>
      <c r="CGY172" s="29"/>
      <c r="CGZ172" s="29"/>
      <c r="CHA172" s="29"/>
      <c r="CHB172" s="29"/>
      <c r="CHC172" s="29"/>
      <c r="CHD172" s="29"/>
      <c r="CHE172" s="29"/>
      <c r="CHF172" s="29"/>
      <c r="CHG172" s="29"/>
      <c r="CHH172" s="29"/>
      <c r="CHI172" s="29"/>
      <c r="CHJ172" s="29"/>
      <c r="CHK172" s="29"/>
      <c r="CHL172" s="29"/>
      <c r="CHM172" s="29"/>
      <c r="CHN172" s="29"/>
      <c r="CHO172" s="29"/>
      <c r="CHP172" s="29"/>
      <c r="CHQ172" s="29"/>
      <c r="CHR172" s="29"/>
      <c r="CHS172" s="29"/>
      <c r="CHT172" s="29"/>
      <c r="CHU172" s="29"/>
      <c r="CHV172" s="29"/>
      <c r="CHW172" s="29"/>
      <c r="CHX172" s="29"/>
      <c r="CHY172" s="29"/>
      <c r="CHZ172" s="29"/>
      <c r="CIA172" s="29"/>
      <c r="CIB172" s="29"/>
      <c r="CIC172" s="29"/>
      <c r="CID172" s="29"/>
      <c r="CIE172" s="29"/>
      <c r="CIF172" s="29"/>
      <c r="CIG172" s="29"/>
      <c r="CIH172" s="29"/>
      <c r="CII172" s="29"/>
      <c r="CIJ172" s="29"/>
      <c r="CIK172" s="29"/>
      <c r="CIL172" s="29"/>
      <c r="CIM172" s="29"/>
      <c r="CIN172" s="29"/>
      <c r="CIO172" s="29"/>
      <c r="CIP172" s="29"/>
      <c r="CIQ172" s="29"/>
      <c r="CIR172" s="29"/>
      <c r="CIS172" s="29"/>
      <c r="CIT172" s="29"/>
      <c r="CIU172" s="29"/>
      <c r="CIV172" s="29"/>
      <c r="CIW172" s="29"/>
      <c r="CIX172" s="29"/>
      <c r="CIY172" s="29"/>
      <c r="CIZ172" s="29"/>
      <c r="CJA172" s="29"/>
      <c r="CJB172" s="29"/>
      <c r="CJC172" s="29"/>
      <c r="CJD172" s="29"/>
      <c r="CJE172" s="29"/>
      <c r="CJF172" s="29"/>
      <c r="CJG172" s="29"/>
      <c r="CJH172" s="29"/>
      <c r="CJI172" s="29"/>
      <c r="CJJ172" s="29"/>
      <c r="CJK172" s="29"/>
      <c r="CJL172" s="29"/>
      <c r="CJM172" s="29"/>
      <c r="CJN172" s="29"/>
      <c r="CJO172" s="29"/>
      <c r="CJP172" s="29"/>
      <c r="CJQ172" s="29"/>
      <c r="CJR172" s="29"/>
      <c r="CJS172" s="29"/>
      <c r="CJT172" s="29"/>
      <c r="CJU172" s="29"/>
      <c r="CJV172" s="29"/>
      <c r="CJW172" s="29"/>
      <c r="CJX172" s="29"/>
      <c r="CJY172" s="29"/>
      <c r="CJZ172" s="29"/>
      <c r="CKA172" s="29"/>
      <c r="CKB172" s="29"/>
      <c r="CKC172" s="29"/>
      <c r="CKD172" s="29"/>
      <c r="CKE172" s="29"/>
      <c r="CKF172" s="29"/>
      <c r="CKG172" s="29"/>
      <c r="CKH172" s="29"/>
      <c r="CKI172" s="29"/>
      <c r="CKJ172" s="29"/>
      <c r="CKK172" s="29"/>
      <c r="CKL172" s="29"/>
      <c r="CKM172" s="29"/>
      <c r="CKN172" s="29"/>
      <c r="CKO172" s="29"/>
      <c r="CKP172" s="29"/>
      <c r="CKQ172" s="29"/>
      <c r="CKR172" s="29"/>
      <c r="CKS172" s="29"/>
      <c r="CKT172" s="29"/>
      <c r="CKU172" s="29"/>
      <c r="CKV172" s="29"/>
      <c r="CKW172" s="29"/>
      <c r="CKX172" s="29"/>
      <c r="CKY172" s="29"/>
      <c r="CKZ172" s="29"/>
      <c r="CLA172" s="29"/>
      <c r="CLB172" s="29"/>
      <c r="CLC172" s="29"/>
      <c r="CLD172" s="29"/>
      <c r="CLE172" s="29"/>
      <c r="CLF172" s="29"/>
      <c r="CLG172" s="29"/>
      <c r="CLH172" s="29"/>
      <c r="CLI172" s="29"/>
      <c r="CLJ172" s="29"/>
      <c r="CLK172" s="29"/>
      <c r="CLL172" s="29"/>
      <c r="CLM172" s="29"/>
      <c r="CLN172" s="29"/>
      <c r="CLO172" s="29"/>
      <c r="CLP172" s="29"/>
      <c r="CLQ172" s="29"/>
      <c r="CLR172" s="29"/>
      <c r="CLS172" s="29"/>
      <c r="CLT172" s="29"/>
      <c r="CLU172" s="29"/>
      <c r="CLV172" s="29"/>
      <c r="CLW172" s="29"/>
      <c r="CLX172" s="29"/>
      <c r="CLY172" s="29"/>
      <c r="CLZ172" s="29"/>
      <c r="CMA172" s="29"/>
      <c r="CMB172" s="29"/>
      <c r="CMC172" s="29"/>
      <c r="CMD172" s="29"/>
      <c r="CME172" s="29"/>
      <c r="CMF172" s="29"/>
      <c r="CMG172" s="29"/>
      <c r="CMH172" s="29"/>
      <c r="CMI172" s="29"/>
      <c r="CMJ172" s="29"/>
      <c r="CMK172" s="29"/>
      <c r="CML172" s="29"/>
      <c r="CMM172" s="29"/>
      <c r="CMN172" s="29"/>
      <c r="CMO172" s="29"/>
      <c r="CMP172" s="29"/>
      <c r="CMQ172" s="29"/>
      <c r="CMR172" s="29"/>
      <c r="CMS172" s="29"/>
      <c r="CMT172" s="29"/>
      <c r="CMU172" s="29"/>
      <c r="CMV172" s="29"/>
      <c r="CMW172" s="29"/>
      <c r="CMX172" s="29"/>
      <c r="CMY172" s="29"/>
      <c r="CMZ172" s="29"/>
      <c r="CNA172" s="29"/>
      <c r="CNB172" s="29"/>
      <c r="CNC172" s="29"/>
      <c r="CND172" s="29"/>
      <c r="CNE172" s="29"/>
      <c r="CNF172" s="29"/>
      <c r="CNG172" s="29"/>
      <c r="CNH172" s="29"/>
      <c r="CNI172" s="29"/>
      <c r="CNJ172" s="29"/>
      <c r="CNK172" s="29"/>
      <c r="CNL172" s="29"/>
      <c r="CNM172" s="29"/>
      <c r="CNN172" s="29"/>
      <c r="CNO172" s="29"/>
      <c r="CNP172" s="29"/>
      <c r="CNQ172" s="29"/>
      <c r="CNR172" s="29"/>
      <c r="CNS172" s="29"/>
      <c r="CNT172" s="29"/>
      <c r="CNU172" s="29"/>
      <c r="CNV172" s="29"/>
      <c r="CNW172" s="29"/>
      <c r="CNX172" s="29"/>
      <c r="CNY172" s="29"/>
      <c r="CNZ172" s="29"/>
      <c r="COA172" s="29"/>
      <c r="COB172" s="29"/>
      <c r="COC172" s="29"/>
      <c r="COD172" s="29"/>
      <c r="COE172" s="29"/>
      <c r="COF172" s="29"/>
      <c r="COG172" s="29"/>
      <c r="COH172" s="29"/>
      <c r="COI172" s="29"/>
      <c r="COJ172" s="29"/>
      <c r="COK172" s="29"/>
      <c r="COL172" s="29"/>
      <c r="COM172" s="29"/>
      <c r="CON172" s="29"/>
      <c r="COO172" s="29"/>
      <c r="COP172" s="29"/>
      <c r="COQ172" s="29"/>
      <c r="COR172" s="29"/>
      <c r="COS172" s="29"/>
      <c r="COT172" s="29"/>
      <c r="COU172" s="29"/>
      <c r="COV172" s="29"/>
      <c r="COW172" s="29"/>
      <c r="COX172" s="29"/>
      <c r="COY172" s="29"/>
      <c r="COZ172" s="29"/>
      <c r="CPA172" s="29"/>
      <c r="CPB172" s="29"/>
      <c r="CPC172" s="29"/>
      <c r="CPD172" s="29"/>
      <c r="CPE172" s="29"/>
      <c r="CPF172" s="29"/>
      <c r="CPG172" s="29"/>
      <c r="CPH172" s="29"/>
      <c r="CPI172" s="29"/>
      <c r="CPJ172" s="29"/>
      <c r="CPK172" s="29"/>
      <c r="CPL172" s="29"/>
      <c r="CPM172" s="29"/>
      <c r="CPN172" s="29"/>
      <c r="CPO172" s="29"/>
      <c r="CPP172" s="29"/>
      <c r="CPQ172" s="29"/>
      <c r="CPR172" s="29"/>
      <c r="CPS172" s="29"/>
      <c r="CPT172" s="29"/>
      <c r="CPU172" s="29"/>
      <c r="CPV172" s="29"/>
      <c r="CPW172" s="29"/>
      <c r="CPX172" s="29"/>
      <c r="CPY172" s="29"/>
      <c r="CPZ172" s="29"/>
      <c r="CQA172" s="29"/>
      <c r="CQB172" s="29"/>
      <c r="CQC172" s="29"/>
      <c r="CQD172" s="29"/>
      <c r="CQE172" s="29"/>
      <c r="CQF172" s="29"/>
      <c r="CQG172" s="29"/>
      <c r="CQH172" s="29"/>
      <c r="CQI172" s="29"/>
      <c r="CQJ172" s="29"/>
      <c r="CQK172" s="29"/>
      <c r="CQL172" s="29"/>
      <c r="CQM172" s="29"/>
      <c r="CQN172" s="29"/>
      <c r="CQO172" s="29"/>
      <c r="CQP172" s="29"/>
      <c r="CQQ172" s="29"/>
      <c r="CQR172" s="29"/>
      <c r="CQS172" s="29"/>
      <c r="CQT172" s="29"/>
      <c r="CQU172" s="29"/>
      <c r="CQV172" s="29"/>
      <c r="CQW172" s="29"/>
      <c r="CQX172" s="29"/>
      <c r="CQY172" s="29"/>
      <c r="CQZ172" s="29"/>
      <c r="CRA172" s="29"/>
      <c r="CRB172" s="29"/>
      <c r="CRC172" s="29"/>
      <c r="CRD172" s="29"/>
      <c r="CRE172" s="29"/>
      <c r="CRF172" s="29"/>
      <c r="CRG172" s="29"/>
      <c r="CRH172" s="29"/>
      <c r="CRI172" s="29"/>
      <c r="CRJ172" s="29"/>
      <c r="CRK172" s="29"/>
      <c r="CRL172" s="29"/>
      <c r="CRM172" s="29"/>
      <c r="CRN172" s="29"/>
      <c r="CRO172" s="29"/>
      <c r="CRP172" s="29"/>
      <c r="CRQ172" s="29"/>
      <c r="CRR172" s="29"/>
      <c r="CRS172" s="29"/>
      <c r="CRT172" s="29"/>
      <c r="CRU172" s="29"/>
      <c r="CRV172" s="29"/>
      <c r="CRW172" s="29"/>
      <c r="CRX172" s="29"/>
      <c r="CRY172" s="29"/>
      <c r="CRZ172" s="29"/>
      <c r="CSA172" s="29"/>
      <c r="CSB172" s="29"/>
      <c r="CSC172" s="29"/>
      <c r="CSD172" s="29"/>
      <c r="CSE172" s="29"/>
      <c r="CSF172" s="29"/>
      <c r="CSG172" s="29"/>
      <c r="CSH172" s="29"/>
      <c r="CSI172" s="29"/>
      <c r="CSJ172" s="29"/>
      <c r="CSK172" s="29"/>
      <c r="CSL172" s="29"/>
      <c r="CSM172" s="29"/>
      <c r="CSN172" s="29"/>
      <c r="CSO172" s="29"/>
      <c r="CSP172" s="29"/>
      <c r="CSQ172" s="29"/>
      <c r="CSR172" s="29"/>
      <c r="CSS172" s="29"/>
      <c r="CST172" s="29"/>
      <c r="CSU172" s="29"/>
      <c r="CSV172" s="29"/>
      <c r="CSW172" s="29"/>
      <c r="CSX172" s="29"/>
      <c r="CSY172" s="29"/>
      <c r="CSZ172" s="29"/>
      <c r="CTA172" s="29"/>
      <c r="CTB172" s="29"/>
      <c r="CTC172" s="29"/>
      <c r="CTD172" s="29"/>
      <c r="CTE172" s="29"/>
      <c r="CTF172" s="29"/>
      <c r="CTG172" s="29"/>
      <c r="CTH172" s="29"/>
      <c r="CTI172" s="29"/>
      <c r="CTJ172" s="29"/>
      <c r="CTK172" s="29"/>
      <c r="CTL172" s="29"/>
      <c r="CTM172" s="29"/>
      <c r="CTN172" s="29"/>
      <c r="CTO172" s="29"/>
      <c r="CTP172" s="29"/>
      <c r="CTQ172" s="29"/>
      <c r="CTR172" s="29"/>
      <c r="CTS172" s="29"/>
      <c r="CTT172" s="29"/>
      <c r="CTU172" s="29"/>
      <c r="CTV172" s="29"/>
      <c r="CTW172" s="29"/>
      <c r="CTX172" s="29"/>
      <c r="CTY172" s="29"/>
      <c r="CTZ172" s="29"/>
      <c r="CUA172" s="29"/>
      <c r="CUB172" s="29"/>
      <c r="CUC172" s="29"/>
      <c r="CUD172" s="29"/>
      <c r="CUE172" s="29"/>
      <c r="CUF172" s="29"/>
      <c r="CUG172" s="29"/>
      <c r="CUH172" s="29"/>
      <c r="CUI172" s="29"/>
      <c r="CUJ172" s="29"/>
      <c r="CUK172" s="29"/>
      <c r="CUL172" s="29"/>
      <c r="CUM172" s="29"/>
      <c r="CUN172" s="29"/>
      <c r="CUO172" s="29"/>
      <c r="CUP172" s="29"/>
      <c r="CUQ172" s="29"/>
      <c r="CUR172" s="29"/>
      <c r="CUS172" s="29"/>
      <c r="CUT172" s="29"/>
      <c r="CUU172" s="29"/>
      <c r="CUV172" s="29"/>
      <c r="CUW172" s="29"/>
      <c r="CUX172" s="29"/>
      <c r="CUY172" s="29"/>
      <c r="CUZ172" s="29"/>
      <c r="CVA172" s="29"/>
      <c r="CVB172" s="29"/>
      <c r="CVC172" s="29"/>
      <c r="CVD172" s="29"/>
      <c r="CVE172" s="29"/>
      <c r="CVF172" s="29"/>
      <c r="CVG172" s="29"/>
      <c r="CVH172" s="29"/>
      <c r="CVI172" s="29"/>
      <c r="CVJ172" s="29"/>
      <c r="CVK172" s="29"/>
      <c r="CVL172" s="29"/>
      <c r="CVM172" s="29"/>
      <c r="CVN172" s="29"/>
      <c r="CVO172" s="29"/>
      <c r="CVP172" s="29"/>
      <c r="CVQ172" s="29"/>
      <c r="CVR172" s="29"/>
      <c r="CVS172" s="29"/>
      <c r="CVT172" s="29"/>
      <c r="CVU172" s="29"/>
      <c r="CVV172" s="29"/>
      <c r="CVW172" s="29"/>
      <c r="CVX172" s="29"/>
      <c r="CVY172" s="29"/>
      <c r="CVZ172" s="29"/>
      <c r="CWA172" s="29"/>
      <c r="CWB172" s="29"/>
      <c r="CWC172" s="29"/>
      <c r="CWD172" s="29"/>
      <c r="CWE172" s="29"/>
      <c r="CWF172" s="29"/>
      <c r="CWG172" s="29"/>
      <c r="CWH172" s="29"/>
      <c r="CWI172" s="29"/>
      <c r="CWJ172" s="29"/>
      <c r="CWK172" s="29"/>
      <c r="CWL172" s="29"/>
      <c r="CWM172" s="29"/>
      <c r="CWN172" s="29"/>
      <c r="CWO172" s="29"/>
      <c r="CWP172" s="29"/>
      <c r="CWQ172" s="29"/>
      <c r="CWR172" s="29"/>
      <c r="CWS172" s="29"/>
      <c r="CWT172" s="29"/>
      <c r="CWU172" s="29"/>
      <c r="CWV172" s="29"/>
      <c r="CWW172" s="29"/>
      <c r="CWX172" s="29"/>
      <c r="CWY172" s="29"/>
      <c r="CWZ172" s="29"/>
      <c r="CXA172" s="29"/>
      <c r="CXB172" s="29"/>
      <c r="CXC172" s="29"/>
      <c r="CXD172" s="29"/>
      <c r="CXE172" s="29"/>
      <c r="CXF172" s="29"/>
      <c r="CXG172" s="29"/>
      <c r="CXH172" s="29"/>
      <c r="CXI172" s="29"/>
      <c r="CXJ172" s="29"/>
      <c r="CXK172" s="29"/>
      <c r="CXL172" s="29"/>
      <c r="CXM172" s="29"/>
      <c r="CXN172" s="29"/>
      <c r="CXO172" s="29"/>
      <c r="CXP172" s="29"/>
      <c r="CXQ172" s="29"/>
      <c r="CXR172" s="29"/>
      <c r="CXS172" s="29"/>
      <c r="CXT172" s="29"/>
      <c r="CXU172" s="29"/>
      <c r="CXV172" s="29"/>
      <c r="CXW172" s="29"/>
      <c r="CXX172" s="29"/>
      <c r="CXY172" s="29"/>
      <c r="CXZ172" s="29"/>
      <c r="CYA172" s="29"/>
      <c r="CYB172" s="29"/>
      <c r="CYC172" s="29"/>
      <c r="CYD172" s="29"/>
      <c r="CYE172" s="29"/>
      <c r="CYF172" s="29"/>
      <c r="CYG172" s="29"/>
      <c r="CYH172" s="29"/>
      <c r="CYI172" s="29"/>
      <c r="CYJ172" s="29"/>
      <c r="CYK172" s="29"/>
      <c r="CYL172" s="29"/>
      <c r="CYM172" s="29"/>
      <c r="CYN172" s="29"/>
      <c r="CYO172" s="29"/>
      <c r="CYP172" s="29"/>
      <c r="CYQ172" s="29"/>
      <c r="CYR172" s="29"/>
      <c r="CYS172" s="29"/>
      <c r="CYT172" s="29"/>
      <c r="CYU172" s="29"/>
      <c r="CYV172" s="29"/>
      <c r="CYW172" s="29"/>
      <c r="CYX172" s="29"/>
      <c r="CYY172" s="29"/>
      <c r="CYZ172" s="29"/>
      <c r="CZA172" s="29"/>
      <c r="CZB172" s="29"/>
      <c r="CZC172" s="29"/>
      <c r="CZD172" s="29"/>
      <c r="CZE172" s="29"/>
      <c r="CZF172" s="29"/>
      <c r="CZG172" s="29"/>
      <c r="CZH172" s="29"/>
      <c r="CZI172" s="29"/>
      <c r="CZJ172" s="29"/>
      <c r="CZK172" s="29"/>
      <c r="CZL172" s="29"/>
      <c r="CZM172" s="29"/>
      <c r="CZN172" s="29"/>
      <c r="CZO172" s="29"/>
      <c r="CZP172" s="29"/>
      <c r="CZQ172" s="29"/>
      <c r="CZR172" s="29"/>
      <c r="CZS172" s="29"/>
      <c r="CZT172" s="29"/>
      <c r="CZU172" s="29"/>
      <c r="CZV172" s="29"/>
      <c r="CZW172" s="29"/>
      <c r="CZX172" s="29"/>
      <c r="CZY172" s="29"/>
      <c r="CZZ172" s="29"/>
      <c r="DAA172" s="29"/>
      <c r="DAB172" s="29"/>
      <c r="DAC172" s="29"/>
      <c r="DAD172" s="29"/>
      <c r="DAE172" s="29"/>
      <c r="DAF172" s="29"/>
      <c r="DAG172" s="29"/>
      <c r="DAH172" s="29"/>
      <c r="DAI172" s="29"/>
      <c r="DAJ172" s="29"/>
      <c r="DAK172" s="29"/>
      <c r="DAL172" s="29"/>
      <c r="DAM172" s="29"/>
      <c r="DAN172" s="29"/>
      <c r="DAO172" s="29"/>
      <c r="DAP172" s="29"/>
      <c r="DAQ172" s="29"/>
      <c r="DAR172" s="29"/>
      <c r="DAS172" s="29"/>
      <c r="DAT172" s="29"/>
      <c r="DAU172" s="29"/>
      <c r="DAV172" s="29"/>
      <c r="DAW172" s="29"/>
      <c r="DAX172" s="29"/>
      <c r="DAY172" s="29"/>
      <c r="DAZ172" s="29"/>
      <c r="DBA172" s="29"/>
      <c r="DBB172" s="29"/>
      <c r="DBC172" s="29"/>
      <c r="DBD172" s="29"/>
      <c r="DBE172" s="29"/>
      <c r="DBF172" s="29"/>
      <c r="DBG172" s="29"/>
      <c r="DBH172" s="29"/>
      <c r="DBI172" s="29"/>
      <c r="DBJ172" s="29"/>
      <c r="DBK172" s="29"/>
      <c r="DBL172" s="29"/>
      <c r="DBM172" s="29"/>
      <c r="DBN172" s="29"/>
      <c r="DBO172" s="29"/>
      <c r="DBP172" s="29"/>
      <c r="DBQ172" s="29"/>
      <c r="DBR172" s="29"/>
      <c r="DBS172" s="29"/>
      <c r="DBT172" s="29"/>
      <c r="DBU172" s="29"/>
      <c r="DBV172" s="29"/>
      <c r="DBW172" s="29"/>
      <c r="DBX172" s="29"/>
      <c r="DBY172" s="29"/>
      <c r="DBZ172" s="29"/>
      <c r="DCA172" s="29"/>
      <c r="DCB172" s="29"/>
      <c r="DCC172" s="29"/>
      <c r="DCD172" s="29"/>
      <c r="DCE172" s="29"/>
      <c r="DCF172" s="29"/>
      <c r="DCG172" s="29"/>
      <c r="DCH172" s="29"/>
      <c r="DCI172" s="29"/>
      <c r="DCJ172" s="29"/>
      <c r="DCK172" s="29"/>
      <c r="DCL172" s="29"/>
      <c r="DCM172" s="29"/>
      <c r="DCN172" s="29"/>
      <c r="DCO172" s="29"/>
      <c r="DCP172" s="29"/>
      <c r="DCQ172" s="29"/>
      <c r="DCR172" s="29"/>
      <c r="DCS172" s="29"/>
      <c r="DCT172" s="29"/>
      <c r="DCU172" s="29"/>
      <c r="DCV172" s="29"/>
      <c r="DCW172" s="29"/>
      <c r="DCX172" s="29"/>
      <c r="DCY172" s="29"/>
      <c r="DCZ172" s="29"/>
      <c r="DDA172" s="29"/>
      <c r="DDB172" s="29"/>
      <c r="DDC172" s="29"/>
      <c r="DDD172" s="29"/>
      <c r="DDE172" s="29"/>
      <c r="DDF172" s="29"/>
      <c r="DDG172" s="29"/>
      <c r="DDH172" s="29"/>
      <c r="DDI172" s="29"/>
      <c r="DDJ172" s="29"/>
      <c r="DDK172" s="29"/>
      <c r="DDL172" s="29"/>
      <c r="DDM172" s="29"/>
      <c r="DDN172" s="29"/>
      <c r="DDO172" s="29"/>
      <c r="DDP172" s="29"/>
      <c r="DDQ172" s="29"/>
      <c r="DDR172" s="29"/>
      <c r="DDS172" s="29"/>
      <c r="DDT172" s="29"/>
      <c r="DDU172" s="29"/>
      <c r="DDV172" s="29"/>
      <c r="DDW172" s="29"/>
      <c r="DDX172" s="29"/>
      <c r="DDY172" s="29"/>
      <c r="DDZ172" s="29"/>
      <c r="DEA172" s="29"/>
      <c r="DEB172" s="29"/>
      <c r="DEC172" s="29"/>
      <c r="DED172" s="29"/>
      <c r="DEE172" s="29"/>
      <c r="DEF172" s="29"/>
      <c r="DEG172" s="29"/>
      <c r="DEH172" s="29"/>
      <c r="DEI172" s="29"/>
      <c r="DEJ172" s="29"/>
      <c r="DEK172" s="29"/>
      <c r="DEL172" s="29"/>
      <c r="DEM172" s="29"/>
      <c r="DEN172" s="29"/>
      <c r="DEO172" s="29"/>
      <c r="DEP172" s="29"/>
      <c r="DEQ172" s="29"/>
      <c r="DER172" s="29"/>
      <c r="DES172" s="29"/>
      <c r="DET172" s="29"/>
      <c r="DEU172" s="29"/>
      <c r="DEV172" s="29"/>
      <c r="DEW172" s="29"/>
      <c r="DEX172" s="29"/>
      <c r="DEY172" s="29"/>
      <c r="DEZ172" s="29"/>
      <c r="DFA172" s="29"/>
      <c r="DFB172" s="29"/>
      <c r="DFC172" s="29"/>
      <c r="DFD172" s="29"/>
      <c r="DFE172" s="29"/>
      <c r="DFF172" s="29"/>
      <c r="DFG172" s="29"/>
      <c r="DFH172" s="29"/>
      <c r="DFI172" s="29"/>
      <c r="DFJ172" s="29"/>
      <c r="DFK172" s="29"/>
      <c r="DFL172" s="29"/>
      <c r="DFM172" s="29"/>
      <c r="DFN172" s="29"/>
      <c r="DFO172" s="29"/>
      <c r="DFP172" s="29"/>
      <c r="DFQ172" s="29"/>
      <c r="DFR172" s="29"/>
      <c r="DFS172" s="29"/>
      <c r="DFT172" s="29"/>
      <c r="DFU172" s="29"/>
      <c r="DFV172" s="29"/>
      <c r="DFW172" s="29"/>
      <c r="DFX172" s="29"/>
      <c r="DFY172" s="29"/>
      <c r="DFZ172" s="29"/>
      <c r="DGA172" s="29"/>
      <c r="DGB172" s="29"/>
      <c r="DGC172" s="29"/>
      <c r="DGD172" s="29"/>
      <c r="DGE172" s="29"/>
      <c r="DGF172" s="29"/>
      <c r="DGG172" s="29"/>
      <c r="DGH172" s="29"/>
      <c r="DGI172" s="29"/>
      <c r="DGJ172" s="29"/>
      <c r="DGK172" s="29"/>
      <c r="DGL172" s="29"/>
      <c r="DGM172" s="29"/>
      <c r="DGN172" s="29"/>
      <c r="DGO172" s="29"/>
      <c r="DGP172" s="29"/>
      <c r="DGQ172" s="29"/>
      <c r="DGR172" s="29"/>
      <c r="DGS172" s="29"/>
      <c r="DGT172" s="29"/>
      <c r="DGU172" s="29"/>
      <c r="DGV172" s="29"/>
      <c r="DGW172" s="29"/>
      <c r="DGX172" s="29"/>
      <c r="DGY172" s="29"/>
      <c r="DGZ172" s="29"/>
      <c r="DHA172" s="29"/>
      <c r="DHB172" s="29"/>
      <c r="DHC172" s="29"/>
      <c r="DHD172" s="29"/>
      <c r="DHE172" s="29"/>
      <c r="DHF172" s="29"/>
      <c r="DHG172" s="29"/>
      <c r="DHH172" s="29"/>
      <c r="DHI172" s="29"/>
      <c r="DHJ172" s="29"/>
      <c r="DHK172" s="29"/>
      <c r="DHL172" s="29"/>
      <c r="DHM172" s="29"/>
      <c r="DHN172" s="29"/>
      <c r="DHO172" s="29"/>
      <c r="DHP172" s="29"/>
      <c r="DHQ172" s="29"/>
      <c r="DHR172" s="29"/>
      <c r="DHS172" s="29"/>
      <c r="DHT172" s="29"/>
      <c r="DHU172" s="29"/>
      <c r="DHV172" s="29"/>
      <c r="DHW172" s="29"/>
      <c r="DHX172" s="29"/>
      <c r="DHY172" s="29"/>
      <c r="DHZ172" s="29"/>
      <c r="DIA172" s="29"/>
      <c r="DIB172" s="29"/>
      <c r="DIC172" s="29"/>
      <c r="DID172" s="29"/>
      <c r="DIE172" s="29"/>
      <c r="DIF172" s="29"/>
      <c r="DIG172" s="29"/>
      <c r="DIH172" s="29"/>
      <c r="DII172" s="29"/>
      <c r="DIJ172" s="29"/>
      <c r="DIK172" s="29"/>
      <c r="DIL172" s="29"/>
      <c r="DIM172" s="29"/>
      <c r="DIN172" s="29"/>
      <c r="DIO172" s="29"/>
      <c r="DIP172" s="29"/>
      <c r="DIQ172" s="29"/>
      <c r="DIR172" s="29"/>
      <c r="DIS172" s="29"/>
      <c r="DIT172" s="29"/>
      <c r="DIU172" s="29"/>
      <c r="DIV172" s="29"/>
      <c r="DIW172" s="29"/>
      <c r="DIX172" s="29"/>
      <c r="DIY172" s="29"/>
      <c r="DIZ172" s="29"/>
      <c r="DJA172" s="29"/>
      <c r="DJB172" s="29"/>
      <c r="DJC172" s="29"/>
      <c r="DJD172" s="29"/>
      <c r="DJE172" s="29"/>
      <c r="DJF172" s="29"/>
      <c r="DJG172" s="29"/>
      <c r="DJH172" s="29"/>
      <c r="DJI172" s="29"/>
      <c r="DJJ172" s="29"/>
      <c r="DJK172" s="29"/>
      <c r="DJL172" s="29"/>
      <c r="DJM172" s="29"/>
      <c r="DJN172" s="29"/>
      <c r="DJO172" s="29"/>
      <c r="DJP172" s="29"/>
      <c r="DJQ172" s="29"/>
      <c r="DJR172" s="29"/>
      <c r="DJS172" s="29"/>
      <c r="DJT172" s="29"/>
      <c r="DJU172" s="29"/>
      <c r="DJV172" s="29"/>
      <c r="DJW172" s="29"/>
      <c r="DJX172" s="29"/>
      <c r="DJY172" s="29"/>
      <c r="DJZ172" s="29"/>
      <c r="DKA172" s="29"/>
      <c r="DKB172" s="29"/>
      <c r="DKC172" s="29"/>
      <c r="DKD172" s="29"/>
      <c r="DKE172" s="29"/>
      <c r="DKF172" s="29"/>
      <c r="DKG172" s="29"/>
      <c r="DKH172" s="29"/>
      <c r="DKI172" s="29"/>
      <c r="DKJ172" s="29"/>
      <c r="DKK172" s="29"/>
      <c r="DKL172" s="29"/>
      <c r="DKM172" s="29"/>
      <c r="DKN172" s="29"/>
      <c r="DKO172" s="29"/>
      <c r="DKP172" s="29"/>
      <c r="DKQ172" s="29"/>
      <c r="DKR172" s="29"/>
      <c r="DKS172" s="29"/>
      <c r="DKT172" s="29"/>
      <c r="DKU172" s="29"/>
      <c r="DKV172" s="29"/>
      <c r="DKW172" s="29"/>
      <c r="DKX172" s="29"/>
      <c r="DKY172" s="29"/>
      <c r="DKZ172" s="29"/>
      <c r="DLA172" s="29"/>
      <c r="DLB172" s="29"/>
      <c r="DLC172" s="29"/>
      <c r="DLD172" s="29"/>
      <c r="DLE172" s="29"/>
      <c r="DLF172" s="29"/>
      <c r="DLG172" s="29"/>
      <c r="DLH172" s="29"/>
      <c r="DLI172" s="29"/>
      <c r="DLJ172" s="29"/>
      <c r="DLK172" s="29"/>
      <c r="DLL172" s="29"/>
      <c r="DLM172" s="29"/>
      <c r="DLN172" s="29"/>
      <c r="DLO172" s="29"/>
      <c r="DLP172" s="29"/>
      <c r="DLQ172" s="29"/>
      <c r="DLR172" s="29"/>
      <c r="DLS172" s="29"/>
      <c r="DLT172" s="29"/>
      <c r="DLU172" s="29"/>
      <c r="DLV172" s="29"/>
      <c r="DLW172" s="29"/>
      <c r="DLX172" s="29"/>
      <c r="DLY172" s="29"/>
      <c r="DLZ172" s="29"/>
      <c r="DMA172" s="29"/>
      <c r="DMB172" s="29"/>
      <c r="DMC172" s="29"/>
      <c r="DMD172" s="29"/>
      <c r="DME172" s="29"/>
      <c r="DMF172" s="29"/>
      <c r="DMG172" s="29"/>
      <c r="DMH172" s="29"/>
      <c r="DMI172" s="29"/>
      <c r="DMJ172" s="29"/>
      <c r="DMK172" s="29"/>
      <c r="DML172" s="29"/>
      <c r="DMM172" s="29"/>
      <c r="DMN172" s="29"/>
      <c r="DMO172" s="29"/>
      <c r="DMP172" s="29"/>
      <c r="DMQ172" s="29"/>
      <c r="DMR172" s="29"/>
      <c r="DMS172" s="29"/>
      <c r="DMT172" s="29"/>
      <c r="DMU172" s="29"/>
      <c r="DMV172" s="29"/>
      <c r="DMW172" s="29"/>
      <c r="DMX172" s="29"/>
      <c r="DMY172" s="29"/>
      <c r="DMZ172" s="29"/>
      <c r="DNA172" s="29"/>
      <c r="DNB172" s="29"/>
      <c r="DNC172" s="29"/>
      <c r="DND172" s="29"/>
      <c r="DNE172" s="29"/>
      <c r="DNF172" s="29"/>
      <c r="DNG172" s="29"/>
      <c r="DNH172" s="29"/>
      <c r="DNI172" s="29"/>
      <c r="DNJ172" s="29"/>
      <c r="DNK172" s="29"/>
      <c r="DNL172" s="29"/>
      <c r="DNM172" s="29"/>
      <c r="DNN172" s="29"/>
      <c r="DNO172" s="29"/>
      <c r="DNP172" s="29"/>
      <c r="DNQ172" s="29"/>
      <c r="DNR172" s="29"/>
      <c r="DNS172" s="29"/>
      <c r="DNT172" s="29"/>
      <c r="DNU172" s="29"/>
      <c r="DNV172" s="29"/>
      <c r="DNW172" s="29"/>
      <c r="DNX172" s="29"/>
      <c r="DNY172" s="29"/>
      <c r="DNZ172" s="29"/>
      <c r="DOA172" s="29"/>
      <c r="DOB172" s="29"/>
      <c r="DOC172" s="29"/>
      <c r="DOD172" s="29"/>
      <c r="DOE172" s="29"/>
      <c r="DOF172" s="29"/>
      <c r="DOG172" s="29"/>
      <c r="DOH172" s="29"/>
      <c r="DOI172" s="29"/>
      <c r="DOJ172" s="29"/>
      <c r="DOK172" s="29"/>
      <c r="DOL172" s="29"/>
      <c r="DOM172" s="29"/>
      <c r="DON172" s="29"/>
      <c r="DOO172" s="29"/>
      <c r="DOP172" s="29"/>
      <c r="DOQ172" s="29"/>
      <c r="DOR172" s="29"/>
      <c r="DOS172" s="29"/>
      <c r="DOT172" s="29"/>
      <c r="DOU172" s="29"/>
      <c r="DOV172" s="29"/>
      <c r="DOW172" s="29"/>
      <c r="DOX172" s="29"/>
      <c r="DOY172" s="29"/>
      <c r="DOZ172" s="29"/>
      <c r="DPA172" s="29"/>
      <c r="DPB172" s="29"/>
      <c r="DPC172" s="29"/>
      <c r="DPD172" s="29"/>
      <c r="DPE172" s="29"/>
      <c r="DPF172" s="29"/>
      <c r="DPG172" s="29"/>
      <c r="DPH172" s="29"/>
      <c r="DPI172" s="29"/>
      <c r="DPJ172" s="29"/>
      <c r="DPK172" s="29"/>
      <c r="DPL172" s="29"/>
      <c r="DPM172" s="29"/>
      <c r="DPN172" s="29"/>
      <c r="DPO172" s="29"/>
      <c r="DPP172" s="29"/>
      <c r="DPQ172" s="29"/>
      <c r="DPR172" s="29"/>
      <c r="DPS172" s="29"/>
      <c r="DPT172" s="29"/>
      <c r="DPU172" s="29"/>
      <c r="DPV172" s="29"/>
      <c r="DPW172" s="29"/>
      <c r="DPX172" s="29"/>
      <c r="DPY172" s="29"/>
      <c r="DPZ172" s="29"/>
      <c r="DQA172" s="29"/>
      <c r="DQB172" s="29"/>
      <c r="DQC172" s="29"/>
      <c r="DQD172" s="29"/>
      <c r="DQE172" s="29"/>
      <c r="DQF172" s="29"/>
      <c r="DQG172" s="29"/>
      <c r="DQH172" s="29"/>
      <c r="DQI172" s="29"/>
      <c r="DQJ172" s="29"/>
      <c r="DQK172" s="29"/>
      <c r="DQL172" s="29"/>
      <c r="DQM172" s="29"/>
      <c r="DQN172" s="29"/>
      <c r="DQO172" s="29"/>
      <c r="DQP172" s="29"/>
      <c r="DQQ172" s="29"/>
      <c r="DQR172" s="29"/>
      <c r="DQS172" s="29"/>
      <c r="DQT172" s="29"/>
      <c r="DQU172" s="29"/>
      <c r="DQV172" s="29"/>
      <c r="DQW172" s="29"/>
      <c r="DQX172" s="29"/>
      <c r="DQY172" s="29"/>
      <c r="DQZ172" s="29"/>
      <c r="DRA172" s="29"/>
      <c r="DRB172" s="29"/>
      <c r="DRC172" s="29"/>
      <c r="DRD172" s="29"/>
      <c r="DRE172" s="29"/>
      <c r="DRF172" s="29"/>
      <c r="DRG172" s="29"/>
      <c r="DRH172" s="29"/>
      <c r="DRI172" s="29"/>
      <c r="DRJ172" s="29"/>
      <c r="DRK172" s="29"/>
      <c r="DRL172" s="29"/>
      <c r="DRM172" s="29"/>
      <c r="DRN172" s="29"/>
      <c r="DRO172" s="29"/>
      <c r="DRP172" s="29"/>
      <c r="DRQ172" s="29"/>
      <c r="DRR172" s="29"/>
      <c r="DRS172" s="29"/>
      <c r="DRT172" s="29"/>
      <c r="DRU172" s="29"/>
      <c r="DRV172" s="29"/>
      <c r="DRW172" s="29"/>
      <c r="DRX172" s="29"/>
      <c r="DRY172" s="29"/>
      <c r="DRZ172" s="29"/>
      <c r="DSA172" s="29"/>
      <c r="DSB172" s="29"/>
      <c r="DSC172" s="29"/>
      <c r="DSD172" s="29"/>
      <c r="DSE172" s="29"/>
      <c r="DSF172" s="29"/>
      <c r="DSG172" s="29"/>
      <c r="DSH172" s="29"/>
      <c r="DSI172" s="29"/>
      <c r="DSJ172" s="29"/>
      <c r="DSK172" s="29"/>
      <c r="DSL172" s="29"/>
      <c r="DSM172" s="29"/>
      <c r="DSN172" s="29"/>
      <c r="DSO172" s="29"/>
      <c r="DSP172" s="29"/>
      <c r="DSQ172" s="29"/>
      <c r="DSR172" s="29"/>
      <c r="DSS172" s="29"/>
      <c r="DST172" s="29"/>
      <c r="DSU172" s="29"/>
      <c r="DSV172" s="29"/>
      <c r="DSW172" s="29"/>
      <c r="DSX172" s="29"/>
      <c r="DSY172" s="29"/>
      <c r="DSZ172" s="29"/>
      <c r="DTA172" s="29"/>
      <c r="DTB172" s="29"/>
      <c r="DTC172" s="29"/>
      <c r="DTD172" s="29"/>
      <c r="DTE172" s="29"/>
      <c r="DTF172" s="29"/>
      <c r="DTG172" s="29"/>
      <c r="DTH172" s="29"/>
      <c r="DTI172" s="29"/>
      <c r="DTJ172" s="29"/>
      <c r="DTK172" s="29"/>
      <c r="DTL172" s="29"/>
      <c r="DTM172" s="29"/>
      <c r="DTN172" s="29"/>
      <c r="DTO172" s="29"/>
      <c r="DTP172" s="29"/>
      <c r="DTQ172" s="29"/>
      <c r="DTR172" s="29"/>
      <c r="DTS172" s="29"/>
      <c r="DTT172" s="29"/>
      <c r="DTU172" s="29"/>
      <c r="DTV172" s="29"/>
      <c r="DTW172" s="29"/>
      <c r="DTX172" s="29"/>
      <c r="DTY172" s="29"/>
      <c r="DTZ172" s="29"/>
      <c r="DUA172" s="29"/>
      <c r="DUB172" s="29"/>
      <c r="DUC172" s="29"/>
      <c r="DUD172" s="29"/>
      <c r="DUE172" s="29"/>
      <c r="DUF172" s="29"/>
      <c r="DUG172" s="29"/>
      <c r="DUH172" s="29"/>
      <c r="DUI172" s="29"/>
      <c r="DUJ172" s="29"/>
      <c r="DUK172" s="29"/>
      <c r="DUL172" s="29"/>
      <c r="DUM172" s="29"/>
      <c r="DUN172" s="29"/>
      <c r="DUO172" s="29"/>
      <c r="DUP172" s="29"/>
      <c r="DUQ172" s="29"/>
      <c r="DUR172" s="29"/>
      <c r="DUS172" s="29"/>
      <c r="DUT172" s="29"/>
      <c r="DUU172" s="29"/>
      <c r="DUV172" s="29"/>
      <c r="DUW172" s="29"/>
      <c r="DUX172" s="29"/>
      <c r="DUY172" s="29"/>
      <c r="DUZ172" s="29"/>
      <c r="DVA172" s="29"/>
      <c r="DVB172" s="29"/>
      <c r="DVC172" s="29"/>
      <c r="DVD172" s="29"/>
      <c r="DVE172" s="29"/>
      <c r="DVF172" s="29"/>
      <c r="DVG172" s="29"/>
      <c r="DVH172" s="29"/>
      <c r="DVI172" s="29"/>
      <c r="DVJ172" s="29"/>
      <c r="DVK172" s="29"/>
      <c r="DVL172" s="29"/>
      <c r="DVM172" s="29"/>
      <c r="DVN172" s="29"/>
      <c r="DVO172" s="29"/>
      <c r="DVP172" s="29"/>
      <c r="DVQ172" s="29"/>
      <c r="DVR172" s="29"/>
      <c r="DVS172" s="29"/>
      <c r="DVT172" s="29"/>
      <c r="DVU172" s="29"/>
      <c r="DVV172" s="29"/>
      <c r="DVW172" s="29"/>
      <c r="DVX172" s="29"/>
      <c r="DVY172" s="29"/>
      <c r="DVZ172" s="29"/>
      <c r="DWA172" s="29"/>
      <c r="DWB172" s="29"/>
      <c r="DWC172" s="29"/>
      <c r="DWD172" s="29"/>
      <c r="DWE172" s="29"/>
      <c r="DWF172" s="29"/>
      <c r="DWG172" s="29"/>
      <c r="DWH172" s="29"/>
      <c r="DWI172" s="29"/>
      <c r="DWJ172" s="29"/>
      <c r="DWK172" s="29"/>
      <c r="DWL172" s="29"/>
      <c r="DWM172" s="29"/>
      <c r="DWN172" s="29"/>
      <c r="DWO172" s="29"/>
      <c r="DWP172" s="29"/>
      <c r="DWQ172" s="29"/>
      <c r="DWR172" s="29"/>
      <c r="DWS172" s="29"/>
      <c r="DWT172" s="29"/>
      <c r="DWU172" s="29"/>
      <c r="DWV172" s="29"/>
      <c r="DWW172" s="29"/>
      <c r="DWX172" s="29"/>
      <c r="DWY172" s="29"/>
      <c r="DWZ172" s="29"/>
      <c r="DXA172" s="29"/>
      <c r="DXB172" s="29"/>
      <c r="DXC172" s="29"/>
      <c r="DXD172" s="29"/>
      <c r="DXE172" s="29"/>
      <c r="DXF172" s="29"/>
      <c r="DXG172" s="29"/>
      <c r="DXH172" s="29"/>
      <c r="DXI172" s="29"/>
      <c r="DXJ172" s="29"/>
      <c r="DXK172" s="29"/>
      <c r="DXL172" s="29"/>
      <c r="DXM172" s="29"/>
      <c r="DXN172" s="29"/>
      <c r="DXO172" s="29"/>
      <c r="DXP172" s="29"/>
      <c r="DXQ172" s="29"/>
      <c r="DXR172" s="29"/>
      <c r="DXS172" s="29"/>
      <c r="DXT172" s="29"/>
      <c r="DXU172" s="29"/>
      <c r="DXV172" s="29"/>
      <c r="DXW172" s="29"/>
      <c r="DXX172" s="29"/>
      <c r="DXY172" s="29"/>
      <c r="DXZ172" s="29"/>
      <c r="DYA172" s="29"/>
      <c r="DYB172" s="29"/>
      <c r="DYC172" s="29"/>
      <c r="DYD172" s="29"/>
      <c r="DYE172" s="29"/>
      <c r="DYF172" s="29"/>
      <c r="DYG172" s="29"/>
      <c r="DYH172" s="29"/>
      <c r="DYI172" s="29"/>
      <c r="DYJ172" s="29"/>
      <c r="DYK172" s="29"/>
      <c r="DYL172" s="29"/>
      <c r="DYM172" s="29"/>
      <c r="DYN172" s="29"/>
      <c r="DYO172" s="29"/>
      <c r="DYP172" s="29"/>
      <c r="DYQ172" s="29"/>
      <c r="DYR172" s="29"/>
      <c r="DYS172" s="29"/>
      <c r="DYT172" s="29"/>
      <c r="DYU172" s="29"/>
      <c r="DYV172" s="29"/>
      <c r="DYW172" s="29"/>
      <c r="DYX172" s="29"/>
      <c r="DYY172" s="29"/>
      <c r="DYZ172" s="29"/>
      <c r="DZA172" s="29"/>
      <c r="DZB172" s="29"/>
      <c r="DZC172" s="29"/>
      <c r="DZD172" s="29"/>
      <c r="DZE172" s="29"/>
      <c r="DZF172" s="29"/>
      <c r="DZG172" s="29"/>
      <c r="DZH172" s="29"/>
      <c r="DZI172" s="29"/>
      <c r="DZJ172" s="29"/>
      <c r="DZK172" s="29"/>
      <c r="DZL172" s="29"/>
      <c r="DZM172" s="29"/>
      <c r="DZN172" s="29"/>
      <c r="DZO172" s="29"/>
      <c r="DZP172" s="29"/>
      <c r="DZQ172" s="29"/>
      <c r="DZR172" s="29"/>
      <c r="DZS172" s="29"/>
      <c r="DZT172" s="29"/>
      <c r="DZU172" s="29"/>
      <c r="DZV172" s="29"/>
      <c r="DZW172" s="29"/>
      <c r="DZX172" s="29"/>
      <c r="DZY172" s="29"/>
      <c r="DZZ172" s="29"/>
      <c r="EAA172" s="29"/>
      <c r="EAB172" s="29"/>
      <c r="EAC172" s="29"/>
      <c r="EAD172" s="29"/>
      <c r="EAE172" s="29"/>
      <c r="EAF172" s="29"/>
      <c r="EAG172" s="29"/>
      <c r="EAH172" s="29"/>
      <c r="EAI172" s="29"/>
      <c r="EAJ172" s="29"/>
      <c r="EAK172" s="29"/>
      <c r="EAL172" s="29"/>
      <c r="EAM172" s="29"/>
      <c r="EAN172" s="29"/>
      <c r="EAO172" s="29"/>
      <c r="EAP172" s="29"/>
      <c r="EAQ172" s="29"/>
      <c r="EAR172" s="29"/>
      <c r="EAS172" s="29"/>
      <c r="EAT172" s="29"/>
      <c r="EAU172" s="29"/>
      <c r="EAV172" s="29"/>
      <c r="EAW172" s="29"/>
      <c r="EAX172" s="29"/>
      <c r="EAY172" s="29"/>
      <c r="EAZ172" s="29"/>
      <c r="EBA172" s="29"/>
      <c r="EBB172" s="29"/>
      <c r="EBC172" s="29"/>
      <c r="EBD172" s="29"/>
      <c r="EBE172" s="29"/>
      <c r="EBF172" s="29"/>
      <c r="EBG172" s="29"/>
      <c r="EBH172" s="29"/>
      <c r="EBI172" s="29"/>
      <c r="EBJ172" s="29"/>
      <c r="EBK172" s="29"/>
      <c r="EBL172" s="29"/>
      <c r="EBM172" s="29"/>
      <c r="EBN172" s="29"/>
      <c r="EBO172" s="29"/>
      <c r="EBP172" s="29"/>
      <c r="EBQ172" s="29"/>
      <c r="EBR172" s="29"/>
      <c r="EBS172" s="29"/>
      <c r="EBT172" s="29"/>
      <c r="EBU172" s="29"/>
      <c r="EBV172" s="29"/>
      <c r="EBW172" s="29"/>
      <c r="EBX172" s="29"/>
      <c r="EBY172" s="29"/>
      <c r="EBZ172" s="29"/>
      <c r="ECA172" s="29"/>
      <c r="ECB172" s="29"/>
      <c r="ECC172" s="29"/>
      <c r="ECD172" s="29"/>
      <c r="ECE172" s="29"/>
      <c r="ECF172" s="29"/>
      <c r="ECG172" s="29"/>
      <c r="ECH172" s="29"/>
      <c r="ECI172" s="29"/>
      <c r="ECJ172" s="29"/>
      <c r="ECK172" s="29"/>
      <c r="ECL172" s="29"/>
      <c r="ECM172" s="29"/>
      <c r="ECN172" s="29"/>
      <c r="ECO172" s="29"/>
      <c r="ECP172" s="29"/>
      <c r="ECQ172" s="29"/>
      <c r="ECR172" s="29"/>
      <c r="ECS172" s="29"/>
      <c r="ECT172" s="29"/>
      <c r="ECU172" s="29"/>
      <c r="ECV172" s="29"/>
      <c r="ECW172" s="29"/>
      <c r="ECX172" s="29"/>
      <c r="ECY172" s="29"/>
      <c r="ECZ172" s="29"/>
      <c r="EDA172" s="29"/>
      <c r="EDB172" s="29"/>
      <c r="EDC172" s="29"/>
      <c r="EDD172" s="29"/>
      <c r="EDE172" s="29"/>
      <c r="EDF172" s="29"/>
      <c r="EDG172" s="29"/>
      <c r="EDH172" s="29"/>
      <c r="EDI172" s="29"/>
      <c r="EDJ172" s="29"/>
      <c r="EDK172" s="29"/>
      <c r="EDL172" s="29"/>
      <c r="EDM172" s="29"/>
      <c r="EDN172" s="29"/>
      <c r="EDO172" s="29"/>
      <c r="EDP172" s="29"/>
      <c r="EDQ172" s="29"/>
      <c r="EDR172" s="29"/>
      <c r="EDS172" s="29"/>
      <c r="EDT172" s="29"/>
      <c r="EDU172" s="29"/>
      <c r="EDV172" s="29"/>
      <c r="EDW172" s="29"/>
      <c r="EDX172" s="29"/>
      <c r="EDY172" s="29"/>
      <c r="EDZ172" s="29"/>
      <c r="EEA172" s="29"/>
      <c r="EEB172" s="29"/>
      <c r="EEC172" s="29"/>
      <c r="EED172" s="29"/>
      <c r="EEE172" s="29"/>
      <c r="EEF172" s="29"/>
      <c r="EEG172" s="29"/>
      <c r="EEH172" s="29"/>
      <c r="EEI172" s="29"/>
      <c r="EEJ172" s="29"/>
      <c r="EEK172" s="29"/>
      <c r="EEL172" s="29"/>
      <c r="EEM172" s="29"/>
      <c r="EEN172" s="29"/>
      <c r="EEO172" s="29"/>
      <c r="EEP172" s="29"/>
      <c r="EEQ172" s="29"/>
      <c r="EER172" s="29"/>
      <c r="EES172" s="29"/>
      <c r="EET172" s="29"/>
      <c r="EEU172" s="29"/>
      <c r="EEV172" s="29"/>
      <c r="EEW172" s="29"/>
      <c r="EEX172" s="29"/>
      <c r="EEY172" s="29"/>
      <c r="EEZ172" s="29"/>
      <c r="EFA172" s="29"/>
      <c r="EFB172" s="29"/>
      <c r="EFC172" s="29"/>
      <c r="EFD172" s="29"/>
      <c r="EFE172" s="29"/>
      <c r="EFF172" s="29"/>
      <c r="EFG172" s="29"/>
      <c r="EFH172" s="29"/>
      <c r="EFI172" s="29"/>
      <c r="EFJ172" s="29"/>
      <c r="EFK172" s="29"/>
      <c r="EFL172" s="29"/>
      <c r="EFM172" s="29"/>
      <c r="EFN172" s="29"/>
      <c r="EFO172" s="29"/>
      <c r="EFP172" s="29"/>
      <c r="EFQ172" s="29"/>
      <c r="EFR172" s="29"/>
      <c r="EFS172" s="29"/>
      <c r="EFT172" s="29"/>
      <c r="EFU172" s="29"/>
      <c r="EFV172" s="29"/>
      <c r="EFW172" s="29"/>
      <c r="EFX172" s="29"/>
      <c r="EFY172" s="29"/>
      <c r="EFZ172" s="29"/>
      <c r="EGA172" s="29"/>
      <c r="EGB172" s="29"/>
      <c r="EGC172" s="29"/>
      <c r="EGD172" s="29"/>
      <c r="EGE172" s="29"/>
      <c r="EGF172" s="29"/>
      <c r="EGG172" s="29"/>
      <c r="EGH172" s="29"/>
      <c r="EGI172" s="29"/>
      <c r="EGJ172" s="29"/>
      <c r="EGK172" s="29"/>
      <c r="EGL172" s="29"/>
      <c r="EGM172" s="29"/>
      <c r="EGN172" s="29"/>
      <c r="EGO172" s="29"/>
      <c r="EGP172" s="29"/>
      <c r="EGQ172" s="29"/>
      <c r="EGR172" s="29"/>
      <c r="EGS172" s="29"/>
      <c r="EGT172" s="29"/>
      <c r="EGU172" s="29"/>
      <c r="EGV172" s="29"/>
      <c r="EGW172" s="29"/>
      <c r="EGX172" s="29"/>
      <c r="EGY172" s="29"/>
      <c r="EGZ172" s="29"/>
      <c r="EHA172" s="29"/>
      <c r="EHB172" s="29"/>
      <c r="EHC172" s="29"/>
      <c r="EHD172" s="29"/>
      <c r="EHE172" s="29"/>
      <c r="EHF172" s="29"/>
      <c r="EHG172" s="29"/>
      <c r="EHH172" s="29"/>
      <c r="EHI172" s="29"/>
      <c r="EHJ172" s="29"/>
      <c r="EHK172" s="29"/>
      <c r="EHL172" s="29"/>
      <c r="EHM172" s="29"/>
      <c r="EHN172" s="29"/>
      <c r="EHO172" s="29"/>
      <c r="EHP172" s="29"/>
      <c r="EHQ172" s="29"/>
      <c r="EHR172" s="29"/>
      <c r="EHS172" s="29"/>
      <c r="EHT172" s="29"/>
      <c r="EHU172" s="29"/>
      <c r="EHV172" s="29"/>
      <c r="EHW172" s="29"/>
      <c r="EHX172" s="29"/>
      <c r="EHY172" s="29"/>
      <c r="EHZ172" s="29"/>
      <c r="EIA172" s="29"/>
      <c r="EIB172" s="29"/>
      <c r="EIC172" s="29"/>
      <c r="EID172" s="29"/>
      <c r="EIE172" s="29"/>
      <c r="EIF172" s="29"/>
      <c r="EIG172" s="29"/>
      <c r="EIH172" s="29"/>
      <c r="EII172" s="29"/>
      <c r="EIJ172" s="29"/>
      <c r="EIK172" s="29"/>
      <c r="EIL172" s="29"/>
      <c r="EIM172" s="29"/>
      <c r="EIN172" s="29"/>
      <c r="EIO172" s="29"/>
      <c r="EIP172" s="29"/>
      <c r="EIQ172" s="29"/>
      <c r="EIR172" s="29"/>
      <c r="EIS172" s="29"/>
      <c r="EIT172" s="29"/>
      <c r="EIU172" s="29"/>
      <c r="EIV172" s="29"/>
      <c r="EIW172" s="29"/>
      <c r="EIX172" s="29"/>
      <c r="EIY172" s="29"/>
      <c r="EIZ172" s="29"/>
      <c r="EJA172" s="29"/>
      <c r="EJB172" s="29"/>
      <c r="EJC172" s="29"/>
      <c r="EJD172" s="29"/>
      <c r="EJE172" s="29"/>
      <c r="EJF172" s="29"/>
      <c r="EJG172" s="29"/>
      <c r="EJH172" s="29"/>
      <c r="EJI172" s="29"/>
      <c r="EJJ172" s="29"/>
      <c r="EJK172" s="29"/>
      <c r="EJL172" s="29"/>
      <c r="EJM172" s="29"/>
      <c r="EJN172" s="29"/>
      <c r="EJO172" s="29"/>
      <c r="EJP172" s="29"/>
      <c r="EJQ172" s="29"/>
      <c r="EJR172" s="29"/>
      <c r="EJS172" s="29"/>
      <c r="EJT172" s="29"/>
      <c r="EJU172" s="29"/>
      <c r="EJV172" s="29"/>
      <c r="EJW172" s="29"/>
      <c r="EJX172" s="29"/>
      <c r="EJY172" s="29"/>
      <c r="EJZ172" s="29"/>
      <c r="EKA172" s="29"/>
      <c r="EKB172" s="29"/>
      <c r="EKC172" s="29"/>
      <c r="EKD172" s="29"/>
      <c r="EKE172" s="29"/>
      <c r="EKF172" s="29"/>
      <c r="EKG172" s="29"/>
      <c r="EKH172" s="29"/>
      <c r="EKI172" s="29"/>
      <c r="EKJ172" s="29"/>
      <c r="EKK172" s="29"/>
      <c r="EKL172" s="29"/>
      <c r="EKM172" s="29"/>
      <c r="EKN172" s="29"/>
      <c r="EKO172" s="29"/>
      <c r="EKP172" s="29"/>
      <c r="EKQ172" s="29"/>
      <c r="EKR172" s="29"/>
      <c r="EKS172" s="29"/>
      <c r="EKT172" s="29"/>
      <c r="EKU172" s="29"/>
      <c r="EKV172" s="29"/>
      <c r="EKW172" s="29"/>
      <c r="EKX172" s="29"/>
      <c r="EKY172" s="29"/>
      <c r="EKZ172" s="29"/>
      <c r="ELA172" s="29"/>
      <c r="ELB172" s="29"/>
      <c r="ELC172" s="29"/>
      <c r="ELD172" s="29"/>
      <c r="ELE172" s="29"/>
      <c r="ELF172" s="29"/>
      <c r="ELG172" s="29"/>
      <c r="ELH172" s="29"/>
      <c r="ELI172" s="29"/>
      <c r="ELJ172" s="29"/>
      <c r="ELK172" s="29"/>
      <c r="ELL172" s="29"/>
      <c r="ELM172" s="29"/>
      <c r="ELN172" s="29"/>
      <c r="ELO172" s="29"/>
      <c r="ELP172" s="29"/>
      <c r="ELQ172" s="29"/>
      <c r="ELR172" s="29"/>
      <c r="ELS172" s="29"/>
      <c r="ELT172" s="29"/>
      <c r="ELU172" s="29"/>
      <c r="ELV172" s="29"/>
      <c r="ELW172" s="29"/>
      <c r="ELX172" s="29"/>
      <c r="ELY172" s="29"/>
      <c r="ELZ172" s="29"/>
      <c r="EMA172" s="29"/>
      <c r="EMB172" s="29"/>
      <c r="EMC172" s="29"/>
      <c r="EMD172" s="29"/>
      <c r="EME172" s="29"/>
      <c r="EMF172" s="29"/>
      <c r="EMG172" s="29"/>
      <c r="EMH172" s="29"/>
      <c r="EMI172" s="29"/>
      <c r="EMJ172" s="29"/>
      <c r="EMK172" s="29"/>
      <c r="EML172" s="29"/>
      <c r="EMM172" s="29"/>
      <c r="EMN172" s="29"/>
      <c r="EMO172" s="29"/>
      <c r="EMP172" s="29"/>
      <c r="EMQ172" s="29"/>
      <c r="EMR172" s="29"/>
      <c r="EMS172" s="29"/>
      <c r="EMT172" s="29"/>
      <c r="EMU172" s="29"/>
      <c r="EMV172" s="29"/>
      <c r="EMW172" s="29"/>
      <c r="EMX172" s="29"/>
      <c r="EMY172" s="29"/>
      <c r="EMZ172" s="29"/>
      <c r="ENA172" s="29"/>
      <c r="ENB172" s="29"/>
      <c r="ENC172" s="29"/>
      <c r="END172" s="29"/>
      <c r="ENE172" s="29"/>
      <c r="ENF172" s="29"/>
      <c r="ENG172" s="29"/>
      <c r="ENH172" s="29"/>
      <c r="ENI172" s="29"/>
      <c r="ENJ172" s="29"/>
      <c r="ENK172" s="29"/>
      <c r="ENL172" s="29"/>
      <c r="ENM172" s="29"/>
      <c r="ENN172" s="29"/>
      <c r="ENO172" s="29"/>
      <c r="ENP172" s="29"/>
      <c r="ENQ172" s="29"/>
      <c r="ENR172" s="29"/>
      <c r="ENS172" s="29"/>
      <c r="ENT172" s="29"/>
      <c r="ENU172" s="29"/>
      <c r="ENV172" s="29"/>
      <c r="ENW172" s="29"/>
      <c r="ENX172" s="29"/>
      <c r="ENY172" s="29"/>
      <c r="ENZ172" s="29"/>
      <c r="EOA172" s="29"/>
      <c r="EOB172" s="29"/>
      <c r="EOC172" s="29"/>
      <c r="EOD172" s="29"/>
      <c r="EOE172" s="29"/>
      <c r="EOF172" s="29"/>
      <c r="EOG172" s="29"/>
      <c r="EOH172" s="29"/>
      <c r="EOI172" s="29"/>
      <c r="EOJ172" s="29"/>
      <c r="EOK172" s="29"/>
      <c r="EOL172" s="29"/>
      <c r="EOM172" s="29"/>
      <c r="EON172" s="29"/>
      <c r="EOO172" s="29"/>
      <c r="EOP172" s="29"/>
      <c r="EOQ172" s="29"/>
      <c r="EOR172" s="29"/>
      <c r="EOS172" s="29"/>
      <c r="EOT172" s="29"/>
      <c r="EOU172" s="29"/>
      <c r="EOV172" s="29"/>
      <c r="EOW172" s="29"/>
      <c r="EOX172" s="29"/>
      <c r="EOY172" s="29"/>
      <c r="EOZ172" s="29"/>
      <c r="EPA172" s="29"/>
      <c r="EPB172" s="29"/>
      <c r="EPC172" s="29"/>
      <c r="EPD172" s="29"/>
      <c r="EPE172" s="29"/>
      <c r="EPF172" s="29"/>
      <c r="EPG172" s="29"/>
      <c r="EPH172" s="29"/>
      <c r="EPI172" s="29"/>
      <c r="EPJ172" s="29"/>
      <c r="EPK172" s="29"/>
      <c r="EPL172" s="29"/>
      <c r="EPM172" s="29"/>
      <c r="EPN172" s="29"/>
      <c r="EPO172" s="29"/>
      <c r="EPP172" s="29"/>
      <c r="EPQ172" s="29"/>
      <c r="EPR172" s="29"/>
      <c r="EPS172" s="29"/>
      <c r="EPT172" s="29"/>
      <c r="EPU172" s="29"/>
      <c r="EPV172" s="29"/>
      <c r="EPW172" s="29"/>
      <c r="EPX172" s="29"/>
      <c r="EPY172" s="29"/>
      <c r="EPZ172" s="29"/>
      <c r="EQA172" s="29"/>
      <c r="EQB172" s="29"/>
      <c r="EQC172" s="29"/>
      <c r="EQD172" s="29"/>
      <c r="EQE172" s="29"/>
      <c r="EQF172" s="29"/>
      <c r="EQG172" s="29"/>
      <c r="EQH172" s="29"/>
      <c r="EQI172" s="29"/>
      <c r="EQJ172" s="29"/>
      <c r="EQK172" s="29"/>
      <c r="EQL172" s="29"/>
      <c r="EQM172" s="29"/>
      <c r="EQN172" s="29"/>
      <c r="EQO172" s="29"/>
      <c r="EQP172" s="29"/>
      <c r="EQQ172" s="29"/>
      <c r="EQR172" s="29"/>
      <c r="EQS172" s="29"/>
      <c r="EQT172" s="29"/>
      <c r="EQU172" s="29"/>
      <c r="EQV172" s="29"/>
      <c r="EQW172" s="29"/>
      <c r="EQX172" s="29"/>
      <c r="EQY172" s="29"/>
      <c r="EQZ172" s="29"/>
      <c r="ERA172" s="29"/>
      <c r="ERB172" s="29"/>
      <c r="ERC172" s="29"/>
      <c r="ERD172" s="29"/>
      <c r="ERE172" s="29"/>
      <c r="ERF172" s="29"/>
      <c r="ERG172" s="29"/>
      <c r="ERH172" s="29"/>
      <c r="ERI172" s="29"/>
      <c r="ERJ172" s="29"/>
      <c r="ERK172" s="29"/>
      <c r="ERL172" s="29"/>
      <c r="ERM172" s="29"/>
      <c r="ERN172" s="29"/>
      <c r="ERO172" s="29"/>
      <c r="ERP172" s="29"/>
      <c r="ERQ172" s="29"/>
      <c r="ERR172" s="29"/>
      <c r="ERS172" s="29"/>
      <c r="ERT172" s="29"/>
      <c r="ERU172" s="29"/>
      <c r="ERV172" s="29"/>
      <c r="ERW172" s="29"/>
      <c r="ERX172" s="29"/>
      <c r="ERY172" s="29"/>
      <c r="ERZ172" s="29"/>
      <c r="ESA172" s="29"/>
      <c r="ESB172" s="29"/>
      <c r="ESC172" s="29"/>
      <c r="ESD172" s="29"/>
      <c r="ESE172" s="29"/>
      <c r="ESF172" s="29"/>
      <c r="ESG172" s="29"/>
      <c r="ESH172" s="29"/>
      <c r="ESI172" s="29"/>
      <c r="ESJ172" s="29"/>
      <c r="ESK172" s="29"/>
      <c r="ESL172" s="29"/>
      <c r="ESM172" s="29"/>
      <c r="ESN172" s="29"/>
      <c r="ESO172" s="29"/>
      <c r="ESP172" s="29"/>
      <c r="ESQ172" s="29"/>
      <c r="ESR172" s="29"/>
      <c r="ESS172" s="29"/>
      <c r="EST172" s="29"/>
      <c r="ESU172" s="29"/>
      <c r="ESV172" s="29"/>
      <c r="ESW172" s="29"/>
      <c r="ESX172" s="29"/>
      <c r="ESY172" s="29"/>
      <c r="ESZ172" s="29"/>
      <c r="ETA172" s="29"/>
      <c r="ETB172" s="29"/>
      <c r="ETC172" s="29"/>
      <c r="ETD172" s="29"/>
      <c r="ETE172" s="29"/>
      <c r="ETF172" s="29"/>
      <c r="ETG172" s="29"/>
      <c r="ETH172" s="29"/>
      <c r="ETI172" s="29"/>
      <c r="ETJ172" s="29"/>
      <c r="ETK172" s="29"/>
      <c r="ETL172" s="29"/>
      <c r="ETM172" s="29"/>
      <c r="ETN172" s="29"/>
      <c r="ETO172" s="29"/>
      <c r="ETP172" s="29"/>
      <c r="ETQ172" s="29"/>
      <c r="ETR172" s="29"/>
      <c r="ETS172" s="29"/>
      <c r="ETT172" s="29"/>
      <c r="ETU172" s="29"/>
      <c r="ETV172" s="29"/>
      <c r="ETW172" s="29"/>
      <c r="ETX172" s="29"/>
      <c r="ETY172" s="29"/>
      <c r="ETZ172" s="29"/>
      <c r="EUA172" s="29"/>
      <c r="EUB172" s="29"/>
      <c r="EUC172" s="29"/>
      <c r="EUD172" s="29"/>
      <c r="EUE172" s="29"/>
      <c r="EUF172" s="29"/>
      <c r="EUG172" s="29"/>
      <c r="EUH172" s="29"/>
      <c r="EUI172" s="29"/>
      <c r="EUJ172" s="29"/>
      <c r="EUK172" s="29"/>
      <c r="EUL172" s="29"/>
      <c r="EUM172" s="29"/>
      <c r="EUN172" s="29"/>
      <c r="EUO172" s="29"/>
      <c r="EUP172" s="29"/>
      <c r="EUQ172" s="29"/>
      <c r="EUR172" s="29"/>
      <c r="EUS172" s="29"/>
      <c r="EUT172" s="29"/>
      <c r="EUU172" s="29"/>
      <c r="EUV172" s="29"/>
      <c r="EUW172" s="29"/>
      <c r="EUX172" s="29"/>
      <c r="EUY172" s="29"/>
      <c r="EUZ172" s="29"/>
      <c r="EVA172" s="29"/>
      <c r="EVB172" s="29"/>
      <c r="EVC172" s="29"/>
      <c r="EVD172" s="29"/>
      <c r="EVE172" s="29"/>
      <c r="EVF172" s="29"/>
      <c r="EVG172" s="29"/>
      <c r="EVH172" s="29"/>
      <c r="EVI172" s="29"/>
      <c r="EVJ172" s="29"/>
      <c r="EVK172" s="29"/>
      <c r="EVL172" s="29"/>
      <c r="EVM172" s="29"/>
      <c r="EVN172" s="29"/>
      <c r="EVO172" s="29"/>
      <c r="EVP172" s="29"/>
      <c r="EVQ172" s="29"/>
      <c r="EVR172" s="29"/>
      <c r="EVS172" s="29"/>
      <c r="EVT172" s="29"/>
      <c r="EVU172" s="29"/>
      <c r="EVV172" s="29"/>
      <c r="EVW172" s="29"/>
      <c r="EVX172" s="29"/>
      <c r="EVY172" s="29"/>
      <c r="EVZ172" s="29"/>
      <c r="EWA172" s="29"/>
      <c r="EWB172" s="29"/>
      <c r="EWC172" s="29"/>
      <c r="EWD172" s="29"/>
      <c r="EWE172" s="29"/>
      <c r="EWF172" s="29"/>
      <c r="EWG172" s="29"/>
      <c r="EWH172" s="29"/>
      <c r="EWI172" s="29"/>
      <c r="EWJ172" s="29"/>
      <c r="EWK172" s="29"/>
      <c r="EWL172" s="29"/>
      <c r="EWM172" s="29"/>
      <c r="EWN172" s="29"/>
      <c r="EWO172" s="29"/>
      <c r="EWP172" s="29"/>
      <c r="EWQ172" s="29"/>
      <c r="EWR172" s="29"/>
      <c r="EWS172" s="29"/>
      <c r="EWT172" s="29"/>
      <c r="EWU172" s="29"/>
      <c r="EWV172" s="29"/>
      <c r="EWW172" s="29"/>
      <c r="EWX172" s="29"/>
      <c r="EWY172" s="29"/>
      <c r="EWZ172" s="29"/>
      <c r="EXA172" s="29"/>
      <c r="EXB172" s="29"/>
      <c r="EXC172" s="29"/>
      <c r="EXD172" s="29"/>
      <c r="EXE172" s="29"/>
      <c r="EXF172" s="29"/>
      <c r="EXG172" s="29"/>
      <c r="EXH172" s="29"/>
      <c r="EXI172" s="29"/>
      <c r="EXJ172" s="29"/>
      <c r="EXK172" s="29"/>
      <c r="EXL172" s="29"/>
      <c r="EXM172" s="29"/>
      <c r="EXN172" s="29"/>
      <c r="EXO172" s="29"/>
      <c r="EXP172" s="29"/>
      <c r="EXQ172" s="29"/>
      <c r="EXR172" s="29"/>
      <c r="EXS172" s="29"/>
      <c r="EXT172" s="29"/>
      <c r="EXU172" s="29"/>
      <c r="EXV172" s="29"/>
      <c r="EXW172" s="29"/>
      <c r="EXX172" s="29"/>
      <c r="EXY172" s="29"/>
      <c r="EXZ172" s="29"/>
      <c r="EYA172" s="29"/>
      <c r="EYB172" s="29"/>
      <c r="EYC172" s="29"/>
      <c r="EYD172" s="29"/>
      <c r="EYE172" s="29"/>
      <c r="EYF172" s="29"/>
      <c r="EYG172" s="29"/>
      <c r="EYH172" s="29"/>
      <c r="EYI172" s="29"/>
      <c r="EYJ172" s="29"/>
      <c r="EYK172" s="29"/>
      <c r="EYL172" s="29"/>
      <c r="EYM172" s="29"/>
      <c r="EYN172" s="29"/>
      <c r="EYO172" s="29"/>
      <c r="EYP172" s="29"/>
      <c r="EYQ172" s="29"/>
      <c r="EYR172" s="29"/>
      <c r="EYS172" s="29"/>
      <c r="EYT172" s="29"/>
      <c r="EYU172" s="29"/>
      <c r="EYV172" s="29"/>
      <c r="EYW172" s="29"/>
      <c r="EYX172" s="29"/>
      <c r="EYY172" s="29"/>
      <c r="EYZ172" s="29"/>
      <c r="EZA172" s="29"/>
      <c r="EZB172" s="29"/>
      <c r="EZC172" s="29"/>
      <c r="EZD172" s="29"/>
      <c r="EZE172" s="29"/>
      <c r="EZF172" s="29"/>
      <c r="EZG172" s="29"/>
      <c r="EZH172" s="29"/>
      <c r="EZI172" s="29"/>
      <c r="EZJ172" s="29"/>
      <c r="EZK172" s="29"/>
      <c r="EZL172" s="29"/>
      <c r="EZM172" s="29"/>
      <c r="EZN172" s="29"/>
      <c r="EZO172" s="29"/>
      <c r="EZP172" s="29"/>
      <c r="EZQ172" s="29"/>
      <c r="EZR172" s="29"/>
      <c r="EZS172" s="29"/>
      <c r="EZT172" s="29"/>
      <c r="EZU172" s="29"/>
      <c r="EZV172" s="29"/>
      <c r="EZW172" s="29"/>
      <c r="EZX172" s="29"/>
      <c r="EZY172" s="29"/>
      <c r="EZZ172" s="29"/>
      <c r="FAA172" s="29"/>
      <c r="FAB172" s="29"/>
      <c r="FAC172" s="29"/>
      <c r="FAD172" s="29"/>
      <c r="FAE172" s="29"/>
      <c r="FAF172" s="29"/>
      <c r="FAG172" s="29"/>
      <c r="FAH172" s="29"/>
      <c r="FAI172" s="29"/>
      <c r="FAJ172" s="29"/>
      <c r="FAK172" s="29"/>
      <c r="FAL172" s="29"/>
      <c r="FAM172" s="29"/>
      <c r="FAN172" s="29"/>
      <c r="FAO172" s="29"/>
      <c r="FAP172" s="29"/>
      <c r="FAQ172" s="29"/>
      <c r="FAR172" s="29"/>
      <c r="FAS172" s="29"/>
      <c r="FAT172" s="29"/>
      <c r="FAU172" s="29"/>
      <c r="FAV172" s="29"/>
      <c r="FAW172" s="29"/>
      <c r="FAX172" s="29"/>
      <c r="FAY172" s="29"/>
      <c r="FAZ172" s="29"/>
      <c r="FBA172" s="29"/>
      <c r="FBB172" s="29"/>
      <c r="FBC172" s="29"/>
      <c r="FBD172" s="29"/>
      <c r="FBE172" s="29"/>
      <c r="FBF172" s="29"/>
      <c r="FBG172" s="29"/>
      <c r="FBH172" s="29"/>
      <c r="FBI172" s="29"/>
      <c r="FBJ172" s="29"/>
      <c r="FBK172" s="29"/>
      <c r="FBL172" s="29"/>
      <c r="FBM172" s="29"/>
      <c r="FBN172" s="29"/>
      <c r="FBO172" s="29"/>
      <c r="FBP172" s="29"/>
      <c r="FBQ172" s="29"/>
      <c r="FBR172" s="29"/>
      <c r="FBS172" s="29"/>
      <c r="FBT172" s="29"/>
      <c r="FBU172" s="29"/>
      <c r="FBV172" s="29"/>
      <c r="FBW172" s="29"/>
      <c r="FBX172" s="29"/>
      <c r="FBY172" s="29"/>
      <c r="FBZ172" s="29"/>
      <c r="FCA172" s="29"/>
      <c r="FCB172" s="29"/>
      <c r="FCC172" s="29"/>
      <c r="FCD172" s="29"/>
      <c r="FCE172" s="29"/>
      <c r="FCF172" s="29"/>
      <c r="FCG172" s="29"/>
      <c r="FCH172" s="29"/>
      <c r="FCI172" s="29"/>
      <c r="FCJ172" s="29"/>
      <c r="FCK172" s="29"/>
      <c r="FCL172" s="29"/>
      <c r="FCM172" s="29"/>
      <c r="FCN172" s="29"/>
      <c r="FCO172" s="29"/>
      <c r="FCP172" s="29"/>
      <c r="FCQ172" s="29"/>
      <c r="FCR172" s="29"/>
      <c r="FCS172" s="29"/>
      <c r="FCT172" s="29"/>
      <c r="FCU172" s="29"/>
      <c r="FCV172" s="29"/>
      <c r="FCW172" s="29"/>
      <c r="FCX172" s="29"/>
      <c r="FCY172" s="29"/>
      <c r="FCZ172" s="29"/>
      <c r="FDA172" s="29"/>
      <c r="FDB172" s="29"/>
      <c r="FDC172" s="29"/>
      <c r="FDD172" s="29"/>
      <c r="FDE172" s="29"/>
      <c r="FDF172" s="29"/>
      <c r="FDG172" s="29"/>
      <c r="FDH172" s="29"/>
      <c r="FDI172" s="29"/>
      <c r="FDJ172" s="29"/>
      <c r="FDK172" s="29"/>
      <c r="FDL172" s="29"/>
      <c r="FDM172" s="29"/>
      <c r="FDN172" s="29"/>
      <c r="FDO172" s="29"/>
      <c r="FDP172" s="29"/>
      <c r="FDQ172" s="29"/>
      <c r="FDR172" s="29"/>
      <c r="FDS172" s="29"/>
      <c r="FDT172" s="29"/>
      <c r="FDU172" s="29"/>
      <c r="FDV172" s="29"/>
      <c r="FDW172" s="29"/>
      <c r="FDX172" s="29"/>
      <c r="FDY172" s="29"/>
      <c r="FDZ172" s="29"/>
      <c r="FEA172" s="29"/>
      <c r="FEB172" s="29"/>
      <c r="FEC172" s="29"/>
      <c r="FED172" s="29"/>
      <c r="FEE172" s="29"/>
      <c r="FEF172" s="29"/>
      <c r="FEG172" s="29"/>
      <c r="FEH172" s="29"/>
      <c r="FEI172" s="29"/>
      <c r="FEJ172" s="29"/>
      <c r="FEK172" s="29"/>
      <c r="FEL172" s="29"/>
      <c r="FEM172" s="29"/>
      <c r="FEN172" s="29"/>
      <c r="FEO172" s="29"/>
      <c r="FEP172" s="29"/>
      <c r="FEQ172" s="29"/>
      <c r="FER172" s="29"/>
      <c r="FES172" s="29"/>
      <c r="FET172" s="29"/>
      <c r="FEU172" s="29"/>
      <c r="FEV172" s="29"/>
      <c r="FEW172" s="29"/>
      <c r="FEX172" s="29"/>
      <c r="FEY172" s="29"/>
      <c r="FEZ172" s="29"/>
      <c r="FFA172" s="29"/>
      <c r="FFB172" s="29"/>
      <c r="FFC172" s="29"/>
      <c r="FFD172" s="29"/>
      <c r="FFE172" s="29"/>
      <c r="FFF172" s="29"/>
      <c r="FFG172" s="29"/>
      <c r="FFH172" s="29"/>
      <c r="FFI172" s="29"/>
      <c r="FFJ172" s="29"/>
      <c r="FFK172" s="29"/>
      <c r="FFL172" s="29"/>
      <c r="FFM172" s="29"/>
      <c r="FFN172" s="29"/>
      <c r="FFO172" s="29"/>
      <c r="FFP172" s="29"/>
      <c r="FFQ172" s="29"/>
      <c r="FFR172" s="29"/>
      <c r="FFS172" s="29"/>
      <c r="FFT172" s="29"/>
      <c r="FFU172" s="29"/>
      <c r="FFV172" s="29"/>
      <c r="FFW172" s="29"/>
      <c r="FFX172" s="29"/>
      <c r="FFY172" s="29"/>
      <c r="FFZ172" s="29"/>
      <c r="FGA172" s="29"/>
      <c r="FGB172" s="29"/>
      <c r="FGC172" s="29"/>
      <c r="FGD172" s="29"/>
      <c r="FGE172" s="29"/>
      <c r="FGF172" s="29"/>
      <c r="FGG172" s="29"/>
      <c r="FGH172" s="29"/>
      <c r="FGI172" s="29"/>
      <c r="FGJ172" s="29"/>
      <c r="FGK172" s="29"/>
      <c r="FGL172" s="29"/>
      <c r="FGM172" s="29"/>
      <c r="FGN172" s="29"/>
      <c r="FGO172" s="29"/>
      <c r="FGP172" s="29"/>
      <c r="FGQ172" s="29"/>
      <c r="FGR172" s="29"/>
      <c r="FGS172" s="29"/>
      <c r="FGT172" s="29"/>
      <c r="FGU172" s="29"/>
      <c r="FGV172" s="29"/>
      <c r="FGW172" s="29"/>
      <c r="FGX172" s="29"/>
      <c r="FGY172" s="29"/>
      <c r="FGZ172" s="29"/>
      <c r="FHA172" s="29"/>
      <c r="FHB172" s="29"/>
      <c r="FHC172" s="29"/>
      <c r="FHD172" s="29"/>
      <c r="FHE172" s="29"/>
      <c r="FHF172" s="29"/>
      <c r="FHG172" s="29"/>
      <c r="FHH172" s="29"/>
      <c r="FHI172" s="29"/>
      <c r="FHJ172" s="29"/>
      <c r="FHK172" s="29"/>
      <c r="FHL172" s="29"/>
      <c r="FHM172" s="29"/>
      <c r="FHN172" s="29"/>
      <c r="FHO172" s="29"/>
      <c r="FHP172" s="29"/>
      <c r="FHQ172" s="29"/>
      <c r="FHR172" s="29"/>
      <c r="FHS172" s="29"/>
      <c r="FHT172" s="29"/>
      <c r="FHU172" s="29"/>
      <c r="FHV172" s="29"/>
      <c r="FHW172" s="29"/>
      <c r="FHX172" s="29"/>
      <c r="FHY172" s="29"/>
      <c r="FHZ172" s="29"/>
      <c r="FIA172" s="29"/>
      <c r="FIB172" s="29"/>
      <c r="FIC172" s="29"/>
      <c r="FID172" s="29"/>
      <c r="FIE172" s="29"/>
      <c r="FIF172" s="29"/>
      <c r="FIG172" s="29"/>
      <c r="FIH172" s="29"/>
      <c r="FII172" s="29"/>
      <c r="FIJ172" s="29"/>
      <c r="FIK172" s="29"/>
      <c r="FIL172" s="29"/>
      <c r="FIM172" s="29"/>
      <c r="FIN172" s="29"/>
      <c r="FIO172" s="29"/>
      <c r="FIP172" s="29"/>
      <c r="FIQ172" s="29"/>
      <c r="FIR172" s="29"/>
      <c r="FIS172" s="29"/>
      <c r="FIT172" s="29"/>
      <c r="FIU172" s="29"/>
      <c r="FIV172" s="29"/>
      <c r="FIW172" s="29"/>
      <c r="FIX172" s="29"/>
      <c r="FIY172" s="29"/>
      <c r="FIZ172" s="29"/>
      <c r="FJA172" s="29"/>
      <c r="FJB172" s="29"/>
      <c r="FJC172" s="29"/>
      <c r="FJD172" s="29"/>
      <c r="FJE172" s="29"/>
      <c r="FJF172" s="29"/>
      <c r="FJG172" s="29"/>
      <c r="FJH172" s="29"/>
      <c r="FJI172" s="29"/>
      <c r="FJJ172" s="29"/>
      <c r="FJK172" s="29"/>
      <c r="FJL172" s="29"/>
      <c r="FJM172" s="29"/>
      <c r="FJN172" s="29"/>
      <c r="FJO172" s="29"/>
      <c r="FJP172" s="29"/>
      <c r="FJQ172" s="29"/>
      <c r="FJR172" s="29"/>
      <c r="FJS172" s="29"/>
      <c r="FJT172" s="29"/>
      <c r="FJU172" s="29"/>
      <c r="FJV172" s="29"/>
      <c r="FJW172" s="29"/>
      <c r="FJX172" s="29"/>
      <c r="FJY172" s="29"/>
      <c r="FJZ172" s="29"/>
      <c r="FKA172" s="29"/>
      <c r="FKB172" s="29"/>
      <c r="FKC172" s="29"/>
      <c r="FKD172" s="29"/>
      <c r="FKE172" s="29"/>
      <c r="FKF172" s="29"/>
      <c r="FKG172" s="29"/>
      <c r="FKH172" s="29"/>
      <c r="FKI172" s="29"/>
      <c r="FKJ172" s="29"/>
      <c r="FKK172" s="29"/>
      <c r="FKL172" s="29"/>
      <c r="FKM172" s="29"/>
      <c r="FKN172" s="29"/>
      <c r="FKO172" s="29"/>
      <c r="FKP172" s="29"/>
      <c r="FKQ172" s="29"/>
      <c r="FKR172" s="29"/>
      <c r="FKS172" s="29"/>
      <c r="FKT172" s="29"/>
      <c r="FKU172" s="29"/>
      <c r="FKV172" s="29"/>
      <c r="FKW172" s="29"/>
      <c r="FKX172" s="29"/>
      <c r="FKY172" s="29"/>
      <c r="FKZ172" s="29"/>
      <c r="FLA172" s="29"/>
      <c r="FLB172" s="29"/>
      <c r="FLC172" s="29"/>
      <c r="FLD172" s="29"/>
      <c r="FLE172" s="29"/>
      <c r="FLF172" s="29"/>
      <c r="FLG172" s="29"/>
      <c r="FLH172" s="29"/>
      <c r="FLI172" s="29"/>
      <c r="FLJ172" s="29"/>
      <c r="FLK172" s="29"/>
      <c r="FLL172" s="29"/>
      <c r="FLM172" s="29"/>
      <c r="FLN172" s="29"/>
      <c r="FLO172" s="29"/>
      <c r="FLP172" s="29"/>
      <c r="FLQ172" s="29"/>
      <c r="FLR172" s="29"/>
      <c r="FLS172" s="29"/>
      <c r="FLT172" s="29"/>
      <c r="FLU172" s="29"/>
      <c r="FLV172" s="29"/>
      <c r="FLW172" s="29"/>
      <c r="FLX172" s="29"/>
      <c r="FLY172" s="29"/>
      <c r="FLZ172" s="29"/>
      <c r="FMA172" s="29"/>
      <c r="FMB172" s="29"/>
      <c r="FMC172" s="29"/>
      <c r="FMD172" s="29"/>
      <c r="FME172" s="29"/>
      <c r="FMF172" s="29"/>
      <c r="FMG172" s="29"/>
      <c r="FMH172" s="29"/>
      <c r="FMI172" s="29"/>
      <c r="FMJ172" s="29"/>
      <c r="FMK172" s="29"/>
      <c r="FML172" s="29"/>
      <c r="FMM172" s="29"/>
      <c r="FMN172" s="29"/>
      <c r="FMO172" s="29"/>
      <c r="FMP172" s="29"/>
      <c r="FMQ172" s="29"/>
      <c r="FMR172" s="29"/>
      <c r="FMS172" s="29"/>
      <c r="FMT172" s="29"/>
      <c r="FMU172" s="29"/>
      <c r="FMV172" s="29"/>
      <c r="FMW172" s="29"/>
      <c r="FMX172" s="29"/>
      <c r="FMY172" s="29"/>
      <c r="FMZ172" s="29"/>
      <c r="FNA172" s="29"/>
      <c r="FNB172" s="29"/>
      <c r="FNC172" s="29"/>
      <c r="FND172" s="29"/>
      <c r="FNE172" s="29"/>
      <c r="FNF172" s="29"/>
      <c r="FNG172" s="29"/>
      <c r="FNH172" s="29"/>
      <c r="FNI172" s="29"/>
      <c r="FNJ172" s="29"/>
      <c r="FNK172" s="29"/>
      <c r="FNL172" s="29"/>
      <c r="FNM172" s="29"/>
      <c r="FNN172" s="29"/>
      <c r="FNO172" s="29"/>
      <c r="FNP172" s="29"/>
      <c r="FNQ172" s="29"/>
      <c r="FNR172" s="29"/>
      <c r="FNS172" s="29"/>
      <c r="FNT172" s="29"/>
      <c r="FNU172" s="29"/>
      <c r="FNV172" s="29"/>
      <c r="FNW172" s="29"/>
      <c r="FNX172" s="29"/>
      <c r="FNY172" s="29"/>
      <c r="FNZ172" s="29"/>
      <c r="FOA172" s="29"/>
      <c r="FOB172" s="29"/>
      <c r="FOC172" s="29"/>
      <c r="FOD172" s="29"/>
      <c r="FOE172" s="29"/>
      <c r="FOF172" s="29"/>
      <c r="FOG172" s="29"/>
      <c r="FOH172" s="29"/>
      <c r="FOI172" s="29"/>
      <c r="FOJ172" s="29"/>
      <c r="FOK172" s="29"/>
      <c r="FOL172" s="29"/>
      <c r="FOM172" s="29"/>
      <c r="FON172" s="29"/>
      <c r="FOO172" s="29"/>
      <c r="FOP172" s="29"/>
      <c r="FOQ172" s="29"/>
      <c r="FOR172" s="29"/>
      <c r="FOS172" s="29"/>
      <c r="FOT172" s="29"/>
      <c r="FOU172" s="29"/>
      <c r="FOV172" s="29"/>
      <c r="FOW172" s="29"/>
      <c r="FOX172" s="29"/>
      <c r="FOY172" s="29"/>
      <c r="FOZ172" s="29"/>
      <c r="FPA172" s="29"/>
      <c r="FPB172" s="29"/>
      <c r="FPC172" s="29"/>
      <c r="FPD172" s="29"/>
      <c r="FPE172" s="29"/>
      <c r="FPF172" s="29"/>
      <c r="FPG172" s="29"/>
      <c r="FPH172" s="29"/>
      <c r="FPI172" s="29"/>
      <c r="FPJ172" s="29"/>
      <c r="FPK172" s="29"/>
      <c r="FPL172" s="29"/>
      <c r="FPM172" s="29"/>
      <c r="FPN172" s="29"/>
      <c r="FPO172" s="29"/>
      <c r="FPP172" s="29"/>
      <c r="FPQ172" s="29"/>
      <c r="FPR172" s="29"/>
      <c r="FPS172" s="29"/>
      <c r="FPT172" s="29"/>
      <c r="FPU172" s="29"/>
      <c r="FPV172" s="29"/>
      <c r="FPW172" s="29"/>
      <c r="FPX172" s="29"/>
      <c r="FPY172" s="29"/>
      <c r="FPZ172" s="29"/>
      <c r="FQA172" s="29"/>
      <c r="FQB172" s="29"/>
      <c r="FQC172" s="29"/>
      <c r="FQD172" s="29"/>
      <c r="FQE172" s="29"/>
      <c r="FQF172" s="29"/>
      <c r="FQG172" s="29"/>
      <c r="FQH172" s="29"/>
      <c r="FQI172" s="29"/>
      <c r="FQJ172" s="29"/>
      <c r="FQK172" s="29"/>
      <c r="FQL172" s="29"/>
      <c r="FQM172" s="29"/>
      <c r="FQN172" s="29"/>
      <c r="FQO172" s="29"/>
      <c r="FQP172" s="29"/>
      <c r="FQQ172" s="29"/>
      <c r="FQR172" s="29"/>
      <c r="FQS172" s="29"/>
      <c r="FQT172" s="29"/>
      <c r="FQU172" s="29"/>
      <c r="FQV172" s="29"/>
      <c r="FQW172" s="29"/>
      <c r="FQX172" s="29"/>
      <c r="FQY172" s="29"/>
      <c r="FQZ172" s="29"/>
      <c r="FRA172" s="29"/>
      <c r="FRB172" s="29"/>
      <c r="FRC172" s="29"/>
      <c r="FRD172" s="29"/>
      <c r="FRE172" s="29"/>
      <c r="FRF172" s="29"/>
      <c r="FRG172" s="29"/>
      <c r="FRH172" s="29"/>
      <c r="FRI172" s="29"/>
      <c r="FRJ172" s="29"/>
      <c r="FRK172" s="29"/>
      <c r="FRL172" s="29"/>
      <c r="FRM172" s="29"/>
      <c r="FRN172" s="29"/>
      <c r="FRO172" s="29"/>
      <c r="FRP172" s="29"/>
      <c r="FRQ172" s="29"/>
      <c r="FRR172" s="29"/>
      <c r="FRS172" s="29"/>
      <c r="FRT172" s="29"/>
      <c r="FRU172" s="29"/>
      <c r="FRV172" s="29"/>
      <c r="FRW172" s="29"/>
      <c r="FRX172" s="29"/>
      <c r="FRY172" s="29"/>
      <c r="FRZ172" s="29"/>
      <c r="FSA172" s="29"/>
      <c r="FSB172" s="29"/>
      <c r="FSC172" s="29"/>
      <c r="FSD172" s="29"/>
      <c r="FSE172" s="29"/>
      <c r="FSF172" s="29"/>
      <c r="FSG172" s="29"/>
      <c r="FSH172" s="29"/>
      <c r="FSI172" s="29"/>
      <c r="FSJ172" s="29"/>
      <c r="FSK172" s="29"/>
      <c r="FSL172" s="29"/>
      <c r="FSM172" s="29"/>
      <c r="FSN172" s="29"/>
      <c r="FSO172" s="29"/>
      <c r="FSP172" s="29"/>
      <c r="FSQ172" s="29"/>
      <c r="FSR172" s="29"/>
      <c r="FSS172" s="29"/>
      <c r="FST172" s="29"/>
      <c r="FSU172" s="29"/>
      <c r="FSV172" s="29"/>
      <c r="FSW172" s="29"/>
      <c r="FSX172" s="29"/>
      <c r="FSY172" s="29"/>
      <c r="FSZ172" s="29"/>
      <c r="FTA172" s="29"/>
      <c r="FTB172" s="29"/>
      <c r="FTC172" s="29"/>
      <c r="FTD172" s="29"/>
      <c r="FTE172" s="29"/>
      <c r="FTF172" s="29"/>
      <c r="FTG172" s="29"/>
      <c r="FTH172" s="29"/>
      <c r="FTI172" s="29"/>
      <c r="FTJ172" s="29"/>
      <c r="FTK172" s="29"/>
      <c r="FTL172" s="29"/>
      <c r="FTM172" s="29"/>
      <c r="FTN172" s="29"/>
      <c r="FTO172" s="29"/>
      <c r="FTP172" s="29"/>
      <c r="FTQ172" s="29"/>
      <c r="FTR172" s="29"/>
      <c r="FTS172" s="29"/>
      <c r="FTT172" s="29"/>
      <c r="FTU172" s="29"/>
      <c r="FTV172" s="29"/>
      <c r="FTW172" s="29"/>
      <c r="FTX172" s="29"/>
      <c r="FTY172" s="29"/>
      <c r="FTZ172" s="29"/>
      <c r="FUA172" s="29"/>
      <c r="FUB172" s="29"/>
      <c r="FUC172" s="29"/>
      <c r="FUD172" s="29"/>
      <c r="FUE172" s="29"/>
      <c r="FUF172" s="29"/>
      <c r="FUG172" s="29"/>
      <c r="FUH172" s="29"/>
      <c r="FUI172" s="29"/>
      <c r="FUJ172" s="29"/>
      <c r="FUK172" s="29"/>
      <c r="FUL172" s="29"/>
      <c r="FUM172" s="29"/>
      <c r="FUN172" s="29"/>
      <c r="FUO172" s="29"/>
      <c r="FUP172" s="29"/>
      <c r="FUQ172" s="29"/>
      <c r="FUR172" s="29"/>
      <c r="FUS172" s="29"/>
      <c r="FUT172" s="29"/>
      <c r="FUU172" s="29"/>
      <c r="FUV172" s="29"/>
      <c r="FUW172" s="29"/>
      <c r="FUX172" s="29"/>
      <c r="FUY172" s="29"/>
      <c r="FUZ172" s="29"/>
      <c r="FVA172" s="29"/>
      <c r="FVB172" s="29"/>
      <c r="FVC172" s="29"/>
      <c r="FVD172" s="29"/>
      <c r="FVE172" s="29"/>
      <c r="FVF172" s="29"/>
      <c r="FVG172" s="29"/>
      <c r="FVH172" s="29"/>
      <c r="FVI172" s="29"/>
      <c r="FVJ172" s="29"/>
      <c r="FVK172" s="29"/>
      <c r="FVL172" s="29"/>
      <c r="FVM172" s="29"/>
      <c r="FVN172" s="29"/>
      <c r="FVO172" s="29"/>
      <c r="FVP172" s="29"/>
      <c r="FVQ172" s="29"/>
      <c r="FVR172" s="29"/>
      <c r="FVS172" s="29"/>
      <c r="FVT172" s="29"/>
      <c r="FVU172" s="29"/>
      <c r="FVV172" s="29"/>
      <c r="FVW172" s="29"/>
      <c r="FVX172" s="29"/>
      <c r="FVY172" s="29"/>
      <c r="FVZ172" s="29"/>
      <c r="FWA172" s="29"/>
      <c r="FWB172" s="29"/>
      <c r="FWC172" s="29"/>
      <c r="FWD172" s="29"/>
      <c r="FWE172" s="29"/>
      <c r="FWF172" s="29"/>
      <c r="FWG172" s="29"/>
      <c r="FWH172" s="29"/>
      <c r="FWI172" s="29"/>
      <c r="FWJ172" s="29"/>
      <c r="FWK172" s="29"/>
      <c r="FWL172" s="29"/>
      <c r="FWM172" s="29"/>
      <c r="FWN172" s="29"/>
      <c r="FWO172" s="29"/>
      <c r="FWP172" s="29"/>
      <c r="FWQ172" s="29"/>
      <c r="FWR172" s="29"/>
      <c r="FWS172" s="29"/>
      <c r="FWT172" s="29"/>
      <c r="FWU172" s="29"/>
      <c r="FWV172" s="29"/>
      <c r="FWW172" s="29"/>
      <c r="FWX172" s="29"/>
      <c r="FWY172" s="29"/>
      <c r="FWZ172" s="29"/>
      <c r="FXA172" s="29"/>
      <c r="FXB172" s="29"/>
      <c r="FXC172" s="29"/>
      <c r="FXD172" s="29"/>
      <c r="FXE172" s="29"/>
      <c r="FXF172" s="29"/>
      <c r="FXG172" s="29"/>
      <c r="FXH172" s="29"/>
      <c r="FXI172" s="29"/>
      <c r="FXJ172" s="29"/>
      <c r="FXK172" s="29"/>
      <c r="FXL172" s="29"/>
      <c r="FXM172" s="29"/>
      <c r="FXN172" s="29"/>
      <c r="FXO172" s="29"/>
      <c r="FXP172" s="29"/>
      <c r="FXQ172" s="29"/>
      <c r="FXR172" s="29"/>
      <c r="FXS172" s="29"/>
      <c r="FXT172" s="29"/>
      <c r="FXU172" s="29"/>
      <c r="FXV172" s="29"/>
      <c r="FXW172" s="29"/>
      <c r="FXX172" s="29"/>
      <c r="FXY172" s="29"/>
      <c r="FXZ172" s="29"/>
      <c r="FYA172" s="29"/>
      <c r="FYB172" s="29"/>
      <c r="FYC172" s="29"/>
      <c r="FYD172" s="29"/>
      <c r="FYE172" s="29"/>
      <c r="FYF172" s="29"/>
      <c r="FYG172" s="29"/>
      <c r="FYH172" s="29"/>
      <c r="FYI172" s="29"/>
      <c r="FYJ172" s="29"/>
      <c r="FYK172" s="29"/>
      <c r="FYL172" s="29"/>
      <c r="FYM172" s="29"/>
      <c r="FYN172" s="29"/>
      <c r="FYO172" s="29"/>
      <c r="FYP172" s="29"/>
      <c r="FYQ172" s="29"/>
      <c r="FYR172" s="29"/>
      <c r="FYS172" s="29"/>
      <c r="FYT172" s="29"/>
      <c r="FYU172" s="29"/>
      <c r="FYV172" s="29"/>
      <c r="FYW172" s="29"/>
      <c r="FYX172" s="29"/>
      <c r="FYY172" s="29"/>
      <c r="FYZ172" s="29"/>
      <c r="FZA172" s="29"/>
      <c r="FZB172" s="29"/>
      <c r="FZC172" s="29"/>
      <c r="FZD172" s="29"/>
      <c r="FZE172" s="29"/>
      <c r="FZF172" s="29"/>
      <c r="FZG172" s="29"/>
      <c r="FZH172" s="29"/>
      <c r="FZI172" s="29"/>
      <c r="FZJ172" s="29"/>
      <c r="FZK172" s="29"/>
      <c r="FZL172" s="29"/>
      <c r="FZM172" s="29"/>
      <c r="FZN172" s="29"/>
      <c r="FZO172" s="29"/>
      <c r="FZP172" s="29"/>
      <c r="FZQ172" s="29"/>
      <c r="FZR172" s="29"/>
      <c r="FZS172" s="29"/>
      <c r="FZT172" s="29"/>
      <c r="FZU172" s="29"/>
      <c r="FZV172" s="29"/>
      <c r="FZW172" s="29"/>
      <c r="FZX172" s="29"/>
      <c r="FZY172" s="29"/>
      <c r="FZZ172" s="29"/>
      <c r="GAA172" s="29"/>
      <c r="GAB172" s="29"/>
      <c r="GAC172" s="29"/>
      <c r="GAD172" s="29"/>
      <c r="GAE172" s="29"/>
      <c r="GAF172" s="29"/>
      <c r="GAG172" s="29"/>
      <c r="GAH172" s="29"/>
      <c r="GAI172" s="29"/>
      <c r="GAJ172" s="29"/>
      <c r="GAK172" s="29"/>
      <c r="GAL172" s="29"/>
      <c r="GAM172" s="29"/>
      <c r="GAN172" s="29"/>
      <c r="GAO172" s="29"/>
      <c r="GAP172" s="29"/>
      <c r="GAQ172" s="29"/>
      <c r="GAR172" s="29"/>
      <c r="GAS172" s="29"/>
      <c r="GAT172" s="29"/>
      <c r="GAU172" s="29"/>
      <c r="GAV172" s="29"/>
      <c r="GAW172" s="29"/>
      <c r="GAX172" s="29"/>
      <c r="GAY172" s="29"/>
      <c r="GAZ172" s="29"/>
      <c r="GBA172" s="29"/>
      <c r="GBB172" s="29"/>
      <c r="GBC172" s="29"/>
      <c r="GBD172" s="29"/>
      <c r="GBE172" s="29"/>
      <c r="GBF172" s="29"/>
      <c r="GBG172" s="29"/>
      <c r="GBH172" s="29"/>
      <c r="GBI172" s="29"/>
      <c r="GBJ172" s="29"/>
      <c r="GBK172" s="29"/>
      <c r="GBL172" s="29"/>
      <c r="GBM172" s="29"/>
      <c r="GBN172" s="29"/>
      <c r="GBO172" s="29"/>
      <c r="GBP172" s="29"/>
      <c r="GBQ172" s="29"/>
      <c r="GBR172" s="29"/>
      <c r="GBS172" s="29"/>
      <c r="GBT172" s="29"/>
      <c r="GBU172" s="29"/>
      <c r="GBV172" s="29"/>
      <c r="GBW172" s="29"/>
      <c r="GBX172" s="29"/>
      <c r="GBY172" s="29"/>
      <c r="GBZ172" s="29"/>
      <c r="GCA172" s="29"/>
      <c r="GCB172" s="29"/>
      <c r="GCC172" s="29"/>
      <c r="GCD172" s="29"/>
      <c r="GCE172" s="29"/>
      <c r="GCF172" s="29"/>
      <c r="GCG172" s="29"/>
      <c r="GCH172" s="29"/>
      <c r="GCI172" s="29"/>
      <c r="GCJ172" s="29"/>
      <c r="GCK172" s="29"/>
      <c r="GCL172" s="29"/>
      <c r="GCM172" s="29"/>
      <c r="GCN172" s="29"/>
      <c r="GCO172" s="29"/>
      <c r="GCP172" s="29"/>
      <c r="GCQ172" s="29"/>
      <c r="GCR172" s="29"/>
      <c r="GCS172" s="29"/>
      <c r="GCT172" s="29"/>
      <c r="GCU172" s="29"/>
      <c r="GCV172" s="29"/>
      <c r="GCW172" s="29"/>
      <c r="GCX172" s="29"/>
      <c r="GCY172" s="29"/>
      <c r="GCZ172" s="29"/>
      <c r="GDA172" s="29"/>
      <c r="GDB172" s="29"/>
      <c r="GDC172" s="29"/>
      <c r="GDD172" s="29"/>
      <c r="GDE172" s="29"/>
      <c r="GDF172" s="29"/>
      <c r="GDG172" s="29"/>
      <c r="GDH172" s="29"/>
      <c r="GDI172" s="29"/>
      <c r="GDJ172" s="29"/>
      <c r="GDK172" s="29"/>
      <c r="GDL172" s="29"/>
      <c r="GDM172" s="29"/>
      <c r="GDN172" s="29"/>
      <c r="GDO172" s="29"/>
      <c r="GDP172" s="29"/>
      <c r="GDQ172" s="29"/>
      <c r="GDR172" s="29"/>
      <c r="GDS172" s="29"/>
      <c r="GDT172" s="29"/>
      <c r="GDU172" s="29"/>
      <c r="GDV172" s="29"/>
      <c r="GDW172" s="29"/>
      <c r="GDX172" s="29"/>
      <c r="GDY172" s="29"/>
      <c r="GDZ172" s="29"/>
      <c r="GEA172" s="29"/>
      <c r="GEB172" s="29"/>
      <c r="GEC172" s="29"/>
      <c r="GED172" s="29"/>
      <c r="GEE172" s="29"/>
      <c r="GEF172" s="29"/>
      <c r="GEG172" s="29"/>
      <c r="GEH172" s="29"/>
      <c r="GEI172" s="29"/>
      <c r="GEJ172" s="29"/>
      <c r="GEK172" s="29"/>
      <c r="GEL172" s="29"/>
      <c r="GEM172" s="29"/>
      <c r="GEN172" s="29"/>
      <c r="GEO172" s="29"/>
      <c r="GEP172" s="29"/>
      <c r="GEQ172" s="29"/>
      <c r="GER172" s="29"/>
      <c r="GES172" s="29"/>
      <c r="GET172" s="29"/>
      <c r="GEU172" s="29"/>
      <c r="GEV172" s="29"/>
      <c r="GEW172" s="29"/>
      <c r="GEX172" s="29"/>
      <c r="GEY172" s="29"/>
      <c r="GEZ172" s="29"/>
      <c r="GFA172" s="29"/>
      <c r="GFB172" s="29"/>
      <c r="GFC172" s="29"/>
      <c r="GFD172" s="29"/>
      <c r="GFE172" s="29"/>
      <c r="GFF172" s="29"/>
      <c r="GFG172" s="29"/>
      <c r="GFH172" s="29"/>
      <c r="GFI172" s="29"/>
      <c r="GFJ172" s="29"/>
      <c r="GFK172" s="29"/>
      <c r="GFL172" s="29"/>
      <c r="GFM172" s="29"/>
      <c r="GFN172" s="29"/>
      <c r="GFO172" s="29"/>
      <c r="GFP172" s="29"/>
      <c r="GFQ172" s="29"/>
      <c r="GFR172" s="29"/>
      <c r="GFS172" s="29"/>
      <c r="GFT172" s="29"/>
      <c r="GFU172" s="29"/>
      <c r="GFV172" s="29"/>
      <c r="GFW172" s="29"/>
      <c r="GFX172" s="29"/>
      <c r="GFY172" s="29"/>
      <c r="GFZ172" s="29"/>
      <c r="GGA172" s="29"/>
      <c r="GGB172" s="29"/>
      <c r="GGC172" s="29"/>
      <c r="GGD172" s="29"/>
      <c r="GGE172" s="29"/>
      <c r="GGF172" s="29"/>
      <c r="GGG172" s="29"/>
      <c r="GGH172" s="29"/>
      <c r="GGI172" s="29"/>
      <c r="GGJ172" s="29"/>
      <c r="GGK172" s="29"/>
      <c r="GGL172" s="29"/>
      <c r="GGM172" s="29"/>
      <c r="GGN172" s="29"/>
      <c r="GGO172" s="29"/>
      <c r="GGP172" s="29"/>
      <c r="GGQ172" s="29"/>
      <c r="GGR172" s="29"/>
      <c r="GGS172" s="29"/>
      <c r="GGT172" s="29"/>
      <c r="GGU172" s="29"/>
      <c r="GGV172" s="29"/>
      <c r="GGW172" s="29"/>
      <c r="GGX172" s="29"/>
      <c r="GGY172" s="29"/>
      <c r="GGZ172" s="29"/>
      <c r="GHA172" s="29"/>
      <c r="GHB172" s="29"/>
      <c r="GHC172" s="29"/>
      <c r="GHD172" s="29"/>
      <c r="GHE172" s="29"/>
      <c r="GHF172" s="29"/>
      <c r="GHG172" s="29"/>
      <c r="GHH172" s="29"/>
      <c r="GHI172" s="29"/>
      <c r="GHJ172" s="29"/>
      <c r="GHK172" s="29"/>
      <c r="GHL172" s="29"/>
      <c r="GHM172" s="29"/>
      <c r="GHN172" s="29"/>
      <c r="GHO172" s="29"/>
      <c r="GHP172" s="29"/>
      <c r="GHQ172" s="29"/>
      <c r="GHR172" s="29"/>
      <c r="GHS172" s="29"/>
      <c r="GHT172" s="29"/>
      <c r="GHU172" s="29"/>
      <c r="GHV172" s="29"/>
      <c r="GHW172" s="29"/>
      <c r="GHX172" s="29"/>
      <c r="GHY172" s="29"/>
      <c r="GHZ172" s="29"/>
      <c r="GIA172" s="29"/>
      <c r="GIB172" s="29"/>
      <c r="GIC172" s="29"/>
      <c r="GID172" s="29"/>
      <c r="GIE172" s="29"/>
      <c r="GIF172" s="29"/>
      <c r="GIG172" s="29"/>
      <c r="GIH172" s="29"/>
      <c r="GII172" s="29"/>
      <c r="GIJ172" s="29"/>
      <c r="GIK172" s="29"/>
      <c r="GIL172" s="29"/>
      <c r="GIM172" s="29"/>
      <c r="GIN172" s="29"/>
      <c r="GIO172" s="29"/>
      <c r="GIP172" s="29"/>
      <c r="GIQ172" s="29"/>
      <c r="GIR172" s="29"/>
      <c r="GIS172" s="29"/>
      <c r="GIT172" s="29"/>
      <c r="GIU172" s="29"/>
      <c r="GIV172" s="29"/>
      <c r="GIW172" s="29"/>
      <c r="GIX172" s="29"/>
      <c r="GIY172" s="29"/>
      <c r="GIZ172" s="29"/>
      <c r="GJA172" s="29"/>
      <c r="GJB172" s="29"/>
      <c r="GJC172" s="29"/>
      <c r="GJD172" s="29"/>
      <c r="GJE172" s="29"/>
      <c r="GJF172" s="29"/>
      <c r="GJG172" s="29"/>
      <c r="GJH172" s="29"/>
      <c r="GJI172" s="29"/>
      <c r="GJJ172" s="29"/>
      <c r="GJK172" s="29"/>
      <c r="GJL172" s="29"/>
      <c r="GJM172" s="29"/>
      <c r="GJN172" s="29"/>
      <c r="GJO172" s="29"/>
      <c r="GJP172" s="29"/>
      <c r="GJQ172" s="29"/>
      <c r="GJR172" s="29"/>
      <c r="GJS172" s="29"/>
      <c r="GJT172" s="29"/>
      <c r="GJU172" s="29"/>
      <c r="GJV172" s="29"/>
      <c r="GJW172" s="29"/>
      <c r="GJX172" s="29"/>
      <c r="GJY172" s="29"/>
      <c r="GJZ172" s="29"/>
      <c r="GKA172" s="29"/>
      <c r="GKB172" s="29"/>
      <c r="GKC172" s="29"/>
      <c r="GKD172" s="29"/>
      <c r="GKE172" s="29"/>
      <c r="GKF172" s="29"/>
      <c r="GKG172" s="29"/>
      <c r="GKH172" s="29"/>
      <c r="GKI172" s="29"/>
      <c r="GKJ172" s="29"/>
      <c r="GKK172" s="29"/>
      <c r="GKL172" s="29"/>
      <c r="GKM172" s="29"/>
      <c r="GKN172" s="29"/>
      <c r="GKO172" s="29"/>
      <c r="GKP172" s="29"/>
      <c r="GKQ172" s="29"/>
      <c r="GKR172" s="29"/>
      <c r="GKS172" s="29"/>
      <c r="GKT172" s="29"/>
      <c r="GKU172" s="29"/>
      <c r="GKV172" s="29"/>
      <c r="GKW172" s="29"/>
      <c r="GKX172" s="29"/>
      <c r="GKY172" s="29"/>
      <c r="GKZ172" s="29"/>
      <c r="GLA172" s="29"/>
      <c r="GLB172" s="29"/>
      <c r="GLC172" s="29"/>
      <c r="GLD172" s="29"/>
      <c r="GLE172" s="29"/>
      <c r="GLF172" s="29"/>
      <c r="GLG172" s="29"/>
      <c r="GLH172" s="29"/>
      <c r="GLI172" s="29"/>
      <c r="GLJ172" s="29"/>
      <c r="GLK172" s="29"/>
      <c r="GLL172" s="29"/>
      <c r="GLM172" s="29"/>
      <c r="GLN172" s="29"/>
      <c r="GLO172" s="29"/>
      <c r="GLP172" s="29"/>
      <c r="GLQ172" s="29"/>
      <c r="GLR172" s="29"/>
      <c r="GLS172" s="29"/>
      <c r="GLT172" s="29"/>
      <c r="GLU172" s="29"/>
      <c r="GLV172" s="29"/>
      <c r="GLW172" s="29"/>
      <c r="GLX172" s="29"/>
      <c r="GLY172" s="29"/>
      <c r="GLZ172" s="29"/>
      <c r="GMA172" s="29"/>
      <c r="GMB172" s="29"/>
      <c r="GMC172" s="29"/>
      <c r="GMD172" s="29"/>
      <c r="GME172" s="29"/>
      <c r="GMF172" s="29"/>
      <c r="GMG172" s="29"/>
      <c r="GMH172" s="29"/>
      <c r="GMI172" s="29"/>
      <c r="GMJ172" s="29"/>
      <c r="GMK172" s="29"/>
      <c r="GML172" s="29"/>
      <c r="GMM172" s="29"/>
      <c r="GMN172" s="29"/>
      <c r="GMO172" s="29"/>
      <c r="GMP172" s="29"/>
      <c r="GMQ172" s="29"/>
      <c r="GMR172" s="29"/>
      <c r="GMS172" s="29"/>
      <c r="GMT172" s="29"/>
      <c r="GMU172" s="29"/>
      <c r="GMV172" s="29"/>
      <c r="GMW172" s="29"/>
      <c r="GMX172" s="29"/>
      <c r="GMY172" s="29"/>
      <c r="GMZ172" s="29"/>
      <c r="GNA172" s="29"/>
      <c r="GNB172" s="29"/>
      <c r="GNC172" s="29"/>
      <c r="GND172" s="29"/>
      <c r="GNE172" s="29"/>
      <c r="GNF172" s="29"/>
      <c r="GNG172" s="29"/>
      <c r="GNH172" s="29"/>
      <c r="GNI172" s="29"/>
      <c r="GNJ172" s="29"/>
      <c r="GNK172" s="29"/>
      <c r="GNL172" s="29"/>
      <c r="GNM172" s="29"/>
      <c r="GNN172" s="29"/>
      <c r="GNO172" s="29"/>
      <c r="GNP172" s="29"/>
      <c r="GNQ172" s="29"/>
      <c r="GNR172" s="29"/>
      <c r="GNS172" s="29"/>
      <c r="GNT172" s="29"/>
      <c r="GNU172" s="29"/>
      <c r="GNV172" s="29"/>
      <c r="GNW172" s="29"/>
      <c r="GNX172" s="29"/>
      <c r="GNY172" s="29"/>
      <c r="GNZ172" s="29"/>
      <c r="GOA172" s="29"/>
      <c r="GOB172" s="29"/>
      <c r="GOC172" s="29"/>
      <c r="GOD172" s="29"/>
      <c r="GOE172" s="29"/>
      <c r="GOF172" s="29"/>
      <c r="GOG172" s="29"/>
      <c r="GOH172" s="29"/>
      <c r="GOI172" s="29"/>
      <c r="GOJ172" s="29"/>
      <c r="GOK172" s="29"/>
      <c r="GOL172" s="29"/>
      <c r="GOM172" s="29"/>
      <c r="GON172" s="29"/>
      <c r="GOO172" s="29"/>
      <c r="GOP172" s="29"/>
      <c r="GOQ172" s="29"/>
      <c r="GOR172" s="29"/>
      <c r="GOS172" s="29"/>
      <c r="GOT172" s="29"/>
      <c r="GOU172" s="29"/>
      <c r="GOV172" s="29"/>
      <c r="GOW172" s="29"/>
      <c r="GOX172" s="29"/>
      <c r="GOY172" s="29"/>
      <c r="GOZ172" s="29"/>
      <c r="GPA172" s="29"/>
      <c r="GPB172" s="29"/>
      <c r="GPC172" s="29"/>
      <c r="GPD172" s="29"/>
      <c r="GPE172" s="29"/>
      <c r="GPF172" s="29"/>
      <c r="GPG172" s="29"/>
      <c r="GPH172" s="29"/>
      <c r="GPI172" s="29"/>
      <c r="GPJ172" s="29"/>
      <c r="GPK172" s="29"/>
      <c r="GPL172" s="29"/>
      <c r="GPM172" s="29"/>
      <c r="GPN172" s="29"/>
      <c r="GPO172" s="29"/>
      <c r="GPP172" s="29"/>
      <c r="GPQ172" s="29"/>
      <c r="GPR172" s="29"/>
      <c r="GPS172" s="29"/>
      <c r="GPT172" s="29"/>
      <c r="GPU172" s="29"/>
      <c r="GPV172" s="29"/>
      <c r="GPW172" s="29"/>
      <c r="GPX172" s="29"/>
      <c r="GPY172" s="29"/>
      <c r="GPZ172" s="29"/>
      <c r="GQA172" s="29"/>
      <c r="GQB172" s="29"/>
      <c r="GQC172" s="29"/>
      <c r="GQD172" s="29"/>
      <c r="GQE172" s="29"/>
      <c r="GQF172" s="29"/>
      <c r="GQG172" s="29"/>
      <c r="GQH172" s="29"/>
      <c r="GQI172" s="29"/>
      <c r="GQJ172" s="29"/>
      <c r="GQK172" s="29"/>
      <c r="GQL172" s="29"/>
      <c r="GQM172" s="29"/>
      <c r="GQN172" s="29"/>
      <c r="GQO172" s="29"/>
      <c r="GQP172" s="29"/>
      <c r="GQQ172" s="29"/>
      <c r="GQR172" s="29"/>
      <c r="GQS172" s="29"/>
      <c r="GQT172" s="29"/>
      <c r="GQU172" s="29"/>
      <c r="GQV172" s="29"/>
      <c r="GQW172" s="29"/>
      <c r="GQX172" s="29"/>
      <c r="GQY172" s="29"/>
      <c r="GQZ172" s="29"/>
      <c r="GRA172" s="29"/>
      <c r="GRB172" s="29"/>
      <c r="GRC172" s="29"/>
      <c r="GRD172" s="29"/>
      <c r="GRE172" s="29"/>
      <c r="GRF172" s="29"/>
      <c r="GRG172" s="29"/>
      <c r="GRH172" s="29"/>
      <c r="GRI172" s="29"/>
      <c r="GRJ172" s="29"/>
      <c r="GRK172" s="29"/>
      <c r="GRL172" s="29"/>
      <c r="GRM172" s="29"/>
      <c r="GRN172" s="29"/>
      <c r="GRO172" s="29"/>
      <c r="GRP172" s="29"/>
      <c r="GRQ172" s="29"/>
      <c r="GRR172" s="29"/>
      <c r="GRS172" s="29"/>
      <c r="GRT172" s="29"/>
      <c r="GRU172" s="29"/>
      <c r="GRV172" s="29"/>
      <c r="GRW172" s="29"/>
      <c r="GRX172" s="29"/>
      <c r="GRY172" s="29"/>
      <c r="GRZ172" s="29"/>
      <c r="GSA172" s="29"/>
      <c r="GSB172" s="29"/>
      <c r="GSC172" s="29"/>
      <c r="GSD172" s="29"/>
      <c r="GSE172" s="29"/>
      <c r="GSF172" s="29"/>
      <c r="GSG172" s="29"/>
      <c r="GSH172" s="29"/>
      <c r="GSI172" s="29"/>
      <c r="GSJ172" s="29"/>
      <c r="GSK172" s="29"/>
      <c r="GSL172" s="29"/>
      <c r="GSM172" s="29"/>
      <c r="GSN172" s="29"/>
      <c r="GSO172" s="29"/>
      <c r="GSP172" s="29"/>
      <c r="GSQ172" s="29"/>
      <c r="GSR172" s="29"/>
      <c r="GSS172" s="29"/>
      <c r="GST172" s="29"/>
      <c r="GSU172" s="29"/>
      <c r="GSV172" s="29"/>
      <c r="GSW172" s="29"/>
      <c r="GSX172" s="29"/>
      <c r="GSY172" s="29"/>
      <c r="GSZ172" s="29"/>
      <c r="GTA172" s="29"/>
      <c r="GTB172" s="29"/>
      <c r="GTC172" s="29"/>
      <c r="GTD172" s="29"/>
      <c r="GTE172" s="29"/>
      <c r="GTF172" s="29"/>
      <c r="GTG172" s="29"/>
      <c r="GTH172" s="29"/>
      <c r="GTI172" s="29"/>
      <c r="GTJ172" s="29"/>
      <c r="GTK172" s="29"/>
      <c r="GTL172" s="29"/>
      <c r="GTM172" s="29"/>
      <c r="GTN172" s="29"/>
      <c r="GTO172" s="29"/>
      <c r="GTP172" s="29"/>
      <c r="GTQ172" s="29"/>
      <c r="GTR172" s="29"/>
      <c r="GTS172" s="29"/>
      <c r="GTT172" s="29"/>
      <c r="GTU172" s="29"/>
      <c r="GTV172" s="29"/>
      <c r="GTW172" s="29"/>
      <c r="GTX172" s="29"/>
      <c r="GTY172" s="29"/>
      <c r="GTZ172" s="29"/>
      <c r="GUA172" s="29"/>
      <c r="GUB172" s="29"/>
      <c r="GUC172" s="29"/>
      <c r="GUD172" s="29"/>
      <c r="GUE172" s="29"/>
      <c r="GUF172" s="29"/>
      <c r="GUG172" s="29"/>
      <c r="GUH172" s="29"/>
      <c r="GUI172" s="29"/>
      <c r="GUJ172" s="29"/>
      <c r="GUK172" s="29"/>
      <c r="GUL172" s="29"/>
      <c r="GUM172" s="29"/>
      <c r="GUN172" s="29"/>
      <c r="GUO172" s="29"/>
      <c r="GUP172" s="29"/>
      <c r="GUQ172" s="29"/>
      <c r="GUR172" s="29"/>
      <c r="GUS172" s="29"/>
      <c r="GUT172" s="29"/>
      <c r="GUU172" s="29"/>
      <c r="GUV172" s="29"/>
      <c r="GUW172" s="29"/>
      <c r="GUX172" s="29"/>
      <c r="GUY172" s="29"/>
      <c r="GUZ172" s="29"/>
      <c r="GVA172" s="29"/>
      <c r="GVB172" s="29"/>
      <c r="GVC172" s="29"/>
      <c r="GVD172" s="29"/>
      <c r="GVE172" s="29"/>
      <c r="GVF172" s="29"/>
      <c r="GVG172" s="29"/>
      <c r="GVH172" s="29"/>
      <c r="GVI172" s="29"/>
      <c r="GVJ172" s="29"/>
      <c r="GVK172" s="29"/>
      <c r="GVL172" s="29"/>
      <c r="GVM172" s="29"/>
      <c r="GVN172" s="29"/>
      <c r="GVO172" s="29"/>
      <c r="GVP172" s="29"/>
      <c r="GVQ172" s="29"/>
      <c r="GVR172" s="29"/>
      <c r="GVS172" s="29"/>
      <c r="GVT172" s="29"/>
      <c r="GVU172" s="29"/>
      <c r="GVV172" s="29"/>
      <c r="GVW172" s="29"/>
      <c r="GVX172" s="29"/>
      <c r="GVY172" s="29"/>
      <c r="GVZ172" s="29"/>
      <c r="GWA172" s="29"/>
      <c r="GWB172" s="29"/>
      <c r="GWC172" s="29"/>
      <c r="GWD172" s="29"/>
      <c r="GWE172" s="29"/>
      <c r="GWF172" s="29"/>
      <c r="GWG172" s="29"/>
      <c r="GWH172" s="29"/>
      <c r="GWI172" s="29"/>
      <c r="GWJ172" s="29"/>
      <c r="GWK172" s="29"/>
      <c r="GWL172" s="29"/>
      <c r="GWM172" s="29"/>
      <c r="GWN172" s="29"/>
      <c r="GWO172" s="29"/>
      <c r="GWP172" s="29"/>
      <c r="GWQ172" s="29"/>
      <c r="GWR172" s="29"/>
      <c r="GWS172" s="29"/>
      <c r="GWT172" s="29"/>
      <c r="GWU172" s="29"/>
      <c r="GWV172" s="29"/>
      <c r="GWW172" s="29"/>
      <c r="GWX172" s="29"/>
      <c r="GWY172" s="29"/>
      <c r="GWZ172" s="29"/>
      <c r="GXA172" s="29"/>
      <c r="GXB172" s="29"/>
      <c r="GXC172" s="29"/>
      <c r="GXD172" s="29"/>
      <c r="GXE172" s="29"/>
      <c r="GXF172" s="29"/>
      <c r="GXG172" s="29"/>
      <c r="GXH172" s="29"/>
      <c r="GXI172" s="29"/>
      <c r="GXJ172" s="29"/>
      <c r="GXK172" s="29"/>
      <c r="GXL172" s="29"/>
      <c r="GXM172" s="29"/>
      <c r="GXN172" s="29"/>
      <c r="GXO172" s="29"/>
      <c r="GXP172" s="29"/>
      <c r="GXQ172" s="29"/>
      <c r="GXR172" s="29"/>
      <c r="GXS172" s="29"/>
      <c r="GXT172" s="29"/>
      <c r="GXU172" s="29"/>
      <c r="GXV172" s="29"/>
      <c r="GXW172" s="29"/>
      <c r="GXX172" s="29"/>
      <c r="GXY172" s="29"/>
      <c r="GXZ172" s="29"/>
      <c r="GYA172" s="29"/>
      <c r="GYB172" s="29"/>
      <c r="GYC172" s="29"/>
      <c r="GYD172" s="29"/>
      <c r="GYE172" s="29"/>
      <c r="GYF172" s="29"/>
      <c r="GYG172" s="29"/>
      <c r="GYH172" s="29"/>
      <c r="GYI172" s="29"/>
      <c r="GYJ172" s="29"/>
      <c r="GYK172" s="29"/>
      <c r="GYL172" s="29"/>
      <c r="GYM172" s="29"/>
      <c r="GYN172" s="29"/>
      <c r="GYO172" s="29"/>
      <c r="GYP172" s="29"/>
      <c r="GYQ172" s="29"/>
      <c r="GYR172" s="29"/>
      <c r="GYS172" s="29"/>
      <c r="GYT172" s="29"/>
      <c r="GYU172" s="29"/>
      <c r="GYV172" s="29"/>
      <c r="GYW172" s="29"/>
      <c r="GYX172" s="29"/>
      <c r="GYY172" s="29"/>
      <c r="GYZ172" s="29"/>
      <c r="GZA172" s="29"/>
      <c r="GZB172" s="29"/>
      <c r="GZC172" s="29"/>
      <c r="GZD172" s="29"/>
      <c r="GZE172" s="29"/>
      <c r="GZF172" s="29"/>
      <c r="GZG172" s="29"/>
      <c r="GZH172" s="29"/>
      <c r="GZI172" s="29"/>
      <c r="GZJ172" s="29"/>
      <c r="GZK172" s="29"/>
      <c r="GZL172" s="29"/>
      <c r="GZM172" s="29"/>
      <c r="GZN172" s="29"/>
      <c r="GZO172" s="29"/>
      <c r="GZP172" s="29"/>
      <c r="GZQ172" s="29"/>
      <c r="GZR172" s="29"/>
      <c r="GZS172" s="29"/>
      <c r="GZT172" s="29"/>
      <c r="GZU172" s="29"/>
      <c r="GZV172" s="29"/>
      <c r="GZW172" s="29"/>
      <c r="GZX172" s="29"/>
      <c r="GZY172" s="29"/>
      <c r="GZZ172" s="29"/>
      <c r="HAA172" s="29"/>
      <c r="HAB172" s="29"/>
      <c r="HAC172" s="29"/>
      <c r="HAD172" s="29"/>
      <c r="HAE172" s="29"/>
      <c r="HAF172" s="29"/>
      <c r="HAG172" s="29"/>
      <c r="HAH172" s="29"/>
      <c r="HAI172" s="29"/>
      <c r="HAJ172" s="29"/>
      <c r="HAK172" s="29"/>
      <c r="HAL172" s="29"/>
      <c r="HAM172" s="29"/>
      <c r="HAN172" s="29"/>
      <c r="HAO172" s="29"/>
      <c r="HAP172" s="29"/>
      <c r="HAQ172" s="29"/>
      <c r="HAR172" s="29"/>
      <c r="HAS172" s="29"/>
      <c r="HAT172" s="29"/>
      <c r="HAU172" s="29"/>
      <c r="HAV172" s="29"/>
      <c r="HAW172" s="29"/>
      <c r="HAX172" s="29"/>
      <c r="HAY172" s="29"/>
      <c r="HAZ172" s="29"/>
      <c r="HBA172" s="29"/>
      <c r="HBB172" s="29"/>
      <c r="HBC172" s="29"/>
      <c r="HBD172" s="29"/>
      <c r="HBE172" s="29"/>
      <c r="HBF172" s="29"/>
      <c r="HBG172" s="29"/>
      <c r="HBH172" s="29"/>
      <c r="HBI172" s="29"/>
      <c r="HBJ172" s="29"/>
      <c r="HBK172" s="29"/>
      <c r="HBL172" s="29"/>
      <c r="HBM172" s="29"/>
      <c r="HBN172" s="29"/>
      <c r="HBO172" s="29"/>
      <c r="HBP172" s="29"/>
      <c r="HBQ172" s="29"/>
      <c r="HBR172" s="29"/>
      <c r="HBS172" s="29"/>
      <c r="HBT172" s="29"/>
      <c r="HBU172" s="29"/>
      <c r="HBV172" s="29"/>
      <c r="HBW172" s="29"/>
      <c r="HBX172" s="29"/>
      <c r="HBY172" s="29"/>
      <c r="HBZ172" s="29"/>
      <c r="HCA172" s="29"/>
      <c r="HCB172" s="29"/>
      <c r="HCC172" s="29"/>
      <c r="HCD172" s="29"/>
      <c r="HCE172" s="29"/>
      <c r="HCF172" s="29"/>
      <c r="HCG172" s="29"/>
      <c r="HCH172" s="29"/>
      <c r="HCI172" s="29"/>
      <c r="HCJ172" s="29"/>
      <c r="HCK172" s="29"/>
      <c r="HCL172" s="29"/>
      <c r="HCM172" s="29"/>
      <c r="HCN172" s="29"/>
      <c r="HCO172" s="29"/>
      <c r="HCP172" s="29"/>
      <c r="HCQ172" s="29"/>
      <c r="HCR172" s="29"/>
      <c r="HCS172" s="29"/>
      <c r="HCT172" s="29"/>
      <c r="HCU172" s="29"/>
      <c r="HCV172" s="29"/>
      <c r="HCW172" s="29"/>
      <c r="HCX172" s="29"/>
      <c r="HCY172" s="29"/>
      <c r="HCZ172" s="29"/>
      <c r="HDA172" s="29"/>
      <c r="HDB172" s="29"/>
      <c r="HDC172" s="29"/>
      <c r="HDD172" s="29"/>
      <c r="HDE172" s="29"/>
      <c r="HDF172" s="29"/>
      <c r="HDG172" s="29"/>
      <c r="HDH172" s="29"/>
      <c r="HDI172" s="29"/>
      <c r="HDJ172" s="29"/>
      <c r="HDK172" s="29"/>
      <c r="HDL172" s="29"/>
      <c r="HDM172" s="29"/>
      <c r="HDN172" s="29"/>
      <c r="HDO172" s="29"/>
      <c r="HDP172" s="29"/>
      <c r="HDQ172" s="29"/>
      <c r="HDR172" s="29"/>
      <c r="HDS172" s="29"/>
      <c r="HDT172" s="29"/>
      <c r="HDU172" s="29"/>
      <c r="HDV172" s="29"/>
      <c r="HDW172" s="29"/>
      <c r="HDX172" s="29"/>
      <c r="HDY172" s="29"/>
      <c r="HDZ172" s="29"/>
      <c r="HEA172" s="29"/>
      <c r="HEB172" s="29"/>
      <c r="HEC172" s="29"/>
      <c r="HED172" s="29"/>
      <c r="HEE172" s="29"/>
      <c r="HEF172" s="29"/>
      <c r="HEG172" s="29"/>
      <c r="HEH172" s="29"/>
      <c r="HEI172" s="29"/>
      <c r="HEJ172" s="29"/>
      <c r="HEK172" s="29"/>
      <c r="HEL172" s="29"/>
      <c r="HEM172" s="29"/>
      <c r="HEN172" s="29"/>
      <c r="HEO172" s="29"/>
      <c r="HEP172" s="29"/>
      <c r="HEQ172" s="29"/>
      <c r="HER172" s="29"/>
      <c r="HES172" s="29"/>
      <c r="HET172" s="29"/>
      <c r="HEU172" s="29"/>
      <c r="HEV172" s="29"/>
      <c r="HEW172" s="29"/>
      <c r="HEX172" s="29"/>
      <c r="HEY172" s="29"/>
      <c r="HEZ172" s="29"/>
      <c r="HFA172" s="29"/>
      <c r="HFB172" s="29"/>
      <c r="HFC172" s="29"/>
      <c r="HFD172" s="29"/>
      <c r="HFE172" s="29"/>
      <c r="HFF172" s="29"/>
      <c r="HFG172" s="29"/>
      <c r="HFH172" s="29"/>
      <c r="HFI172" s="29"/>
      <c r="HFJ172" s="29"/>
      <c r="HFK172" s="29"/>
      <c r="HFL172" s="29"/>
      <c r="HFM172" s="29"/>
      <c r="HFN172" s="29"/>
      <c r="HFO172" s="29"/>
      <c r="HFP172" s="29"/>
      <c r="HFQ172" s="29"/>
      <c r="HFR172" s="29"/>
      <c r="HFS172" s="29"/>
      <c r="HFT172" s="29"/>
      <c r="HFU172" s="29"/>
      <c r="HFV172" s="29"/>
      <c r="HFW172" s="29"/>
      <c r="HFX172" s="29"/>
      <c r="HFY172" s="29"/>
      <c r="HFZ172" s="29"/>
      <c r="HGA172" s="29"/>
      <c r="HGB172" s="29"/>
      <c r="HGC172" s="29"/>
      <c r="HGD172" s="29"/>
      <c r="HGE172" s="29"/>
      <c r="HGF172" s="29"/>
      <c r="HGG172" s="29"/>
      <c r="HGH172" s="29"/>
      <c r="HGI172" s="29"/>
      <c r="HGJ172" s="29"/>
      <c r="HGK172" s="29"/>
      <c r="HGL172" s="29"/>
      <c r="HGM172" s="29"/>
      <c r="HGN172" s="29"/>
      <c r="HGO172" s="29"/>
      <c r="HGP172" s="29"/>
      <c r="HGQ172" s="29"/>
      <c r="HGR172" s="29"/>
      <c r="HGS172" s="29"/>
      <c r="HGT172" s="29"/>
      <c r="HGU172" s="29"/>
      <c r="HGV172" s="29"/>
      <c r="HGW172" s="29"/>
      <c r="HGX172" s="29"/>
      <c r="HGY172" s="29"/>
      <c r="HGZ172" s="29"/>
      <c r="HHA172" s="29"/>
      <c r="HHB172" s="29"/>
      <c r="HHC172" s="29"/>
      <c r="HHD172" s="29"/>
      <c r="HHE172" s="29"/>
      <c r="HHF172" s="29"/>
      <c r="HHG172" s="29"/>
      <c r="HHH172" s="29"/>
      <c r="HHI172" s="29"/>
      <c r="HHJ172" s="29"/>
      <c r="HHK172" s="29"/>
      <c r="HHL172" s="29"/>
      <c r="HHM172" s="29"/>
      <c r="HHN172" s="29"/>
      <c r="HHO172" s="29"/>
      <c r="HHP172" s="29"/>
      <c r="HHQ172" s="29"/>
      <c r="HHR172" s="29"/>
      <c r="HHS172" s="29"/>
      <c r="HHT172" s="29"/>
      <c r="HHU172" s="29"/>
      <c r="HHV172" s="29"/>
      <c r="HHW172" s="29"/>
      <c r="HHX172" s="29"/>
      <c r="HHY172" s="29"/>
      <c r="HHZ172" s="29"/>
      <c r="HIA172" s="29"/>
      <c r="HIB172" s="29"/>
      <c r="HIC172" s="29"/>
      <c r="HID172" s="29"/>
      <c r="HIE172" s="29"/>
      <c r="HIF172" s="29"/>
      <c r="HIG172" s="29"/>
      <c r="HIH172" s="29"/>
      <c r="HII172" s="29"/>
      <c r="HIJ172" s="29"/>
      <c r="HIK172" s="29"/>
      <c r="HIL172" s="29"/>
      <c r="HIM172" s="29"/>
      <c r="HIN172" s="29"/>
      <c r="HIO172" s="29"/>
      <c r="HIP172" s="29"/>
      <c r="HIQ172" s="29"/>
      <c r="HIR172" s="29"/>
      <c r="HIS172" s="29"/>
      <c r="HIT172" s="29"/>
      <c r="HIU172" s="29"/>
      <c r="HIV172" s="29"/>
      <c r="HIW172" s="29"/>
      <c r="HIX172" s="29"/>
      <c r="HIY172" s="29"/>
      <c r="HIZ172" s="29"/>
      <c r="HJA172" s="29"/>
      <c r="HJB172" s="29"/>
      <c r="HJC172" s="29"/>
      <c r="HJD172" s="29"/>
      <c r="HJE172" s="29"/>
      <c r="HJF172" s="29"/>
      <c r="HJG172" s="29"/>
      <c r="HJH172" s="29"/>
      <c r="HJI172" s="29"/>
      <c r="HJJ172" s="29"/>
      <c r="HJK172" s="29"/>
      <c r="HJL172" s="29"/>
      <c r="HJM172" s="29"/>
      <c r="HJN172" s="29"/>
      <c r="HJO172" s="29"/>
      <c r="HJP172" s="29"/>
      <c r="HJQ172" s="29"/>
      <c r="HJR172" s="29"/>
      <c r="HJS172" s="29"/>
      <c r="HJT172" s="29"/>
      <c r="HJU172" s="29"/>
      <c r="HJV172" s="29"/>
      <c r="HJW172" s="29"/>
      <c r="HJX172" s="29"/>
      <c r="HJY172" s="29"/>
      <c r="HJZ172" s="29"/>
      <c r="HKA172" s="29"/>
      <c r="HKB172" s="29"/>
      <c r="HKC172" s="29"/>
      <c r="HKD172" s="29"/>
      <c r="HKE172" s="29"/>
      <c r="HKF172" s="29"/>
      <c r="HKG172" s="29"/>
      <c r="HKH172" s="29"/>
      <c r="HKI172" s="29"/>
      <c r="HKJ172" s="29"/>
      <c r="HKK172" s="29"/>
      <c r="HKL172" s="29"/>
      <c r="HKM172" s="29"/>
      <c r="HKN172" s="29"/>
      <c r="HKO172" s="29"/>
      <c r="HKP172" s="29"/>
      <c r="HKQ172" s="29"/>
      <c r="HKR172" s="29"/>
      <c r="HKS172" s="29"/>
      <c r="HKT172" s="29"/>
      <c r="HKU172" s="29"/>
      <c r="HKV172" s="29"/>
      <c r="HKW172" s="29"/>
      <c r="HKX172" s="29"/>
      <c r="HKY172" s="29"/>
      <c r="HKZ172" s="29"/>
      <c r="HLA172" s="29"/>
      <c r="HLB172" s="29"/>
      <c r="HLC172" s="29"/>
      <c r="HLD172" s="29"/>
      <c r="HLE172" s="29"/>
      <c r="HLF172" s="29"/>
      <c r="HLG172" s="29"/>
      <c r="HLH172" s="29"/>
      <c r="HLI172" s="29"/>
      <c r="HLJ172" s="29"/>
      <c r="HLK172" s="29"/>
      <c r="HLL172" s="29"/>
      <c r="HLM172" s="29"/>
      <c r="HLN172" s="29"/>
      <c r="HLO172" s="29"/>
      <c r="HLP172" s="29"/>
      <c r="HLQ172" s="29"/>
      <c r="HLR172" s="29"/>
      <c r="HLS172" s="29"/>
      <c r="HLT172" s="29"/>
      <c r="HLU172" s="29"/>
      <c r="HLV172" s="29"/>
      <c r="HLW172" s="29"/>
      <c r="HLX172" s="29"/>
      <c r="HLY172" s="29"/>
      <c r="HLZ172" s="29"/>
      <c r="HMA172" s="29"/>
      <c r="HMB172" s="29"/>
      <c r="HMC172" s="29"/>
      <c r="HMD172" s="29"/>
      <c r="HME172" s="29"/>
      <c r="HMF172" s="29"/>
      <c r="HMG172" s="29"/>
      <c r="HMH172" s="29"/>
      <c r="HMI172" s="29"/>
      <c r="HMJ172" s="29"/>
      <c r="HMK172" s="29"/>
      <c r="HML172" s="29"/>
      <c r="HMM172" s="29"/>
      <c r="HMN172" s="29"/>
      <c r="HMO172" s="29"/>
      <c r="HMP172" s="29"/>
      <c r="HMQ172" s="29"/>
      <c r="HMR172" s="29"/>
      <c r="HMS172" s="29"/>
      <c r="HMT172" s="29"/>
      <c r="HMU172" s="29"/>
      <c r="HMV172" s="29"/>
      <c r="HMW172" s="29"/>
      <c r="HMX172" s="29"/>
      <c r="HMY172" s="29"/>
      <c r="HMZ172" s="29"/>
      <c r="HNA172" s="29"/>
      <c r="HNB172" s="29"/>
      <c r="HNC172" s="29"/>
      <c r="HND172" s="29"/>
      <c r="HNE172" s="29"/>
      <c r="HNF172" s="29"/>
      <c r="HNG172" s="29"/>
      <c r="HNH172" s="29"/>
      <c r="HNI172" s="29"/>
      <c r="HNJ172" s="29"/>
      <c r="HNK172" s="29"/>
      <c r="HNL172" s="29"/>
      <c r="HNM172" s="29"/>
      <c r="HNN172" s="29"/>
      <c r="HNO172" s="29"/>
      <c r="HNP172" s="29"/>
      <c r="HNQ172" s="29"/>
      <c r="HNR172" s="29"/>
      <c r="HNS172" s="29"/>
      <c r="HNT172" s="29"/>
      <c r="HNU172" s="29"/>
      <c r="HNV172" s="29"/>
      <c r="HNW172" s="29"/>
      <c r="HNX172" s="29"/>
      <c r="HNY172" s="29"/>
      <c r="HNZ172" s="29"/>
      <c r="HOA172" s="29"/>
      <c r="HOB172" s="29"/>
      <c r="HOC172" s="29"/>
      <c r="HOD172" s="29"/>
      <c r="HOE172" s="29"/>
      <c r="HOF172" s="29"/>
      <c r="HOG172" s="29"/>
      <c r="HOH172" s="29"/>
      <c r="HOI172" s="29"/>
      <c r="HOJ172" s="29"/>
      <c r="HOK172" s="29"/>
      <c r="HOL172" s="29"/>
      <c r="HOM172" s="29"/>
      <c r="HON172" s="29"/>
      <c r="HOO172" s="29"/>
      <c r="HOP172" s="29"/>
      <c r="HOQ172" s="29"/>
      <c r="HOR172" s="29"/>
      <c r="HOS172" s="29"/>
      <c r="HOT172" s="29"/>
      <c r="HOU172" s="29"/>
      <c r="HOV172" s="29"/>
      <c r="HOW172" s="29"/>
      <c r="HOX172" s="29"/>
      <c r="HOY172" s="29"/>
      <c r="HOZ172" s="29"/>
      <c r="HPA172" s="29"/>
      <c r="HPB172" s="29"/>
      <c r="HPC172" s="29"/>
      <c r="HPD172" s="29"/>
      <c r="HPE172" s="29"/>
      <c r="HPF172" s="29"/>
      <c r="HPG172" s="29"/>
      <c r="HPH172" s="29"/>
      <c r="HPI172" s="29"/>
      <c r="HPJ172" s="29"/>
      <c r="HPK172" s="29"/>
      <c r="HPL172" s="29"/>
      <c r="HPM172" s="29"/>
      <c r="HPN172" s="29"/>
      <c r="HPO172" s="29"/>
      <c r="HPP172" s="29"/>
      <c r="HPQ172" s="29"/>
      <c r="HPR172" s="29"/>
      <c r="HPS172" s="29"/>
      <c r="HPT172" s="29"/>
      <c r="HPU172" s="29"/>
      <c r="HPV172" s="29"/>
      <c r="HPW172" s="29"/>
      <c r="HPX172" s="29"/>
      <c r="HPY172" s="29"/>
      <c r="HPZ172" s="29"/>
      <c r="HQA172" s="29"/>
      <c r="HQB172" s="29"/>
      <c r="HQC172" s="29"/>
      <c r="HQD172" s="29"/>
      <c r="HQE172" s="29"/>
      <c r="HQF172" s="29"/>
      <c r="HQG172" s="29"/>
      <c r="HQH172" s="29"/>
      <c r="HQI172" s="29"/>
      <c r="HQJ172" s="29"/>
      <c r="HQK172" s="29"/>
      <c r="HQL172" s="29"/>
      <c r="HQM172" s="29"/>
      <c r="HQN172" s="29"/>
      <c r="HQO172" s="29"/>
      <c r="HQP172" s="29"/>
      <c r="HQQ172" s="29"/>
      <c r="HQR172" s="29"/>
      <c r="HQS172" s="29"/>
      <c r="HQT172" s="29"/>
      <c r="HQU172" s="29"/>
      <c r="HQV172" s="29"/>
      <c r="HQW172" s="29"/>
      <c r="HQX172" s="29"/>
      <c r="HQY172" s="29"/>
      <c r="HQZ172" s="29"/>
      <c r="HRA172" s="29"/>
      <c r="HRB172" s="29"/>
      <c r="HRC172" s="29"/>
      <c r="HRD172" s="29"/>
      <c r="HRE172" s="29"/>
      <c r="HRF172" s="29"/>
      <c r="HRG172" s="29"/>
      <c r="HRH172" s="29"/>
      <c r="HRI172" s="29"/>
      <c r="HRJ172" s="29"/>
      <c r="HRK172" s="29"/>
      <c r="HRL172" s="29"/>
      <c r="HRM172" s="29"/>
      <c r="HRN172" s="29"/>
      <c r="HRO172" s="29"/>
      <c r="HRP172" s="29"/>
      <c r="HRQ172" s="29"/>
      <c r="HRR172" s="29"/>
      <c r="HRS172" s="29"/>
      <c r="HRT172" s="29"/>
      <c r="HRU172" s="29"/>
      <c r="HRV172" s="29"/>
      <c r="HRW172" s="29"/>
      <c r="HRX172" s="29"/>
      <c r="HRY172" s="29"/>
      <c r="HRZ172" s="29"/>
      <c r="HSA172" s="29"/>
      <c r="HSB172" s="29"/>
      <c r="HSC172" s="29"/>
      <c r="HSD172" s="29"/>
      <c r="HSE172" s="29"/>
      <c r="HSF172" s="29"/>
      <c r="HSG172" s="29"/>
      <c r="HSH172" s="29"/>
      <c r="HSI172" s="29"/>
      <c r="HSJ172" s="29"/>
      <c r="HSK172" s="29"/>
      <c r="HSL172" s="29"/>
      <c r="HSM172" s="29"/>
      <c r="HSN172" s="29"/>
      <c r="HSO172" s="29"/>
      <c r="HSP172" s="29"/>
      <c r="HSQ172" s="29"/>
      <c r="HSR172" s="29"/>
      <c r="HSS172" s="29"/>
      <c r="HST172" s="29"/>
      <c r="HSU172" s="29"/>
      <c r="HSV172" s="29"/>
      <c r="HSW172" s="29"/>
      <c r="HSX172" s="29"/>
      <c r="HSY172" s="29"/>
      <c r="HSZ172" s="29"/>
      <c r="HTA172" s="29"/>
      <c r="HTB172" s="29"/>
      <c r="HTC172" s="29"/>
      <c r="HTD172" s="29"/>
      <c r="HTE172" s="29"/>
      <c r="HTF172" s="29"/>
      <c r="HTG172" s="29"/>
      <c r="HTH172" s="29"/>
      <c r="HTI172" s="29"/>
      <c r="HTJ172" s="29"/>
      <c r="HTK172" s="29"/>
      <c r="HTL172" s="29"/>
      <c r="HTM172" s="29"/>
      <c r="HTN172" s="29"/>
      <c r="HTO172" s="29"/>
      <c r="HTP172" s="29"/>
      <c r="HTQ172" s="29"/>
      <c r="HTR172" s="29"/>
      <c r="HTS172" s="29"/>
      <c r="HTT172" s="29"/>
      <c r="HTU172" s="29"/>
      <c r="HTV172" s="29"/>
      <c r="HTW172" s="29"/>
      <c r="HTX172" s="29"/>
      <c r="HTY172" s="29"/>
      <c r="HTZ172" s="29"/>
      <c r="HUA172" s="29"/>
      <c r="HUB172" s="29"/>
      <c r="HUC172" s="29"/>
      <c r="HUD172" s="29"/>
      <c r="HUE172" s="29"/>
      <c r="HUF172" s="29"/>
      <c r="HUG172" s="29"/>
      <c r="HUH172" s="29"/>
      <c r="HUI172" s="29"/>
      <c r="HUJ172" s="29"/>
      <c r="HUK172" s="29"/>
      <c r="HUL172" s="29"/>
      <c r="HUM172" s="29"/>
      <c r="HUN172" s="29"/>
      <c r="HUO172" s="29"/>
      <c r="HUP172" s="29"/>
      <c r="HUQ172" s="29"/>
      <c r="HUR172" s="29"/>
      <c r="HUS172" s="29"/>
      <c r="HUT172" s="29"/>
      <c r="HUU172" s="29"/>
      <c r="HUV172" s="29"/>
      <c r="HUW172" s="29"/>
      <c r="HUX172" s="29"/>
      <c r="HUY172" s="29"/>
      <c r="HUZ172" s="29"/>
      <c r="HVA172" s="29"/>
      <c r="HVB172" s="29"/>
      <c r="HVC172" s="29"/>
      <c r="HVD172" s="29"/>
      <c r="HVE172" s="29"/>
      <c r="HVF172" s="29"/>
      <c r="HVG172" s="29"/>
      <c r="HVH172" s="29"/>
      <c r="HVI172" s="29"/>
      <c r="HVJ172" s="29"/>
      <c r="HVK172" s="29"/>
      <c r="HVL172" s="29"/>
      <c r="HVM172" s="29"/>
      <c r="HVN172" s="29"/>
      <c r="HVO172" s="29"/>
      <c r="HVP172" s="29"/>
      <c r="HVQ172" s="29"/>
      <c r="HVR172" s="29"/>
      <c r="HVS172" s="29"/>
      <c r="HVT172" s="29"/>
      <c r="HVU172" s="29"/>
      <c r="HVV172" s="29"/>
      <c r="HVW172" s="29"/>
      <c r="HVX172" s="29"/>
      <c r="HVY172" s="29"/>
      <c r="HVZ172" s="29"/>
      <c r="HWA172" s="29"/>
      <c r="HWB172" s="29"/>
      <c r="HWC172" s="29"/>
      <c r="HWD172" s="29"/>
      <c r="HWE172" s="29"/>
      <c r="HWF172" s="29"/>
      <c r="HWG172" s="29"/>
      <c r="HWH172" s="29"/>
      <c r="HWI172" s="29"/>
      <c r="HWJ172" s="29"/>
      <c r="HWK172" s="29"/>
      <c r="HWL172" s="29"/>
      <c r="HWM172" s="29"/>
      <c r="HWN172" s="29"/>
      <c r="HWO172" s="29"/>
      <c r="HWP172" s="29"/>
      <c r="HWQ172" s="29"/>
      <c r="HWR172" s="29"/>
      <c r="HWS172" s="29"/>
      <c r="HWT172" s="29"/>
      <c r="HWU172" s="29"/>
      <c r="HWV172" s="29"/>
      <c r="HWW172" s="29"/>
      <c r="HWX172" s="29"/>
      <c r="HWY172" s="29"/>
      <c r="HWZ172" s="29"/>
      <c r="HXA172" s="29"/>
      <c r="HXB172" s="29"/>
      <c r="HXC172" s="29"/>
      <c r="HXD172" s="29"/>
      <c r="HXE172" s="29"/>
      <c r="HXF172" s="29"/>
      <c r="HXG172" s="29"/>
      <c r="HXH172" s="29"/>
      <c r="HXI172" s="29"/>
      <c r="HXJ172" s="29"/>
      <c r="HXK172" s="29"/>
      <c r="HXL172" s="29"/>
      <c r="HXM172" s="29"/>
      <c r="HXN172" s="29"/>
      <c r="HXO172" s="29"/>
      <c r="HXP172" s="29"/>
      <c r="HXQ172" s="29"/>
      <c r="HXR172" s="29"/>
      <c r="HXS172" s="29"/>
      <c r="HXT172" s="29"/>
      <c r="HXU172" s="29"/>
      <c r="HXV172" s="29"/>
      <c r="HXW172" s="29"/>
      <c r="HXX172" s="29"/>
      <c r="HXY172" s="29"/>
      <c r="HXZ172" s="29"/>
      <c r="HYA172" s="29"/>
      <c r="HYB172" s="29"/>
      <c r="HYC172" s="29"/>
      <c r="HYD172" s="29"/>
      <c r="HYE172" s="29"/>
      <c r="HYF172" s="29"/>
      <c r="HYG172" s="29"/>
      <c r="HYH172" s="29"/>
      <c r="HYI172" s="29"/>
      <c r="HYJ172" s="29"/>
      <c r="HYK172" s="29"/>
      <c r="HYL172" s="29"/>
      <c r="HYM172" s="29"/>
      <c r="HYN172" s="29"/>
      <c r="HYO172" s="29"/>
      <c r="HYP172" s="29"/>
      <c r="HYQ172" s="29"/>
      <c r="HYR172" s="29"/>
      <c r="HYS172" s="29"/>
      <c r="HYT172" s="29"/>
      <c r="HYU172" s="29"/>
      <c r="HYV172" s="29"/>
      <c r="HYW172" s="29"/>
      <c r="HYX172" s="29"/>
      <c r="HYY172" s="29"/>
      <c r="HYZ172" s="29"/>
      <c r="HZA172" s="29"/>
      <c r="HZB172" s="29"/>
      <c r="HZC172" s="29"/>
      <c r="HZD172" s="29"/>
      <c r="HZE172" s="29"/>
      <c r="HZF172" s="29"/>
      <c r="HZG172" s="29"/>
      <c r="HZH172" s="29"/>
      <c r="HZI172" s="29"/>
      <c r="HZJ172" s="29"/>
      <c r="HZK172" s="29"/>
      <c r="HZL172" s="29"/>
      <c r="HZM172" s="29"/>
      <c r="HZN172" s="29"/>
      <c r="HZO172" s="29"/>
      <c r="HZP172" s="29"/>
      <c r="HZQ172" s="29"/>
      <c r="HZR172" s="29"/>
      <c r="HZS172" s="29"/>
      <c r="HZT172" s="29"/>
      <c r="HZU172" s="29"/>
      <c r="HZV172" s="29"/>
      <c r="HZW172" s="29"/>
      <c r="HZX172" s="29"/>
      <c r="HZY172" s="29"/>
      <c r="HZZ172" s="29"/>
      <c r="IAA172" s="29"/>
      <c r="IAB172" s="29"/>
      <c r="IAC172" s="29"/>
      <c r="IAD172" s="29"/>
      <c r="IAE172" s="29"/>
      <c r="IAF172" s="29"/>
      <c r="IAG172" s="29"/>
      <c r="IAH172" s="29"/>
      <c r="IAI172" s="29"/>
      <c r="IAJ172" s="29"/>
      <c r="IAK172" s="29"/>
      <c r="IAL172" s="29"/>
      <c r="IAM172" s="29"/>
      <c r="IAN172" s="29"/>
      <c r="IAO172" s="29"/>
      <c r="IAP172" s="29"/>
      <c r="IAQ172" s="29"/>
      <c r="IAR172" s="29"/>
      <c r="IAS172" s="29"/>
      <c r="IAT172" s="29"/>
      <c r="IAU172" s="29"/>
      <c r="IAV172" s="29"/>
      <c r="IAW172" s="29"/>
      <c r="IAX172" s="29"/>
      <c r="IAY172" s="29"/>
      <c r="IAZ172" s="29"/>
      <c r="IBA172" s="29"/>
      <c r="IBB172" s="29"/>
      <c r="IBC172" s="29"/>
      <c r="IBD172" s="29"/>
      <c r="IBE172" s="29"/>
      <c r="IBF172" s="29"/>
      <c r="IBG172" s="29"/>
      <c r="IBH172" s="29"/>
      <c r="IBI172" s="29"/>
      <c r="IBJ172" s="29"/>
      <c r="IBK172" s="29"/>
      <c r="IBL172" s="29"/>
      <c r="IBM172" s="29"/>
      <c r="IBN172" s="29"/>
      <c r="IBO172" s="29"/>
      <c r="IBP172" s="29"/>
      <c r="IBQ172" s="29"/>
      <c r="IBR172" s="29"/>
      <c r="IBS172" s="29"/>
      <c r="IBT172" s="29"/>
      <c r="IBU172" s="29"/>
      <c r="IBV172" s="29"/>
      <c r="IBW172" s="29"/>
      <c r="IBX172" s="29"/>
      <c r="IBY172" s="29"/>
      <c r="IBZ172" s="29"/>
      <c r="ICA172" s="29"/>
      <c r="ICB172" s="29"/>
      <c r="ICC172" s="29"/>
      <c r="ICD172" s="29"/>
      <c r="ICE172" s="29"/>
      <c r="ICF172" s="29"/>
      <c r="ICG172" s="29"/>
      <c r="ICH172" s="29"/>
      <c r="ICI172" s="29"/>
      <c r="ICJ172" s="29"/>
      <c r="ICK172" s="29"/>
      <c r="ICL172" s="29"/>
      <c r="ICM172" s="29"/>
      <c r="ICN172" s="29"/>
      <c r="ICO172" s="29"/>
      <c r="ICP172" s="29"/>
      <c r="ICQ172" s="29"/>
      <c r="ICR172" s="29"/>
      <c r="ICS172" s="29"/>
      <c r="ICT172" s="29"/>
      <c r="ICU172" s="29"/>
      <c r="ICV172" s="29"/>
      <c r="ICW172" s="29"/>
      <c r="ICX172" s="29"/>
      <c r="ICY172" s="29"/>
      <c r="ICZ172" s="29"/>
      <c r="IDA172" s="29"/>
      <c r="IDB172" s="29"/>
      <c r="IDC172" s="29"/>
      <c r="IDD172" s="29"/>
      <c r="IDE172" s="29"/>
      <c r="IDF172" s="29"/>
      <c r="IDG172" s="29"/>
      <c r="IDH172" s="29"/>
      <c r="IDI172" s="29"/>
      <c r="IDJ172" s="29"/>
      <c r="IDK172" s="29"/>
      <c r="IDL172" s="29"/>
      <c r="IDM172" s="29"/>
      <c r="IDN172" s="29"/>
      <c r="IDO172" s="29"/>
      <c r="IDP172" s="29"/>
      <c r="IDQ172" s="29"/>
      <c r="IDR172" s="29"/>
      <c r="IDS172" s="29"/>
      <c r="IDT172" s="29"/>
      <c r="IDU172" s="29"/>
      <c r="IDV172" s="29"/>
      <c r="IDW172" s="29"/>
      <c r="IDX172" s="29"/>
      <c r="IDY172" s="29"/>
      <c r="IDZ172" s="29"/>
      <c r="IEA172" s="29"/>
      <c r="IEB172" s="29"/>
      <c r="IEC172" s="29"/>
      <c r="IED172" s="29"/>
      <c r="IEE172" s="29"/>
      <c r="IEF172" s="29"/>
      <c r="IEG172" s="29"/>
      <c r="IEH172" s="29"/>
      <c r="IEI172" s="29"/>
      <c r="IEJ172" s="29"/>
      <c r="IEK172" s="29"/>
      <c r="IEL172" s="29"/>
      <c r="IEM172" s="29"/>
      <c r="IEN172" s="29"/>
      <c r="IEO172" s="29"/>
      <c r="IEP172" s="29"/>
      <c r="IEQ172" s="29"/>
      <c r="IER172" s="29"/>
      <c r="IES172" s="29"/>
      <c r="IET172" s="29"/>
      <c r="IEU172" s="29"/>
      <c r="IEV172" s="29"/>
      <c r="IEW172" s="29"/>
      <c r="IEX172" s="29"/>
      <c r="IEY172" s="29"/>
      <c r="IEZ172" s="29"/>
      <c r="IFA172" s="29"/>
      <c r="IFB172" s="29"/>
      <c r="IFC172" s="29"/>
      <c r="IFD172" s="29"/>
      <c r="IFE172" s="29"/>
      <c r="IFF172" s="29"/>
      <c r="IFG172" s="29"/>
      <c r="IFH172" s="29"/>
      <c r="IFI172" s="29"/>
      <c r="IFJ172" s="29"/>
      <c r="IFK172" s="29"/>
      <c r="IFL172" s="29"/>
      <c r="IFM172" s="29"/>
      <c r="IFN172" s="29"/>
      <c r="IFO172" s="29"/>
      <c r="IFP172" s="29"/>
      <c r="IFQ172" s="29"/>
      <c r="IFR172" s="29"/>
      <c r="IFS172" s="29"/>
      <c r="IFT172" s="29"/>
      <c r="IFU172" s="29"/>
      <c r="IFV172" s="29"/>
      <c r="IFW172" s="29"/>
      <c r="IFX172" s="29"/>
      <c r="IFY172" s="29"/>
      <c r="IFZ172" s="29"/>
      <c r="IGA172" s="29"/>
      <c r="IGB172" s="29"/>
      <c r="IGC172" s="29"/>
      <c r="IGD172" s="29"/>
      <c r="IGE172" s="29"/>
      <c r="IGF172" s="29"/>
      <c r="IGG172" s="29"/>
      <c r="IGH172" s="29"/>
      <c r="IGI172" s="29"/>
      <c r="IGJ172" s="29"/>
      <c r="IGK172" s="29"/>
      <c r="IGL172" s="29"/>
      <c r="IGM172" s="29"/>
      <c r="IGN172" s="29"/>
      <c r="IGO172" s="29"/>
      <c r="IGP172" s="29"/>
      <c r="IGQ172" s="29"/>
      <c r="IGR172" s="29"/>
      <c r="IGS172" s="29"/>
      <c r="IGT172" s="29"/>
      <c r="IGU172" s="29"/>
      <c r="IGV172" s="29"/>
      <c r="IGW172" s="29"/>
      <c r="IGX172" s="29"/>
      <c r="IGY172" s="29"/>
      <c r="IGZ172" s="29"/>
      <c r="IHA172" s="29"/>
      <c r="IHB172" s="29"/>
      <c r="IHC172" s="29"/>
      <c r="IHD172" s="29"/>
      <c r="IHE172" s="29"/>
      <c r="IHF172" s="29"/>
      <c r="IHG172" s="29"/>
      <c r="IHH172" s="29"/>
      <c r="IHI172" s="29"/>
      <c r="IHJ172" s="29"/>
      <c r="IHK172" s="29"/>
      <c r="IHL172" s="29"/>
      <c r="IHM172" s="29"/>
      <c r="IHN172" s="29"/>
      <c r="IHO172" s="29"/>
      <c r="IHP172" s="29"/>
      <c r="IHQ172" s="29"/>
      <c r="IHR172" s="29"/>
      <c r="IHS172" s="29"/>
      <c r="IHT172" s="29"/>
      <c r="IHU172" s="29"/>
      <c r="IHV172" s="29"/>
      <c r="IHW172" s="29"/>
      <c r="IHX172" s="29"/>
      <c r="IHY172" s="29"/>
      <c r="IHZ172" s="29"/>
      <c r="IIA172" s="29"/>
      <c r="IIB172" s="29"/>
      <c r="IIC172" s="29"/>
      <c r="IID172" s="29"/>
      <c r="IIE172" s="29"/>
      <c r="IIF172" s="29"/>
      <c r="IIG172" s="29"/>
      <c r="IIH172" s="29"/>
      <c r="III172" s="29"/>
      <c r="IIJ172" s="29"/>
      <c r="IIK172" s="29"/>
      <c r="IIL172" s="29"/>
      <c r="IIM172" s="29"/>
      <c r="IIN172" s="29"/>
      <c r="IIO172" s="29"/>
      <c r="IIP172" s="29"/>
      <c r="IIQ172" s="29"/>
      <c r="IIR172" s="29"/>
      <c r="IIS172" s="29"/>
      <c r="IIT172" s="29"/>
      <c r="IIU172" s="29"/>
      <c r="IIV172" s="29"/>
      <c r="IIW172" s="29"/>
      <c r="IIX172" s="29"/>
      <c r="IIY172" s="29"/>
      <c r="IIZ172" s="29"/>
      <c r="IJA172" s="29"/>
      <c r="IJB172" s="29"/>
      <c r="IJC172" s="29"/>
      <c r="IJD172" s="29"/>
      <c r="IJE172" s="29"/>
      <c r="IJF172" s="29"/>
      <c r="IJG172" s="29"/>
      <c r="IJH172" s="29"/>
      <c r="IJI172" s="29"/>
      <c r="IJJ172" s="29"/>
      <c r="IJK172" s="29"/>
      <c r="IJL172" s="29"/>
      <c r="IJM172" s="29"/>
      <c r="IJN172" s="29"/>
      <c r="IJO172" s="29"/>
      <c r="IJP172" s="29"/>
      <c r="IJQ172" s="29"/>
      <c r="IJR172" s="29"/>
      <c r="IJS172" s="29"/>
      <c r="IJT172" s="29"/>
      <c r="IJU172" s="29"/>
      <c r="IJV172" s="29"/>
      <c r="IJW172" s="29"/>
      <c r="IJX172" s="29"/>
      <c r="IJY172" s="29"/>
      <c r="IJZ172" s="29"/>
      <c r="IKA172" s="29"/>
      <c r="IKB172" s="29"/>
      <c r="IKC172" s="29"/>
      <c r="IKD172" s="29"/>
      <c r="IKE172" s="29"/>
      <c r="IKF172" s="29"/>
      <c r="IKG172" s="29"/>
      <c r="IKH172" s="29"/>
      <c r="IKI172" s="29"/>
      <c r="IKJ172" s="29"/>
      <c r="IKK172" s="29"/>
      <c r="IKL172" s="29"/>
      <c r="IKM172" s="29"/>
      <c r="IKN172" s="29"/>
      <c r="IKO172" s="29"/>
      <c r="IKP172" s="29"/>
      <c r="IKQ172" s="29"/>
      <c r="IKR172" s="29"/>
      <c r="IKS172" s="29"/>
      <c r="IKT172" s="29"/>
      <c r="IKU172" s="29"/>
      <c r="IKV172" s="29"/>
      <c r="IKW172" s="29"/>
      <c r="IKX172" s="29"/>
      <c r="IKY172" s="29"/>
      <c r="IKZ172" s="29"/>
      <c r="ILA172" s="29"/>
      <c r="ILB172" s="29"/>
      <c r="ILC172" s="29"/>
      <c r="ILD172" s="29"/>
      <c r="ILE172" s="29"/>
      <c r="ILF172" s="29"/>
      <c r="ILG172" s="29"/>
      <c r="ILH172" s="29"/>
      <c r="ILI172" s="29"/>
      <c r="ILJ172" s="29"/>
      <c r="ILK172" s="29"/>
      <c r="ILL172" s="29"/>
      <c r="ILM172" s="29"/>
      <c r="ILN172" s="29"/>
      <c r="ILO172" s="29"/>
      <c r="ILP172" s="29"/>
      <c r="ILQ172" s="29"/>
      <c r="ILR172" s="29"/>
      <c r="ILS172" s="29"/>
      <c r="ILT172" s="29"/>
      <c r="ILU172" s="29"/>
      <c r="ILV172" s="29"/>
      <c r="ILW172" s="29"/>
      <c r="ILX172" s="29"/>
      <c r="ILY172" s="29"/>
      <c r="ILZ172" s="29"/>
      <c r="IMA172" s="29"/>
      <c r="IMB172" s="29"/>
      <c r="IMC172" s="29"/>
      <c r="IMD172" s="29"/>
      <c r="IME172" s="29"/>
      <c r="IMF172" s="29"/>
      <c r="IMG172" s="29"/>
      <c r="IMH172" s="29"/>
      <c r="IMI172" s="29"/>
      <c r="IMJ172" s="29"/>
      <c r="IMK172" s="29"/>
      <c r="IML172" s="29"/>
      <c r="IMM172" s="29"/>
      <c r="IMN172" s="29"/>
      <c r="IMO172" s="29"/>
      <c r="IMP172" s="29"/>
      <c r="IMQ172" s="29"/>
      <c r="IMR172" s="29"/>
      <c r="IMS172" s="29"/>
      <c r="IMT172" s="29"/>
      <c r="IMU172" s="29"/>
      <c r="IMV172" s="29"/>
      <c r="IMW172" s="29"/>
      <c r="IMX172" s="29"/>
      <c r="IMY172" s="29"/>
      <c r="IMZ172" s="29"/>
      <c r="INA172" s="29"/>
      <c r="INB172" s="29"/>
      <c r="INC172" s="29"/>
      <c r="IND172" s="29"/>
      <c r="INE172" s="29"/>
      <c r="INF172" s="29"/>
      <c r="ING172" s="29"/>
      <c r="INH172" s="29"/>
      <c r="INI172" s="29"/>
      <c r="INJ172" s="29"/>
      <c r="INK172" s="29"/>
      <c r="INL172" s="29"/>
      <c r="INM172" s="29"/>
      <c r="INN172" s="29"/>
      <c r="INO172" s="29"/>
      <c r="INP172" s="29"/>
      <c r="INQ172" s="29"/>
      <c r="INR172" s="29"/>
      <c r="INS172" s="29"/>
      <c r="INT172" s="29"/>
      <c r="INU172" s="29"/>
      <c r="INV172" s="29"/>
      <c r="INW172" s="29"/>
      <c r="INX172" s="29"/>
      <c r="INY172" s="29"/>
      <c r="INZ172" s="29"/>
      <c r="IOA172" s="29"/>
      <c r="IOB172" s="29"/>
      <c r="IOC172" s="29"/>
      <c r="IOD172" s="29"/>
      <c r="IOE172" s="29"/>
      <c r="IOF172" s="29"/>
      <c r="IOG172" s="29"/>
      <c r="IOH172" s="29"/>
      <c r="IOI172" s="29"/>
      <c r="IOJ172" s="29"/>
      <c r="IOK172" s="29"/>
      <c r="IOL172" s="29"/>
      <c r="IOM172" s="29"/>
      <c r="ION172" s="29"/>
      <c r="IOO172" s="29"/>
      <c r="IOP172" s="29"/>
      <c r="IOQ172" s="29"/>
      <c r="IOR172" s="29"/>
      <c r="IOS172" s="29"/>
      <c r="IOT172" s="29"/>
      <c r="IOU172" s="29"/>
      <c r="IOV172" s="29"/>
      <c r="IOW172" s="29"/>
      <c r="IOX172" s="29"/>
      <c r="IOY172" s="29"/>
      <c r="IOZ172" s="29"/>
      <c r="IPA172" s="29"/>
      <c r="IPB172" s="29"/>
      <c r="IPC172" s="29"/>
      <c r="IPD172" s="29"/>
      <c r="IPE172" s="29"/>
      <c r="IPF172" s="29"/>
      <c r="IPG172" s="29"/>
      <c r="IPH172" s="29"/>
      <c r="IPI172" s="29"/>
      <c r="IPJ172" s="29"/>
      <c r="IPK172" s="29"/>
      <c r="IPL172" s="29"/>
      <c r="IPM172" s="29"/>
      <c r="IPN172" s="29"/>
      <c r="IPO172" s="29"/>
      <c r="IPP172" s="29"/>
      <c r="IPQ172" s="29"/>
      <c r="IPR172" s="29"/>
      <c r="IPS172" s="29"/>
      <c r="IPT172" s="29"/>
      <c r="IPU172" s="29"/>
      <c r="IPV172" s="29"/>
      <c r="IPW172" s="29"/>
      <c r="IPX172" s="29"/>
      <c r="IPY172" s="29"/>
      <c r="IPZ172" s="29"/>
      <c r="IQA172" s="29"/>
      <c r="IQB172" s="29"/>
      <c r="IQC172" s="29"/>
      <c r="IQD172" s="29"/>
      <c r="IQE172" s="29"/>
      <c r="IQF172" s="29"/>
      <c r="IQG172" s="29"/>
      <c r="IQH172" s="29"/>
      <c r="IQI172" s="29"/>
      <c r="IQJ172" s="29"/>
      <c r="IQK172" s="29"/>
      <c r="IQL172" s="29"/>
      <c r="IQM172" s="29"/>
      <c r="IQN172" s="29"/>
      <c r="IQO172" s="29"/>
      <c r="IQP172" s="29"/>
      <c r="IQQ172" s="29"/>
      <c r="IQR172" s="29"/>
      <c r="IQS172" s="29"/>
      <c r="IQT172" s="29"/>
      <c r="IQU172" s="29"/>
      <c r="IQV172" s="29"/>
      <c r="IQW172" s="29"/>
      <c r="IQX172" s="29"/>
      <c r="IQY172" s="29"/>
      <c r="IQZ172" s="29"/>
      <c r="IRA172" s="29"/>
      <c r="IRB172" s="29"/>
      <c r="IRC172" s="29"/>
      <c r="IRD172" s="29"/>
      <c r="IRE172" s="29"/>
      <c r="IRF172" s="29"/>
      <c r="IRG172" s="29"/>
      <c r="IRH172" s="29"/>
      <c r="IRI172" s="29"/>
      <c r="IRJ172" s="29"/>
      <c r="IRK172" s="29"/>
      <c r="IRL172" s="29"/>
      <c r="IRM172" s="29"/>
      <c r="IRN172" s="29"/>
      <c r="IRO172" s="29"/>
      <c r="IRP172" s="29"/>
      <c r="IRQ172" s="29"/>
      <c r="IRR172" s="29"/>
      <c r="IRS172" s="29"/>
      <c r="IRT172" s="29"/>
      <c r="IRU172" s="29"/>
      <c r="IRV172" s="29"/>
      <c r="IRW172" s="29"/>
      <c r="IRX172" s="29"/>
      <c r="IRY172" s="29"/>
      <c r="IRZ172" s="29"/>
      <c r="ISA172" s="29"/>
      <c r="ISB172" s="29"/>
      <c r="ISC172" s="29"/>
      <c r="ISD172" s="29"/>
      <c r="ISE172" s="29"/>
      <c r="ISF172" s="29"/>
      <c r="ISG172" s="29"/>
      <c r="ISH172" s="29"/>
      <c r="ISI172" s="29"/>
      <c r="ISJ172" s="29"/>
      <c r="ISK172" s="29"/>
      <c r="ISL172" s="29"/>
      <c r="ISM172" s="29"/>
      <c r="ISN172" s="29"/>
      <c r="ISO172" s="29"/>
      <c r="ISP172" s="29"/>
      <c r="ISQ172" s="29"/>
      <c r="ISR172" s="29"/>
      <c r="ISS172" s="29"/>
      <c r="IST172" s="29"/>
      <c r="ISU172" s="29"/>
      <c r="ISV172" s="29"/>
      <c r="ISW172" s="29"/>
      <c r="ISX172" s="29"/>
      <c r="ISY172" s="29"/>
      <c r="ISZ172" s="29"/>
      <c r="ITA172" s="29"/>
      <c r="ITB172" s="29"/>
      <c r="ITC172" s="29"/>
      <c r="ITD172" s="29"/>
      <c r="ITE172" s="29"/>
      <c r="ITF172" s="29"/>
      <c r="ITG172" s="29"/>
      <c r="ITH172" s="29"/>
      <c r="ITI172" s="29"/>
      <c r="ITJ172" s="29"/>
      <c r="ITK172" s="29"/>
      <c r="ITL172" s="29"/>
      <c r="ITM172" s="29"/>
      <c r="ITN172" s="29"/>
      <c r="ITO172" s="29"/>
      <c r="ITP172" s="29"/>
      <c r="ITQ172" s="29"/>
      <c r="ITR172" s="29"/>
      <c r="ITS172" s="29"/>
      <c r="ITT172" s="29"/>
      <c r="ITU172" s="29"/>
      <c r="ITV172" s="29"/>
      <c r="ITW172" s="29"/>
      <c r="ITX172" s="29"/>
      <c r="ITY172" s="29"/>
      <c r="ITZ172" s="29"/>
      <c r="IUA172" s="29"/>
      <c r="IUB172" s="29"/>
      <c r="IUC172" s="29"/>
      <c r="IUD172" s="29"/>
      <c r="IUE172" s="29"/>
      <c r="IUF172" s="29"/>
      <c r="IUG172" s="29"/>
      <c r="IUH172" s="29"/>
      <c r="IUI172" s="29"/>
      <c r="IUJ172" s="29"/>
      <c r="IUK172" s="29"/>
      <c r="IUL172" s="29"/>
      <c r="IUM172" s="29"/>
      <c r="IUN172" s="29"/>
      <c r="IUO172" s="29"/>
      <c r="IUP172" s="29"/>
      <c r="IUQ172" s="29"/>
      <c r="IUR172" s="29"/>
      <c r="IUS172" s="29"/>
      <c r="IUT172" s="29"/>
      <c r="IUU172" s="29"/>
      <c r="IUV172" s="29"/>
      <c r="IUW172" s="29"/>
      <c r="IUX172" s="29"/>
      <c r="IUY172" s="29"/>
      <c r="IUZ172" s="29"/>
      <c r="IVA172" s="29"/>
      <c r="IVB172" s="29"/>
      <c r="IVC172" s="29"/>
      <c r="IVD172" s="29"/>
      <c r="IVE172" s="29"/>
      <c r="IVF172" s="29"/>
      <c r="IVG172" s="29"/>
      <c r="IVH172" s="29"/>
      <c r="IVI172" s="29"/>
      <c r="IVJ172" s="29"/>
      <c r="IVK172" s="29"/>
      <c r="IVL172" s="29"/>
      <c r="IVM172" s="29"/>
      <c r="IVN172" s="29"/>
      <c r="IVO172" s="29"/>
      <c r="IVP172" s="29"/>
      <c r="IVQ172" s="29"/>
      <c r="IVR172" s="29"/>
      <c r="IVS172" s="29"/>
      <c r="IVT172" s="29"/>
      <c r="IVU172" s="29"/>
      <c r="IVV172" s="29"/>
      <c r="IVW172" s="29"/>
      <c r="IVX172" s="29"/>
      <c r="IVY172" s="29"/>
      <c r="IVZ172" s="29"/>
      <c r="IWA172" s="29"/>
      <c r="IWB172" s="29"/>
      <c r="IWC172" s="29"/>
      <c r="IWD172" s="29"/>
      <c r="IWE172" s="29"/>
      <c r="IWF172" s="29"/>
      <c r="IWG172" s="29"/>
      <c r="IWH172" s="29"/>
      <c r="IWI172" s="29"/>
      <c r="IWJ172" s="29"/>
      <c r="IWK172" s="29"/>
      <c r="IWL172" s="29"/>
      <c r="IWM172" s="29"/>
      <c r="IWN172" s="29"/>
      <c r="IWO172" s="29"/>
      <c r="IWP172" s="29"/>
      <c r="IWQ172" s="29"/>
      <c r="IWR172" s="29"/>
      <c r="IWS172" s="29"/>
      <c r="IWT172" s="29"/>
      <c r="IWU172" s="29"/>
      <c r="IWV172" s="29"/>
      <c r="IWW172" s="29"/>
      <c r="IWX172" s="29"/>
      <c r="IWY172" s="29"/>
      <c r="IWZ172" s="29"/>
      <c r="IXA172" s="29"/>
      <c r="IXB172" s="29"/>
      <c r="IXC172" s="29"/>
      <c r="IXD172" s="29"/>
      <c r="IXE172" s="29"/>
      <c r="IXF172" s="29"/>
      <c r="IXG172" s="29"/>
      <c r="IXH172" s="29"/>
      <c r="IXI172" s="29"/>
      <c r="IXJ172" s="29"/>
      <c r="IXK172" s="29"/>
      <c r="IXL172" s="29"/>
      <c r="IXM172" s="29"/>
      <c r="IXN172" s="29"/>
      <c r="IXO172" s="29"/>
      <c r="IXP172" s="29"/>
      <c r="IXQ172" s="29"/>
      <c r="IXR172" s="29"/>
      <c r="IXS172" s="29"/>
      <c r="IXT172" s="29"/>
      <c r="IXU172" s="29"/>
      <c r="IXV172" s="29"/>
      <c r="IXW172" s="29"/>
      <c r="IXX172" s="29"/>
      <c r="IXY172" s="29"/>
      <c r="IXZ172" s="29"/>
      <c r="IYA172" s="29"/>
      <c r="IYB172" s="29"/>
      <c r="IYC172" s="29"/>
      <c r="IYD172" s="29"/>
      <c r="IYE172" s="29"/>
      <c r="IYF172" s="29"/>
      <c r="IYG172" s="29"/>
      <c r="IYH172" s="29"/>
      <c r="IYI172" s="29"/>
      <c r="IYJ172" s="29"/>
      <c r="IYK172" s="29"/>
      <c r="IYL172" s="29"/>
      <c r="IYM172" s="29"/>
      <c r="IYN172" s="29"/>
      <c r="IYO172" s="29"/>
      <c r="IYP172" s="29"/>
      <c r="IYQ172" s="29"/>
      <c r="IYR172" s="29"/>
      <c r="IYS172" s="29"/>
      <c r="IYT172" s="29"/>
      <c r="IYU172" s="29"/>
      <c r="IYV172" s="29"/>
      <c r="IYW172" s="29"/>
      <c r="IYX172" s="29"/>
      <c r="IYY172" s="29"/>
      <c r="IYZ172" s="29"/>
      <c r="IZA172" s="29"/>
      <c r="IZB172" s="29"/>
      <c r="IZC172" s="29"/>
      <c r="IZD172" s="29"/>
      <c r="IZE172" s="29"/>
      <c r="IZF172" s="29"/>
      <c r="IZG172" s="29"/>
      <c r="IZH172" s="29"/>
      <c r="IZI172" s="29"/>
      <c r="IZJ172" s="29"/>
      <c r="IZK172" s="29"/>
      <c r="IZL172" s="29"/>
      <c r="IZM172" s="29"/>
      <c r="IZN172" s="29"/>
      <c r="IZO172" s="29"/>
      <c r="IZP172" s="29"/>
      <c r="IZQ172" s="29"/>
      <c r="IZR172" s="29"/>
      <c r="IZS172" s="29"/>
      <c r="IZT172" s="29"/>
      <c r="IZU172" s="29"/>
      <c r="IZV172" s="29"/>
      <c r="IZW172" s="29"/>
      <c r="IZX172" s="29"/>
      <c r="IZY172" s="29"/>
      <c r="IZZ172" s="29"/>
      <c r="JAA172" s="29"/>
      <c r="JAB172" s="29"/>
      <c r="JAC172" s="29"/>
      <c r="JAD172" s="29"/>
      <c r="JAE172" s="29"/>
      <c r="JAF172" s="29"/>
      <c r="JAG172" s="29"/>
      <c r="JAH172" s="29"/>
      <c r="JAI172" s="29"/>
      <c r="JAJ172" s="29"/>
      <c r="JAK172" s="29"/>
      <c r="JAL172" s="29"/>
      <c r="JAM172" s="29"/>
      <c r="JAN172" s="29"/>
      <c r="JAO172" s="29"/>
      <c r="JAP172" s="29"/>
      <c r="JAQ172" s="29"/>
      <c r="JAR172" s="29"/>
      <c r="JAS172" s="29"/>
      <c r="JAT172" s="29"/>
      <c r="JAU172" s="29"/>
      <c r="JAV172" s="29"/>
      <c r="JAW172" s="29"/>
      <c r="JAX172" s="29"/>
      <c r="JAY172" s="29"/>
      <c r="JAZ172" s="29"/>
      <c r="JBA172" s="29"/>
      <c r="JBB172" s="29"/>
      <c r="JBC172" s="29"/>
      <c r="JBD172" s="29"/>
      <c r="JBE172" s="29"/>
      <c r="JBF172" s="29"/>
      <c r="JBG172" s="29"/>
      <c r="JBH172" s="29"/>
      <c r="JBI172" s="29"/>
      <c r="JBJ172" s="29"/>
      <c r="JBK172" s="29"/>
      <c r="JBL172" s="29"/>
      <c r="JBM172" s="29"/>
      <c r="JBN172" s="29"/>
      <c r="JBO172" s="29"/>
      <c r="JBP172" s="29"/>
      <c r="JBQ172" s="29"/>
      <c r="JBR172" s="29"/>
      <c r="JBS172" s="29"/>
      <c r="JBT172" s="29"/>
      <c r="JBU172" s="29"/>
      <c r="JBV172" s="29"/>
      <c r="JBW172" s="29"/>
      <c r="JBX172" s="29"/>
      <c r="JBY172" s="29"/>
      <c r="JBZ172" s="29"/>
      <c r="JCA172" s="29"/>
      <c r="JCB172" s="29"/>
      <c r="JCC172" s="29"/>
      <c r="JCD172" s="29"/>
      <c r="JCE172" s="29"/>
      <c r="JCF172" s="29"/>
      <c r="JCG172" s="29"/>
      <c r="JCH172" s="29"/>
      <c r="JCI172" s="29"/>
      <c r="JCJ172" s="29"/>
      <c r="JCK172" s="29"/>
      <c r="JCL172" s="29"/>
      <c r="JCM172" s="29"/>
      <c r="JCN172" s="29"/>
      <c r="JCO172" s="29"/>
      <c r="JCP172" s="29"/>
      <c r="JCQ172" s="29"/>
      <c r="JCR172" s="29"/>
      <c r="JCS172" s="29"/>
      <c r="JCT172" s="29"/>
      <c r="JCU172" s="29"/>
      <c r="JCV172" s="29"/>
      <c r="JCW172" s="29"/>
      <c r="JCX172" s="29"/>
      <c r="JCY172" s="29"/>
      <c r="JCZ172" s="29"/>
      <c r="JDA172" s="29"/>
      <c r="JDB172" s="29"/>
      <c r="JDC172" s="29"/>
      <c r="JDD172" s="29"/>
      <c r="JDE172" s="29"/>
      <c r="JDF172" s="29"/>
      <c r="JDG172" s="29"/>
      <c r="JDH172" s="29"/>
      <c r="JDI172" s="29"/>
      <c r="JDJ172" s="29"/>
      <c r="JDK172" s="29"/>
      <c r="JDL172" s="29"/>
      <c r="JDM172" s="29"/>
      <c r="JDN172" s="29"/>
      <c r="JDO172" s="29"/>
      <c r="JDP172" s="29"/>
      <c r="JDQ172" s="29"/>
      <c r="JDR172" s="29"/>
      <c r="JDS172" s="29"/>
      <c r="JDT172" s="29"/>
      <c r="JDU172" s="29"/>
      <c r="JDV172" s="29"/>
      <c r="JDW172" s="29"/>
      <c r="JDX172" s="29"/>
      <c r="JDY172" s="29"/>
      <c r="JDZ172" s="29"/>
      <c r="JEA172" s="29"/>
      <c r="JEB172" s="29"/>
      <c r="JEC172" s="29"/>
      <c r="JED172" s="29"/>
      <c r="JEE172" s="29"/>
      <c r="JEF172" s="29"/>
      <c r="JEG172" s="29"/>
      <c r="JEH172" s="29"/>
      <c r="JEI172" s="29"/>
      <c r="JEJ172" s="29"/>
      <c r="JEK172" s="29"/>
      <c r="JEL172" s="29"/>
      <c r="JEM172" s="29"/>
      <c r="JEN172" s="29"/>
      <c r="JEO172" s="29"/>
      <c r="JEP172" s="29"/>
      <c r="JEQ172" s="29"/>
      <c r="JER172" s="29"/>
      <c r="JES172" s="29"/>
      <c r="JET172" s="29"/>
      <c r="JEU172" s="29"/>
      <c r="JEV172" s="29"/>
      <c r="JEW172" s="29"/>
      <c r="JEX172" s="29"/>
      <c r="JEY172" s="29"/>
      <c r="JEZ172" s="29"/>
      <c r="JFA172" s="29"/>
      <c r="JFB172" s="29"/>
      <c r="JFC172" s="29"/>
      <c r="JFD172" s="29"/>
      <c r="JFE172" s="29"/>
      <c r="JFF172" s="29"/>
      <c r="JFG172" s="29"/>
      <c r="JFH172" s="29"/>
      <c r="JFI172" s="29"/>
      <c r="JFJ172" s="29"/>
      <c r="JFK172" s="29"/>
      <c r="JFL172" s="29"/>
      <c r="JFM172" s="29"/>
      <c r="JFN172" s="29"/>
      <c r="JFO172" s="29"/>
      <c r="JFP172" s="29"/>
      <c r="JFQ172" s="29"/>
      <c r="JFR172" s="29"/>
      <c r="JFS172" s="29"/>
      <c r="JFT172" s="29"/>
      <c r="JFU172" s="29"/>
      <c r="JFV172" s="29"/>
      <c r="JFW172" s="29"/>
      <c r="JFX172" s="29"/>
      <c r="JFY172" s="29"/>
      <c r="JFZ172" s="29"/>
      <c r="JGA172" s="29"/>
      <c r="JGB172" s="29"/>
      <c r="JGC172" s="29"/>
      <c r="JGD172" s="29"/>
      <c r="JGE172" s="29"/>
      <c r="JGF172" s="29"/>
      <c r="JGG172" s="29"/>
      <c r="JGH172" s="29"/>
      <c r="JGI172" s="29"/>
      <c r="JGJ172" s="29"/>
      <c r="JGK172" s="29"/>
      <c r="JGL172" s="29"/>
      <c r="JGM172" s="29"/>
      <c r="JGN172" s="29"/>
      <c r="JGO172" s="29"/>
      <c r="JGP172" s="29"/>
      <c r="JGQ172" s="29"/>
      <c r="JGR172" s="29"/>
      <c r="JGS172" s="29"/>
      <c r="JGT172" s="29"/>
      <c r="JGU172" s="29"/>
      <c r="JGV172" s="29"/>
      <c r="JGW172" s="29"/>
      <c r="JGX172" s="29"/>
      <c r="JGY172" s="29"/>
      <c r="JGZ172" s="29"/>
      <c r="JHA172" s="29"/>
      <c r="JHB172" s="29"/>
      <c r="JHC172" s="29"/>
      <c r="JHD172" s="29"/>
      <c r="JHE172" s="29"/>
      <c r="JHF172" s="29"/>
      <c r="JHG172" s="29"/>
      <c r="JHH172" s="29"/>
      <c r="JHI172" s="29"/>
      <c r="JHJ172" s="29"/>
      <c r="JHK172" s="29"/>
      <c r="JHL172" s="29"/>
      <c r="JHM172" s="29"/>
      <c r="JHN172" s="29"/>
      <c r="JHO172" s="29"/>
      <c r="JHP172" s="29"/>
      <c r="JHQ172" s="29"/>
      <c r="JHR172" s="29"/>
      <c r="JHS172" s="29"/>
      <c r="JHT172" s="29"/>
      <c r="JHU172" s="29"/>
      <c r="JHV172" s="29"/>
      <c r="JHW172" s="29"/>
      <c r="JHX172" s="29"/>
      <c r="JHY172" s="29"/>
      <c r="JHZ172" s="29"/>
      <c r="JIA172" s="29"/>
      <c r="JIB172" s="29"/>
      <c r="JIC172" s="29"/>
      <c r="JID172" s="29"/>
      <c r="JIE172" s="29"/>
      <c r="JIF172" s="29"/>
      <c r="JIG172" s="29"/>
      <c r="JIH172" s="29"/>
      <c r="JII172" s="29"/>
      <c r="JIJ172" s="29"/>
      <c r="JIK172" s="29"/>
      <c r="JIL172" s="29"/>
      <c r="JIM172" s="29"/>
      <c r="JIN172" s="29"/>
      <c r="JIO172" s="29"/>
      <c r="JIP172" s="29"/>
      <c r="JIQ172" s="29"/>
      <c r="JIR172" s="29"/>
      <c r="JIS172" s="29"/>
      <c r="JIT172" s="29"/>
      <c r="JIU172" s="29"/>
      <c r="JIV172" s="29"/>
      <c r="JIW172" s="29"/>
      <c r="JIX172" s="29"/>
      <c r="JIY172" s="29"/>
      <c r="JIZ172" s="29"/>
      <c r="JJA172" s="29"/>
      <c r="JJB172" s="29"/>
      <c r="JJC172" s="29"/>
      <c r="JJD172" s="29"/>
      <c r="JJE172" s="29"/>
      <c r="JJF172" s="29"/>
      <c r="JJG172" s="29"/>
      <c r="JJH172" s="29"/>
      <c r="JJI172" s="29"/>
      <c r="JJJ172" s="29"/>
      <c r="JJK172" s="29"/>
      <c r="JJL172" s="29"/>
      <c r="JJM172" s="29"/>
      <c r="JJN172" s="29"/>
      <c r="JJO172" s="29"/>
      <c r="JJP172" s="29"/>
      <c r="JJQ172" s="29"/>
      <c r="JJR172" s="29"/>
      <c r="JJS172" s="29"/>
      <c r="JJT172" s="29"/>
      <c r="JJU172" s="29"/>
      <c r="JJV172" s="29"/>
      <c r="JJW172" s="29"/>
      <c r="JJX172" s="29"/>
      <c r="JJY172" s="29"/>
      <c r="JJZ172" s="29"/>
      <c r="JKA172" s="29"/>
      <c r="JKB172" s="29"/>
      <c r="JKC172" s="29"/>
      <c r="JKD172" s="29"/>
      <c r="JKE172" s="29"/>
      <c r="JKF172" s="29"/>
      <c r="JKG172" s="29"/>
      <c r="JKH172" s="29"/>
      <c r="JKI172" s="29"/>
      <c r="JKJ172" s="29"/>
      <c r="JKK172" s="29"/>
      <c r="JKL172" s="29"/>
      <c r="JKM172" s="29"/>
      <c r="JKN172" s="29"/>
      <c r="JKO172" s="29"/>
      <c r="JKP172" s="29"/>
      <c r="JKQ172" s="29"/>
      <c r="JKR172" s="29"/>
      <c r="JKS172" s="29"/>
      <c r="JKT172" s="29"/>
      <c r="JKU172" s="29"/>
      <c r="JKV172" s="29"/>
      <c r="JKW172" s="29"/>
      <c r="JKX172" s="29"/>
      <c r="JKY172" s="29"/>
      <c r="JKZ172" s="29"/>
      <c r="JLA172" s="29"/>
      <c r="JLB172" s="29"/>
      <c r="JLC172" s="29"/>
      <c r="JLD172" s="29"/>
      <c r="JLE172" s="29"/>
      <c r="JLF172" s="29"/>
      <c r="JLG172" s="29"/>
      <c r="JLH172" s="29"/>
      <c r="JLI172" s="29"/>
      <c r="JLJ172" s="29"/>
      <c r="JLK172" s="29"/>
      <c r="JLL172" s="29"/>
      <c r="JLM172" s="29"/>
      <c r="JLN172" s="29"/>
      <c r="JLO172" s="29"/>
      <c r="JLP172" s="29"/>
      <c r="JLQ172" s="29"/>
      <c r="JLR172" s="29"/>
      <c r="JLS172" s="29"/>
      <c r="JLT172" s="29"/>
      <c r="JLU172" s="29"/>
      <c r="JLV172" s="29"/>
      <c r="JLW172" s="29"/>
      <c r="JLX172" s="29"/>
      <c r="JLY172" s="29"/>
      <c r="JLZ172" s="29"/>
      <c r="JMA172" s="29"/>
      <c r="JMB172" s="29"/>
      <c r="JMC172" s="29"/>
      <c r="JMD172" s="29"/>
      <c r="JME172" s="29"/>
      <c r="JMF172" s="29"/>
      <c r="JMG172" s="29"/>
      <c r="JMH172" s="29"/>
      <c r="JMI172" s="29"/>
      <c r="JMJ172" s="29"/>
      <c r="JMK172" s="29"/>
      <c r="JML172" s="29"/>
      <c r="JMM172" s="29"/>
      <c r="JMN172" s="29"/>
      <c r="JMO172" s="29"/>
      <c r="JMP172" s="29"/>
      <c r="JMQ172" s="29"/>
      <c r="JMR172" s="29"/>
      <c r="JMS172" s="29"/>
      <c r="JMT172" s="29"/>
      <c r="JMU172" s="29"/>
      <c r="JMV172" s="29"/>
      <c r="JMW172" s="29"/>
      <c r="JMX172" s="29"/>
      <c r="JMY172" s="29"/>
      <c r="JMZ172" s="29"/>
      <c r="JNA172" s="29"/>
      <c r="JNB172" s="29"/>
      <c r="JNC172" s="29"/>
      <c r="JND172" s="29"/>
      <c r="JNE172" s="29"/>
      <c r="JNF172" s="29"/>
      <c r="JNG172" s="29"/>
      <c r="JNH172" s="29"/>
      <c r="JNI172" s="29"/>
      <c r="JNJ172" s="29"/>
      <c r="JNK172" s="29"/>
      <c r="JNL172" s="29"/>
      <c r="JNM172" s="29"/>
      <c r="JNN172" s="29"/>
      <c r="JNO172" s="29"/>
      <c r="JNP172" s="29"/>
      <c r="JNQ172" s="29"/>
      <c r="JNR172" s="29"/>
      <c r="JNS172" s="29"/>
      <c r="JNT172" s="29"/>
      <c r="JNU172" s="29"/>
      <c r="JNV172" s="29"/>
      <c r="JNW172" s="29"/>
      <c r="JNX172" s="29"/>
      <c r="JNY172" s="29"/>
      <c r="JNZ172" s="29"/>
      <c r="JOA172" s="29"/>
      <c r="JOB172" s="29"/>
      <c r="JOC172" s="29"/>
      <c r="JOD172" s="29"/>
      <c r="JOE172" s="29"/>
      <c r="JOF172" s="29"/>
      <c r="JOG172" s="29"/>
      <c r="JOH172" s="29"/>
      <c r="JOI172" s="29"/>
      <c r="JOJ172" s="29"/>
      <c r="JOK172" s="29"/>
      <c r="JOL172" s="29"/>
      <c r="JOM172" s="29"/>
      <c r="JON172" s="29"/>
      <c r="JOO172" s="29"/>
      <c r="JOP172" s="29"/>
      <c r="JOQ172" s="29"/>
      <c r="JOR172" s="29"/>
      <c r="JOS172" s="29"/>
      <c r="JOT172" s="29"/>
      <c r="JOU172" s="29"/>
      <c r="JOV172" s="29"/>
      <c r="JOW172" s="29"/>
      <c r="JOX172" s="29"/>
      <c r="JOY172" s="29"/>
      <c r="JOZ172" s="29"/>
      <c r="JPA172" s="29"/>
      <c r="JPB172" s="29"/>
      <c r="JPC172" s="29"/>
      <c r="JPD172" s="29"/>
      <c r="JPE172" s="29"/>
      <c r="JPF172" s="29"/>
      <c r="JPG172" s="29"/>
      <c r="JPH172" s="29"/>
      <c r="JPI172" s="29"/>
      <c r="JPJ172" s="29"/>
      <c r="JPK172" s="29"/>
      <c r="JPL172" s="29"/>
      <c r="JPM172" s="29"/>
      <c r="JPN172" s="29"/>
      <c r="JPO172" s="29"/>
      <c r="JPP172" s="29"/>
      <c r="JPQ172" s="29"/>
      <c r="JPR172" s="29"/>
      <c r="JPS172" s="29"/>
      <c r="JPT172" s="29"/>
      <c r="JPU172" s="29"/>
      <c r="JPV172" s="29"/>
      <c r="JPW172" s="29"/>
      <c r="JPX172" s="29"/>
      <c r="JPY172" s="29"/>
      <c r="JPZ172" s="29"/>
      <c r="JQA172" s="29"/>
      <c r="JQB172" s="29"/>
      <c r="JQC172" s="29"/>
      <c r="JQD172" s="29"/>
      <c r="JQE172" s="29"/>
      <c r="JQF172" s="29"/>
      <c r="JQG172" s="29"/>
      <c r="JQH172" s="29"/>
      <c r="JQI172" s="29"/>
      <c r="JQJ172" s="29"/>
      <c r="JQK172" s="29"/>
      <c r="JQL172" s="29"/>
      <c r="JQM172" s="29"/>
      <c r="JQN172" s="29"/>
      <c r="JQO172" s="29"/>
      <c r="JQP172" s="29"/>
      <c r="JQQ172" s="29"/>
      <c r="JQR172" s="29"/>
      <c r="JQS172" s="29"/>
      <c r="JQT172" s="29"/>
      <c r="JQU172" s="29"/>
      <c r="JQV172" s="29"/>
      <c r="JQW172" s="29"/>
      <c r="JQX172" s="29"/>
      <c r="JQY172" s="29"/>
      <c r="JQZ172" s="29"/>
      <c r="JRA172" s="29"/>
      <c r="JRB172" s="29"/>
      <c r="JRC172" s="29"/>
      <c r="JRD172" s="29"/>
      <c r="JRE172" s="29"/>
      <c r="JRF172" s="29"/>
      <c r="JRG172" s="29"/>
      <c r="JRH172" s="29"/>
      <c r="JRI172" s="29"/>
      <c r="JRJ172" s="29"/>
      <c r="JRK172" s="29"/>
      <c r="JRL172" s="29"/>
      <c r="JRM172" s="29"/>
      <c r="JRN172" s="29"/>
      <c r="JRO172" s="29"/>
      <c r="JRP172" s="29"/>
      <c r="JRQ172" s="29"/>
      <c r="JRR172" s="29"/>
      <c r="JRS172" s="29"/>
      <c r="JRT172" s="29"/>
      <c r="JRU172" s="29"/>
      <c r="JRV172" s="29"/>
      <c r="JRW172" s="29"/>
      <c r="JRX172" s="29"/>
      <c r="JRY172" s="29"/>
      <c r="JRZ172" s="29"/>
      <c r="JSA172" s="29"/>
      <c r="JSB172" s="29"/>
      <c r="JSC172" s="29"/>
      <c r="JSD172" s="29"/>
      <c r="JSE172" s="29"/>
      <c r="JSF172" s="29"/>
      <c r="JSG172" s="29"/>
      <c r="JSH172" s="29"/>
      <c r="JSI172" s="29"/>
      <c r="JSJ172" s="29"/>
      <c r="JSK172" s="29"/>
      <c r="JSL172" s="29"/>
      <c r="JSM172" s="29"/>
      <c r="JSN172" s="29"/>
      <c r="JSO172" s="29"/>
      <c r="JSP172" s="29"/>
      <c r="JSQ172" s="29"/>
      <c r="JSR172" s="29"/>
      <c r="JSS172" s="29"/>
      <c r="JST172" s="29"/>
      <c r="JSU172" s="29"/>
      <c r="JSV172" s="29"/>
      <c r="JSW172" s="29"/>
      <c r="JSX172" s="29"/>
      <c r="JSY172" s="29"/>
      <c r="JSZ172" s="29"/>
      <c r="JTA172" s="29"/>
      <c r="JTB172" s="29"/>
      <c r="JTC172" s="29"/>
      <c r="JTD172" s="29"/>
      <c r="JTE172" s="29"/>
      <c r="JTF172" s="29"/>
      <c r="JTG172" s="29"/>
      <c r="JTH172" s="29"/>
      <c r="JTI172" s="29"/>
      <c r="JTJ172" s="29"/>
      <c r="JTK172" s="29"/>
      <c r="JTL172" s="29"/>
      <c r="JTM172" s="29"/>
      <c r="JTN172" s="29"/>
      <c r="JTO172" s="29"/>
      <c r="JTP172" s="29"/>
      <c r="JTQ172" s="29"/>
      <c r="JTR172" s="29"/>
      <c r="JTS172" s="29"/>
      <c r="JTT172" s="29"/>
      <c r="JTU172" s="29"/>
      <c r="JTV172" s="29"/>
      <c r="JTW172" s="29"/>
      <c r="JTX172" s="29"/>
      <c r="JTY172" s="29"/>
      <c r="JTZ172" s="29"/>
      <c r="JUA172" s="29"/>
      <c r="JUB172" s="29"/>
      <c r="JUC172" s="29"/>
      <c r="JUD172" s="29"/>
      <c r="JUE172" s="29"/>
      <c r="JUF172" s="29"/>
      <c r="JUG172" s="29"/>
      <c r="JUH172" s="29"/>
      <c r="JUI172" s="29"/>
      <c r="JUJ172" s="29"/>
      <c r="JUK172" s="29"/>
      <c r="JUL172" s="29"/>
      <c r="JUM172" s="29"/>
      <c r="JUN172" s="29"/>
      <c r="JUO172" s="29"/>
      <c r="JUP172" s="29"/>
      <c r="JUQ172" s="29"/>
      <c r="JUR172" s="29"/>
      <c r="JUS172" s="29"/>
      <c r="JUT172" s="29"/>
      <c r="JUU172" s="29"/>
      <c r="JUV172" s="29"/>
      <c r="JUW172" s="29"/>
      <c r="JUX172" s="29"/>
      <c r="JUY172" s="29"/>
      <c r="JUZ172" s="29"/>
      <c r="JVA172" s="29"/>
      <c r="JVB172" s="29"/>
      <c r="JVC172" s="29"/>
      <c r="JVD172" s="29"/>
      <c r="JVE172" s="29"/>
      <c r="JVF172" s="29"/>
      <c r="JVG172" s="29"/>
      <c r="JVH172" s="29"/>
      <c r="JVI172" s="29"/>
      <c r="JVJ172" s="29"/>
      <c r="JVK172" s="29"/>
      <c r="JVL172" s="29"/>
      <c r="JVM172" s="29"/>
      <c r="JVN172" s="29"/>
      <c r="JVO172" s="29"/>
      <c r="JVP172" s="29"/>
      <c r="JVQ172" s="29"/>
      <c r="JVR172" s="29"/>
      <c r="JVS172" s="29"/>
      <c r="JVT172" s="29"/>
      <c r="JVU172" s="29"/>
      <c r="JVV172" s="29"/>
      <c r="JVW172" s="29"/>
      <c r="JVX172" s="29"/>
      <c r="JVY172" s="29"/>
      <c r="JVZ172" s="29"/>
      <c r="JWA172" s="29"/>
      <c r="JWB172" s="29"/>
      <c r="JWC172" s="29"/>
      <c r="JWD172" s="29"/>
      <c r="JWE172" s="29"/>
      <c r="JWF172" s="29"/>
      <c r="JWG172" s="29"/>
      <c r="JWH172" s="29"/>
      <c r="JWI172" s="29"/>
      <c r="JWJ172" s="29"/>
      <c r="JWK172" s="29"/>
      <c r="JWL172" s="29"/>
      <c r="JWM172" s="29"/>
      <c r="JWN172" s="29"/>
      <c r="JWO172" s="29"/>
      <c r="JWP172" s="29"/>
      <c r="JWQ172" s="29"/>
      <c r="JWR172" s="29"/>
      <c r="JWS172" s="29"/>
      <c r="JWT172" s="29"/>
      <c r="JWU172" s="29"/>
      <c r="JWV172" s="29"/>
      <c r="JWW172" s="29"/>
      <c r="JWX172" s="29"/>
      <c r="JWY172" s="29"/>
      <c r="JWZ172" s="29"/>
      <c r="JXA172" s="29"/>
      <c r="JXB172" s="29"/>
      <c r="JXC172" s="29"/>
      <c r="JXD172" s="29"/>
      <c r="JXE172" s="29"/>
      <c r="JXF172" s="29"/>
      <c r="JXG172" s="29"/>
      <c r="JXH172" s="29"/>
      <c r="JXI172" s="29"/>
      <c r="JXJ172" s="29"/>
      <c r="JXK172" s="29"/>
      <c r="JXL172" s="29"/>
      <c r="JXM172" s="29"/>
      <c r="JXN172" s="29"/>
      <c r="JXO172" s="29"/>
      <c r="JXP172" s="29"/>
      <c r="JXQ172" s="29"/>
      <c r="JXR172" s="29"/>
      <c r="JXS172" s="29"/>
      <c r="JXT172" s="29"/>
      <c r="JXU172" s="29"/>
      <c r="JXV172" s="29"/>
      <c r="JXW172" s="29"/>
      <c r="JXX172" s="29"/>
      <c r="JXY172" s="29"/>
      <c r="JXZ172" s="29"/>
      <c r="JYA172" s="29"/>
      <c r="JYB172" s="29"/>
      <c r="JYC172" s="29"/>
      <c r="JYD172" s="29"/>
      <c r="JYE172" s="29"/>
      <c r="JYF172" s="29"/>
      <c r="JYG172" s="29"/>
      <c r="JYH172" s="29"/>
      <c r="JYI172" s="29"/>
      <c r="JYJ172" s="29"/>
      <c r="JYK172" s="29"/>
      <c r="JYL172" s="29"/>
      <c r="JYM172" s="29"/>
      <c r="JYN172" s="29"/>
      <c r="JYO172" s="29"/>
      <c r="JYP172" s="29"/>
      <c r="JYQ172" s="29"/>
      <c r="JYR172" s="29"/>
      <c r="JYS172" s="29"/>
      <c r="JYT172" s="29"/>
      <c r="JYU172" s="29"/>
      <c r="JYV172" s="29"/>
      <c r="JYW172" s="29"/>
      <c r="JYX172" s="29"/>
      <c r="JYY172" s="29"/>
      <c r="JYZ172" s="29"/>
      <c r="JZA172" s="29"/>
      <c r="JZB172" s="29"/>
      <c r="JZC172" s="29"/>
      <c r="JZD172" s="29"/>
      <c r="JZE172" s="29"/>
      <c r="JZF172" s="29"/>
      <c r="JZG172" s="29"/>
      <c r="JZH172" s="29"/>
      <c r="JZI172" s="29"/>
      <c r="JZJ172" s="29"/>
      <c r="JZK172" s="29"/>
      <c r="JZL172" s="29"/>
      <c r="JZM172" s="29"/>
      <c r="JZN172" s="29"/>
      <c r="JZO172" s="29"/>
      <c r="JZP172" s="29"/>
      <c r="JZQ172" s="29"/>
      <c r="JZR172" s="29"/>
      <c r="JZS172" s="29"/>
      <c r="JZT172" s="29"/>
      <c r="JZU172" s="29"/>
      <c r="JZV172" s="29"/>
      <c r="JZW172" s="29"/>
      <c r="JZX172" s="29"/>
      <c r="JZY172" s="29"/>
      <c r="JZZ172" s="29"/>
      <c r="KAA172" s="29"/>
      <c r="KAB172" s="29"/>
      <c r="KAC172" s="29"/>
      <c r="KAD172" s="29"/>
      <c r="KAE172" s="29"/>
      <c r="KAF172" s="29"/>
      <c r="KAG172" s="29"/>
      <c r="KAH172" s="29"/>
      <c r="KAI172" s="29"/>
      <c r="KAJ172" s="29"/>
      <c r="KAK172" s="29"/>
      <c r="KAL172" s="29"/>
      <c r="KAM172" s="29"/>
      <c r="KAN172" s="29"/>
      <c r="KAO172" s="29"/>
      <c r="KAP172" s="29"/>
      <c r="KAQ172" s="29"/>
      <c r="KAR172" s="29"/>
      <c r="KAS172" s="29"/>
      <c r="KAT172" s="29"/>
      <c r="KAU172" s="29"/>
      <c r="KAV172" s="29"/>
      <c r="KAW172" s="29"/>
      <c r="KAX172" s="29"/>
      <c r="KAY172" s="29"/>
      <c r="KAZ172" s="29"/>
      <c r="KBA172" s="29"/>
      <c r="KBB172" s="29"/>
      <c r="KBC172" s="29"/>
      <c r="KBD172" s="29"/>
      <c r="KBE172" s="29"/>
      <c r="KBF172" s="29"/>
      <c r="KBG172" s="29"/>
      <c r="KBH172" s="29"/>
      <c r="KBI172" s="29"/>
      <c r="KBJ172" s="29"/>
      <c r="KBK172" s="29"/>
      <c r="KBL172" s="29"/>
      <c r="KBM172" s="29"/>
      <c r="KBN172" s="29"/>
      <c r="KBO172" s="29"/>
      <c r="KBP172" s="29"/>
      <c r="KBQ172" s="29"/>
      <c r="KBR172" s="29"/>
      <c r="KBS172" s="29"/>
      <c r="KBT172" s="29"/>
      <c r="KBU172" s="29"/>
      <c r="KBV172" s="29"/>
      <c r="KBW172" s="29"/>
      <c r="KBX172" s="29"/>
      <c r="KBY172" s="29"/>
      <c r="KBZ172" s="29"/>
      <c r="KCA172" s="29"/>
      <c r="KCB172" s="29"/>
      <c r="KCC172" s="29"/>
      <c r="KCD172" s="29"/>
      <c r="KCE172" s="29"/>
      <c r="KCF172" s="29"/>
      <c r="KCG172" s="29"/>
      <c r="KCH172" s="29"/>
      <c r="KCI172" s="29"/>
      <c r="KCJ172" s="29"/>
      <c r="KCK172" s="29"/>
      <c r="KCL172" s="29"/>
      <c r="KCM172" s="29"/>
      <c r="KCN172" s="29"/>
      <c r="KCO172" s="29"/>
      <c r="KCP172" s="29"/>
      <c r="KCQ172" s="29"/>
      <c r="KCR172" s="29"/>
      <c r="KCS172" s="29"/>
      <c r="KCT172" s="29"/>
      <c r="KCU172" s="29"/>
      <c r="KCV172" s="29"/>
      <c r="KCW172" s="29"/>
      <c r="KCX172" s="29"/>
      <c r="KCY172" s="29"/>
      <c r="KCZ172" s="29"/>
      <c r="KDA172" s="29"/>
      <c r="KDB172" s="29"/>
      <c r="KDC172" s="29"/>
      <c r="KDD172" s="29"/>
      <c r="KDE172" s="29"/>
      <c r="KDF172" s="29"/>
      <c r="KDG172" s="29"/>
      <c r="KDH172" s="29"/>
      <c r="KDI172" s="29"/>
      <c r="KDJ172" s="29"/>
      <c r="KDK172" s="29"/>
      <c r="KDL172" s="29"/>
      <c r="KDM172" s="29"/>
      <c r="KDN172" s="29"/>
      <c r="KDO172" s="29"/>
      <c r="KDP172" s="29"/>
      <c r="KDQ172" s="29"/>
      <c r="KDR172" s="29"/>
      <c r="KDS172" s="29"/>
      <c r="KDT172" s="29"/>
      <c r="KDU172" s="29"/>
      <c r="KDV172" s="29"/>
      <c r="KDW172" s="29"/>
      <c r="KDX172" s="29"/>
      <c r="KDY172" s="29"/>
      <c r="KDZ172" s="29"/>
      <c r="KEA172" s="29"/>
      <c r="KEB172" s="29"/>
      <c r="KEC172" s="29"/>
      <c r="KED172" s="29"/>
      <c r="KEE172" s="29"/>
      <c r="KEF172" s="29"/>
      <c r="KEG172" s="29"/>
      <c r="KEH172" s="29"/>
      <c r="KEI172" s="29"/>
      <c r="KEJ172" s="29"/>
      <c r="KEK172" s="29"/>
      <c r="KEL172" s="29"/>
      <c r="KEM172" s="29"/>
      <c r="KEN172" s="29"/>
      <c r="KEO172" s="29"/>
      <c r="KEP172" s="29"/>
      <c r="KEQ172" s="29"/>
      <c r="KER172" s="29"/>
      <c r="KES172" s="29"/>
      <c r="KET172" s="29"/>
      <c r="KEU172" s="29"/>
      <c r="KEV172" s="29"/>
      <c r="KEW172" s="29"/>
      <c r="KEX172" s="29"/>
      <c r="KEY172" s="29"/>
      <c r="KEZ172" s="29"/>
      <c r="KFA172" s="29"/>
      <c r="KFB172" s="29"/>
      <c r="KFC172" s="29"/>
      <c r="KFD172" s="29"/>
      <c r="KFE172" s="29"/>
      <c r="KFF172" s="29"/>
      <c r="KFG172" s="29"/>
      <c r="KFH172" s="29"/>
      <c r="KFI172" s="29"/>
      <c r="KFJ172" s="29"/>
      <c r="KFK172" s="29"/>
      <c r="KFL172" s="29"/>
      <c r="KFM172" s="29"/>
      <c r="KFN172" s="29"/>
      <c r="KFO172" s="29"/>
      <c r="KFP172" s="29"/>
      <c r="KFQ172" s="29"/>
      <c r="KFR172" s="29"/>
      <c r="KFS172" s="29"/>
      <c r="KFT172" s="29"/>
      <c r="KFU172" s="29"/>
      <c r="KFV172" s="29"/>
      <c r="KFW172" s="29"/>
      <c r="KFX172" s="29"/>
      <c r="KFY172" s="29"/>
      <c r="KFZ172" s="29"/>
      <c r="KGA172" s="29"/>
      <c r="KGB172" s="29"/>
      <c r="KGC172" s="29"/>
      <c r="KGD172" s="29"/>
      <c r="KGE172" s="29"/>
      <c r="KGF172" s="29"/>
      <c r="KGG172" s="29"/>
      <c r="KGH172" s="29"/>
      <c r="KGI172" s="29"/>
      <c r="KGJ172" s="29"/>
      <c r="KGK172" s="29"/>
      <c r="KGL172" s="29"/>
      <c r="KGM172" s="29"/>
      <c r="KGN172" s="29"/>
      <c r="KGO172" s="29"/>
      <c r="KGP172" s="29"/>
      <c r="KGQ172" s="29"/>
      <c r="KGR172" s="29"/>
      <c r="KGS172" s="29"/>
      <c r="KGT172" s="29"/>
      <c r="KGU172" s="29"/>
      <c r="KGV172" s="29"/>
      <c r="KGW172" s="29"/>
      <c r="KGX172" s="29"/>
      <c r="KGY172" s="29"/>
      <c r="KGZ172" s="29"/>
      <c r="KHA172" s="29"/>
      <c r="KHB172" s="29"/>
      <c r="KHC172" s="29"/>
      <c r="KHD172" s="29"/>
      <c r="KHE172" s="29"/>
      <c r="KHF172" s="29"/>
      <c r="KHG172" s="29"/>
      <c r="KHH172" s="29"/>
      <c r="KHI172" s="29"/>
      <c r="KHJ172" s="29"/>
      <c r="KHK172" s="29"/>
      <c r="KHL172" s="29"/>
      <c r="KHM172" s="29"/>
      <c r="KHN172" s="29"/>
      <c r="KHO172" s="29"/>
      <c r="KHP172" s="29"/>
      <c r="KHQ172" s="29"/>
      <c r="KHR172" s="29"/>
      <c r="KHS172" s="29"/>
      <c r="KHT172" s="29"/>
      <c r="KHU172" s="29"/>
      <c r="KHV172" s="29"/>
      <c r="KHW172" s="29"/>
      <c r="KHX172" s="29"/>
      <c r="KHY172" s="29"/>
      <c r="KHZ172" s="29"/>
      <c r="KIA172" s="29"/>
      <c r="KIB172" s="29"/>
      <c r="KIC172" s="29"/>
      <c r="KID172" s="29"/>
      <c r="KIE172" s="29"/>
      <c r="KIF172" s="29"/>
      <c r="KIG172" s="29"/>
      <c r="KIH172" s="29"/>
      <c r="KII172" s="29"/>
      <c r="KIJ172" s="29"/>
      <c r="KIK172" s="29"/>
      <c r="KIL172" s="29"/>
      <c r="KIM172" s="29"/>
      <c r="KIN172" s="29"/>
      <c r="KIO172" s="29"/>
      <c r="KIP172" s="29"/>
      <c r="KIQ172" s="29"/>
      <c r="KIR172" s="29"/>
      <c r="KIS172" s="29"/>
      <c r="KIT172" s="29"/>
      <c r="KIU172" s="29"/>
      <c r="KIV172" s="29"/>
      <c r="KIW172" s="29"/>
      <c r="KIX172" s="29"/>
      <c r="KIY172" s="29"/>
      <c r="KIZ172" s="29"/>
      <c r="KJA172" s="29"/>
      <c r="KJB172" s="29"/>
      <c r="KJC172" s="29"/>
      <c r="KJD172" s="29"/>
      <c r="KJE172" s="29"/>
      <c r="KJF172" s="29"/>
      <c r="KJG172" s="29"/>
      <c r="KJH172" s="29"/>
      <c r="KJI172" s="29"/>
      <c r="KJJ172" s="29"/>
      <c r="KJK172" s="29"/>
      <c r="KJL172" s="29"/>
      <c r="KJM172" s="29"/>
      <c r="KJN172" s="29"/>
      <c r="KJO172" s="29"/>
      <c r="KJP172" s="29"/>
      <c r="KJQ172" s="29"/>
      <c r="KJR172" s="29"/>
      <c r="KJS172" s="29"/>
      <c r="KJT172" s="29"/>
      <c r="KJU172" s="29"/>
      <c r="KJV172" s="29"/>
      <c r="KJW172" s="29"/>
      <c r="KJX172" s="29"/>
      <c r="KJY172" s="29"/>
      <c r="KJZ172" s="29"/>
      <c r="KKA172" s="29"/>
      <c r="KKB172" s="29"/>
      <c r="KKC172" s="29"/>
      <c r="KKD172" s="29"/>
      <c r="KKE172" s="29"/>
      <c r="KKF172" s="29"/>
      <c r="KKG172" s="29"/>
      <c r="KKH172" s="29"/>
      <c r="KKI172" s="29"/>
      <c r="KKJ172" s="29"/>
      <c r="KKK172" s="29"/>
      <c r="KKL172" s="29"/>
      <c r="KKM172" s="29"/>
      <c r="KKN172" s="29"/>
      <c r="KKO172" s="29"/>
      <c r="KKP172" s="29"/>
      <c r="KKQ172" s="29"/>
      <c r="KKR172" s="29"/>
      <c r="KKS172" s="29"/>
      <c r="KKT172" s="29"/>
      <c r="KKU172" s="29"/>
      <c r="KKV172" s="29"/>
      <c r="KKW172" s="29"/>
      <c r="KKX172" s="29"/>
      <c r="KKY172" s="29"/>
      <c r="KKZ172" s="29"/>
      <c r="KLA172" s="29"/>
      <c r="KLB172" s="29"/>
      <c r="KLC172" s="29"/>
      <c r="KLD172" s="29"/>
      <c r="KLE172" s="29"/>
      <c r="KLF172" s="29"/>
      <c r="KLG172" s="29"/>
      <c r="KLH172" s="29"/>
      <c r="KLI172" s="29"/>
      <c r="KLJ172" s="29"/>
      <c r="KLK172" s="29"/>
      <c r="KLL172" s="29"/>
      <c r="KLM172" s="29"/>
      <c r="KLN172" s="29"/>
      <c r="KLO172" s="29"/>
      <c r="KLP172" s="29"/>
      <c r="KLQ172" s="29"/>
      <c r="KLR172" s="29"/>
      <c r="KLS172" s="29"/>
      <c r="KLT172" s="29"/>
      <c r="KLU172" s="29"/>
      <c r="KLV172" s="29"/>
      <c r="KLW172" s="29"/>
      <c r="KLX172" s="29"/>
      <c r="KLY172" s="29"/>
      <c r="KLZ172" s="29"/>
      <c r="KMA172" s="29"/>
      <c r="KMB172" s="29"/>
      <c r="KMC172" s="29"/>
      <c r="KMD172" s="29"/>
      <c r="KME172" s="29"/>
      <c r="KMF172" s="29"/>
      <c r="KMG172" s="29"/>
      <c r="KMH172" s="29"/>
      <c r="KMI172" s="29"/>
      <c r="KMJ172" s="29"/>
      <c r="KMK172" s="29"/>
      <c r="KML172" s="29"/>
      <c r="KMM172" s="29"/>
      <c r="KMN172" s="29"/>
      <c r="KMO172" s="29"/>
      <c r="KMP172" s="29"/>
      <c r="KMQ172" s="29"/>
      <c r="KMR172" s="29"/>
      <c r="KMS172" s="29"/>
      <c r="KMT172" s="29"/>
      <c r="KMU172" s="29"/>
      <c r="KMV172" s="29"/>
      <c r="KMW172" s="29"/>
      <c r="KMX172" s="29"/>
      <c r="KMY172" s="29"/>
      <c r="KMZ172" s="29"/>
      <c r="KNA172" s="29"/>
      <c r="KNB172" s="29"/>
      <c r="KNC172" s="29"/>
      <c r="KND172" s="29"/>
      <c r="KNE172" s="29"/>
      <c r="KNF172" s="29"/>
      <c r="KNG172" s="29"/>
      <c r="KNH172" s="29"/>
      <c r="KNI172" s="29"/>
      <c r="KNJ172" s="29"/>
      <c r="KNK172" s="29"/>
      <c r="KNL172" s="29"/>
      <c r="KNM172" s="29"/>
      <c r="KNN172" s="29"/>
      <c r="KNO172" s="29"/>
      <c r="KNP172" s="29"/>
      <c r="KNQ172" s="29"/>
      <c r="KNR172" s="29"/>
      <c r="KNS172" s="29"/>
      <c r="KNT172" s="29"/>
      <c r="KNU172" s="29"/>
      <c r="KNV172" s="29"/>
      <c r="KNW172" s="29"/>
      <c r="KNX172" s="29"/>
      <c r="KNY172" s="29"/>
      <c r="KNZ172" s="29"/>
      <c r="KOA172" s="29"/>
      <c r="KOB172" s="29"/>
      <c r="KOC172" s="29"/>
      <c r="KOD172" s="29"/>
      <c r="KOE172" s="29"/>
      <c r="KOF172" s="29"/>
      <c r="KOG172" s="29"/>
      <c r="KOH172" s="29"/>
      <c r="KOI172" s="29"/>
      <c r="KOJ172" s="29"/>
      <c r="KOK172" s="29"/>
      <c r="KOL172" s="29"/>
      <c r="KOM172" s="29"/>
      <c r="KON172" s="29"/>
      <c r="KOO172" s="29"/>
      <c r="KOP172" s="29"/>
      <c r="KOQ172" s="29"/>
      <c r="KOR172" s="29"/>
      <c r="KOS172" s="29"/>
      <c r="KOT172" s="29"/>
      <c r="KOU172" s="29"/>
      <c r="KOV172" s="29"/>
      <c r="KOW172" s="29"/>
      <c r="KOX172" s="29"/>
      <c r="KOY172" s="29"/>
      <c r="KOZ172" s="29"/>
      <c r="KPA172" s="29"/>
      <c r="KPB172" s="29"/>
      <c r="KPC172" s="29"/>
      <c r="KPD172" s="29"/>
      <c r="KPE172" s="29"/>
      <c r="KPF172" s="29"/>
      <c r="KPG172" s="29"/>
      <c r="KPH172" s="29"/>
      <c r="KPI172" s="29"/>
      <c r="KPJ172" s="29"/>
      <c r="KPK172" s="29"/>
      <c r="KPL172" s="29"/>
      <c r="KPM172" s="29"/>
      <c r="KPN172" s="29"/>
      <c r="KPO172" s="29"/>
      <c r="KPP172" s="29"/>
      <c r="KPQ172" s="29"/>
      <c r="KPR172" s="29"/>
      <c r="KPS172" s="29"/>
      <c r="KPT172" s="29"/>
      <c r="KPU172" s="29"/>
      <c r="KPV172" s="29"/>
      <c r="KPW172" s="29"/>
      <c r="KPX172" s="29"/>
      <c r="KPY172" s="29"/>
      <c r="KPZ172" s="29"/>
      <c r="KQA172" s="29"/>
      <c r="KQB172" s="29"/>
      <c r="KQC172" s="29"/>
      <c r="KQD172" s="29"/>
      <c r="KQE172" s="29"/>
      <c r="KQF172" s="29"/>
      <c r="KQG172" s="29"/>
      <c r="KQH172" s="29"/>
      <c r="KQI172" s="29"/>
      <c r="KQJ172" s="29"/>
      <c r="KQK172" s="29"/>
      <c r="KQL172" s="29"/>
      <c r="KQM172" s="29"/>
      <c r="KQN172" s="29"/>
      <c r="KQO172" s="29"/>
      <c r="KQP172" s="29"/>
      <c r="KQQ172" s="29"/>
      <c r="KQR172" s="29"/>
      <c r="KQS172" s="29"/>
      <c r="KQT172" s="29"/>
      <c r="KQU172" s="29"/>
      <c r="KQV172" s="29"/>
      <c r="KQW172" s="29"/>
      <c r="KQX172" s="29"/>
      <c r="KQY172" s="29"/>
      <c r="KQZ172" s="29"/>
      <c r="KRA172" s="29"/>
      <c r="KRB172" s="29"/>
      <c r="KRC172" s="29"/>
      <c r="KRD172" s="29"/>
      <c r="KRE172" s="29"/>
      <c r="KRF172" s="29"/>
      <c r="KRG172" s="29"/>
      <c r="KRH172" s="29"/>
      <c r="KRI172" s="29"/>
      <c r="KRJ172" s="29"/>
      <c r="KRK172" s="29"/>
      <c r="KRL172" s="29"/>
      <c r="KRM172" s="29"/>
      <c r="KRN172" s="29"/>
      <c r="KRO172" s="29"/>
      <c r="KRP172" s="29"/>
      <c r="KRQ172" s="29"/>
      <c r="KRR172" s="29"/>
      <c r="KRS172" s="29"/>
      <c r="KRT172" s="29"/>
      <c r="KRU172" s="29"/>
      <c r="KRV172" s="29"/>
      <c r="KRW172" s="29"/>
      <c r="KRX172" s="29"/>
      <c r="KRY172" s="29"/>
      <c r="KRZ172" s="29"/>
      <c r="KSA172" s="29"/>
      <c r="KSB172" s="29"/>
      <c r="KSC172" s="29"/>
      <c r="KSD172" s="29"/>
      <c r="KSE172" s="29"/>
      <c r="KSF172" s="29"/>
      <c r="KSG172" s="29"/>
      <c r="KSH172" s="29"/>
      <c r="KSI172" s="29"/>
      <c r="KSJ172" s="29"/>
      <c r="KSK172" s="29"/>
      <c r="KSL172" s="29"/>
      <c r="KSM172" s="29"/>
      <c r="KSN172" s="29"/>
      <c r="KSO172" s="29"/>
      <c r="KSP172" s="29"/>
      <c r="KSQ172" s="29"/>
      <c r="KSR172" s="29"/>
      <c r="KSS172" s="29"/>
      <c r="KST172" s="29"/>
      <c r="KSU172" s="29"/>
      <c r="KSV172" s="29"/>
      <c r="KSW172" s="29"/>
      <c r="KSX172" s="29"/>
      <c r="KSY172" s="29"/>
      <c r="KSZ172" s="29"/>
      <c r="KTA172" s="29"/>
      <c r="KTB172" s="29"/>
      <c r="KTC172" s="29"/>
      <c r="KTD172" s="29"/>
      <c r="KTE172" s="29"/>
      <c r="KTF172" s="29"/>
      <c r="KTG172" s="29"/>
      <c r="KTH172" s="29"/>
      <c r="KTI172" s="29"/>
      <c r="KTJ172" s="29"/>
      <c r="KTK172" s="29"/>
      <c r="KTL172" s="29"/>
      <c r="KTM172" s="29"/>
      <c r="KTN172" s="29"/>
      <c r="KTO172" s="29"/>
      <c r="KTP172" s="29"/>
      <c r="KTQ172" s="29"/>
      <c r="KTR172" s="29"/>
      <c r="KTS172" s="29"/>
      <c r="KTT172" s="29"/>
      <c r="KTU172" s="29"/>
      <c r="KTV172" s="29"/>
      <c r="KTW172" s="29"/>
      <c r="KTX172" s="29"/>
      <c r="KTY172" s="29"/>
      <c r="KTZ172" s="29"/>
      <c r="KUA172" s="29"/>
      <c r="KUB172" s="29"/>
      <c r="KUC172" s="29"/>
      <c r="KUD172" s="29"/>
      <c r="KUE172" s="29"/>
      <c r="KUF172" s="29"/>
      <c r="KUG172" s="29"/>
      <c r="KUH172" s="29"/>
      <c r="KUI172" s="29"/>
      <c r="KUJ172" s="29"/>
      <c r="KUK172" s="29"/>
      <c r="KUL172" s="29"/>
      <c r="KUM172" s="29"/>
      <c r="KUN172" s="29"/>
      <c r="KUO172" s="29"/>
      <c r="KUP172" s="29"/>
      <c r="KUQ172" s="29"/>
      <c r="KUR172" s="29"/>
      <c r="KUS172" s="29"/>
      <c r="KUT172" s="29"/>
      <c r="KUU172" s="29"/>
      <c r="KUV172" s="29"/>
      <c r="KUW172" s="29"/>
      <c r="KUX172" s="29"/>
      <c r="KUY172" s="29"/>
      <c r="KUZ172" s="29"/>
      <c r="KVA172" s="29"/>
      <c r="KVB172" s="29"/>
      <c r="KVC172" s="29"/>
      <c r="KVD172" s="29"/>
      <c r="KVE172" s="29"/>
      <c r="KVF172" s="29"/>
      <c r="KVG172" s="29"/>
      <c r="KVH172" s="29"/>
      <c r="KVI172" s="29"/>
      <c r="KVJ172" s="29"/>
      <c r="KVK172" s="29"/>
      <c r="KVL172" s="29"/>
      <c r="KVM172" s="29"/>
      <c r="KVN172" s="29"/>
      <c r="KVO172" s="29"/>
      <c r="KVP172" s="29"/>
      <c r="KVQ172" s="29"/>
      <c r="KVR172" s="29"/>
      <c r="KVS172" s="29"/>
      <c r="KVT172" s="29"/>
      <c r="KVU172" s="29"/>
      <c r="KVV172" s="29"/>
      <c r="KVW172" s="29"/>
      <c r="KVX172" s="29"/>
      <c r="KVY172" s="29"/>
      <c r="KVZ172" s="29"/>
      <c r="KWA172" s="29"/>
      <c r="KWB172" s="29"/>
      <c r="KWC172" s="29"/>
      <c r="KWD172" s="29"/>
      <c r="KWE172" s="29"/>
      <c r="KWF172" s="29"/>
      <c r="KWG172" s="29"/>
      <c r="KWH172" s="29"/>
      <c r="KWI172" s="29"/>
      <c r="KWJ172" s="29"/>
      <c r="KWK172" s="29"/>
      <c r="KWL172" s="29"/>
      <c r="KWM172" s="29"/>
      <c r="KWN172" s="29"/>
      <c r="KWO172" s="29"/>
      <c r="KWP172" s="29"/>
      <c r="KWQ172" s="29"/>
      <c r="KWR172" s="29"/>
      <c r="KWS172" s="29"/>
      <c r="KWT172" s="29"/>
      <c r="KWU172" s="29"/>
      <c r="KWV172" s="29"/>
      <c r="KWW172" s="29"/>
      <c r="KWX172" s="29"/>
      <c r="KWY172" s="29"/>
      <c r="KWZ172" s="29"/>
      <c r="KXA172" s="29"/>
      <c r="KXB172" s="29"/>
      <c r="KXC172" s="29"/>
      <c r="KXD172" s="29"/>
      <c r="KXE172" s="29"/>
      <c r="KXF172" s="29"/>
      <c r="KXG172" s="29"/>
      <c r="KXH172" s="29"/>
      <c r="KXI172" s="29"/>
      <c r="KXJ172" s="29"/>
      <c r="KXK172" s="29"/>
      <c r="KXL172" s="29"/>
      <c r="KXM172" s="29"/>
      <c r="KXN172" s="29"/>
      <c r="KXO172" s="29"/>
      <c r="KXP172" s="29"/>
      <c r="KXQ172" s="29"/>
      <c r="KXR172" s="29"/>
      <c r="KXS172" s="29"/>
      <c r="KXT172" s="29"/>
      <c r="KXU172" s="29"/>
      <c r="KXV172" s="29"/>
      <c r="KXW172" s="29"/>
      <c r="KXX172" s="29"/>
      <c r="KXY172" s="29"/>
      <c r="KXZ172" s="29"/>
      <c r="KYA172" s="29"/>
      <c r="KYB172" s="29"/>
      <c r="KYC172" s="29"/>
      <c r="KYD172" s="29"/>
      <c r="KYE172" s="29"/>
      <c r="KYF172" s="29"/>
      <c r="KYG172" s="29"/>
      <c r="KYH172" s="29"/>
      <c r="KYI172" s="29"/>
      <c r="KYJ172" s="29"/>
      <c r="KYK172" s="29"/>
      <c r="KYL172" s="29"/>
      <c r="KYM172" s="29"/>
      <c r="KYN172" s="29"/>
      <c r="KYO172" s="29"/>
      <c r="KYP172" s="29"/>
      <c r="KYQ172" s="29"/>
      <c r="KYR172" s="29"/>
      <c r="KYS172" s="29"/>
      <c r="KYT172" s="29"/>
      <c r="KYU172" s="29"/>
      <c r="KYV172" s="29"/>
      <c r="KYW172" s="29"/>
      <c r="KYX172" s="29"/>
      <c r="KYY172" s="29"/>
      <c r="KYZ172" s="29"/>
      <c r="KZA172" s="29"/>
      <c r="KZB172" s="29"/>
      <c r="KZC172" s="29"/>
      <c r="KZD172" s="29"/>
      <c r="KZE172" s="29"/>
      <c r="KZF172" s="29"/>
      <c r="KZG172" s="29"/>
      <c r="KZH172" s="29"/>
      <c r="KZI172" s="29"/>
      <c r="KZJ172" s="29"/>
      <c r="KZK172" s="29"/>
      <c r="KZL172" s="29"/>
      <c r="KZM172" s="29"/>
      <c r="KZN172" s="29"/>
      <c r="KZO172" s="29"/>
      <c r="KZP172" s="29"/>
      <c r="KZQ172" s="29"/>
      <c r="KZR172" s="29"/>
      <c r="KZS172" s="29"/>
      <c r="KZT172" s="29"/>
      <c r="KZU172" s="29"/>
      <c r="KZV172" s="29"/>
      <c r="KZW172" s="29"/>
      <c r="KZX172" s="29"/>
      <c r="KZY172" s="29"/>
      <c r="KZZ172" s="29"/>
      <c r="LAA172" s="29"/>
      <c r="LAB172" s="29"/>
      <c r="LAC172" s="29"/>
      <c r="LAD172" s="29"/>
      <c r="LAE172" s="29"/>
      <c r="LAF172" s="29"/>
      <c r="LAG172" s="29"/>
      <c r="LAH172" s="29"/>
      <c r="LAI172" s="29"/>
      <c r="LAJ172" s="29"/>
      <c r="LAK172" s="29"/>
      <c r="LAL172" s="29"/>
      <c r="LAM172" s="29"/>
      <c r="LAN172" s="29"/>
      <c r="LAO172" s="29"/>
      <c r="LAP172" s="29"/>
      <c r="LAQ172" s="29"/>
      <c r="LAR172" s="29"/>
      <c r="LAS172" s="29"/>
      <c r="LAT172" s="29"/>
      <c r="LAU172" s="29"/>
      <c r="LAV172" s="29"/>
      <c r="LAW172" s="29"/>
      <c r="LAX172" s="29"/>
      <c r="LAY172" s="29"/>
      <c r="LAZ172" s="29"/>
      <c r="LBA172" s="29"/>
      <c r="LBB172" s="29"/>
      <c r="LBC172" s="29"/>
      <c r="LBD172" s="29"/>
      <c r="LBE172" s="29"/>
      <c r="LBF172" s="29"/>
      <c r="LBG172" s="29"/>
      <c r="LBH172" s="29"/>
      <c r="LBI172" s="29"/>
      <c r="LBJ172" s="29"/>
      <c r="LBK172" s="29"/>
      <c r="LBL172" s="29"/>
      <c r="LBM172" s="29"/>
      <c r="LBN172" s="29"/>
      <c r="LBO172" s="29"/>
      <c r="LBP172" s="29"/>
      <c r="LBQ172" s="29"/>
      <c r="LBR172" s="29"/>
      <c r="LBS172" s="29"/>
      <c r="LBT172" s="29"/>
      <c r="LBU172" s="29"/>
      <c r="LBV172" s="29"/>
      <c r="LBW172" s="29"/>
      <c r="LBX172" s="29"/>
      <c r="LBY172" s="29"/>
      <c r="LBZ172" s="29"/>
      <c r="LCA172" s="29"/>
      <c r="LCB172" s="29"/>
      <c r="LCC172" s="29"/>
      <c r="LCD172" s="29"/>
      <c r="LCE172" s="29"/>
      <c r="LCF172" s="29"/>
      <c r="LCG172" s="29"/>
      <c r="LCH172" s="29"/>
      <c r="LCI172" s="29"/>
      <c r="LCJ172" s="29"/>
      <c r="LCK172" s="29"/>
      <c r="LCL172" s="29"/>
      <c r="LCM172" s="29"/>
      <c r="LCN172" s="29"/>
      <c r="LCO172" s="29"/>
      <c r="LCP172" s="29"/>
      <c r="LCQ172" s="29"/>
      <c r="LCR172" s="29"/>
      <c r="LCS172" s="29"/>
      <c r="LCT172" s="29"/>
      <c r="LCU172" s="29"/>
      <c r="LCV172" s="29"/>
      <c r="LCW172" s="29"/>
      <c r="LCX172" s="29"/>
      <c r="LCY172" s="29"/>
      <c r="LCZ172" s="29"/>
      <c r="LDA172" s="29"/>
      <c r="LDB172" s="29"/>
      <c r="LDC172" s="29"/>
      <c r="LDD172" s="29"/>
      <c r="LDE172" s="29"/>
      <c r="LDF172" s="29"/>
      <c r="LDG172" s="29"/>
      <c r="LDH172" s="29"/>
      <c r="LDI172" s="29"/>
      <c r="LDJ172" s="29"/>
      <c r="LDK172" s="29"/>
      <c r="LDL172" s="29"/>
      <c r="LDM172" s="29"/>
      <c r="LDN172" s="29"/>
      <c r="LDO172" s="29"/>
      <c r="LDP172" s="29"/>
      <c r="LDQ172" s="29"/>
      <c r="LDR172" s="29"/>
      <c r="LDS172" s="29"/>
      <c r="LDT172" s="29"/>
      <c r="LDU172" s="29"/>
      <c r="LDV172" s="29"/>
      <c r="LDW172" s="29"/>
      <c r="LDX172" s="29"/>
      <c r="LDY172" s="29"/>
      <c r="LDZ172" s="29"/>
      <c r="LEA172" s="29"/>
      <c r="LEB172" s="29"/>
      <c r="LEC172" s="29"/>
      <c r="LED172" s="29"/>
      <c r="LEE172" s="29"/>
      <c r="LEF172" s="29"/>
      <c r="LEG172" s="29"/>
      <c r="LEH172" s="29"/>
      <c r="LEI172" s="29"/>
      <c r="LEJ172" s="29"/>
      <c r="LEK172" s="29"/>
      <c r="LEL172" s="29"/>
      <c r="LEM172" s="29"/>
      <c r="LEN172" s="29"/>
      <c r="LEO172" s="29"/>
      <c r="LEP172" s="29"/>
      <c r="LEQ172" s="29"/>
      <c r="LER172" s="29"/>
      <c r="LES172" s="29"/>
      <c r="LET172" s="29"/>
      <c r="LEU172" s="29"/>
      <c r="LEV172" s="29"/>
      <c r="LEW172" s="29"/>
      <c r="LEX172" s="29"/>
      <c r="LEY172" s="29"/>
      <c r="LEZ172" s="29"/>
      <c r="LFA172" s="29"/>
      <c r="LFB172" s="29"/>
      <c r="LFC172" s="29"/>
      <c r="LFD172" s="29"/>
      <c r="LFE172" s="29"/>
      <c r="LFF172" s="29"/>
      <c r="LFG172" s="29"/>
      <c r="LFH172" s="29"/>
      <c r="LFI172" s="29"/>
      <c r="LFJ172" s="29"/>
      <c r="LFK172" s="29"/>
      <c r="LFL172" s="29"/>
      <c r="LFM172" s="29"/>
      <c r="LFN172" s="29"/>
      <c r="LFO172" s="29"/>
      <c r="LFP172" s="29"/>
      <c r="LFQ172" s="29"/>
      <c r="LFR172" s="29"/>
      <c r="LFS172" s="29"/>
      <c r="LFT172" s="29"/>
      <c r="LFU172" s="29"/>
      <c r="LFV172" s="29"/>
      <c r="LFW172" s="29"/>
      <c r="LFX172" s="29"/>
      <c r="LFY172" s="29"/>
      <c r="LFZ172" s="29"/>
      <c r="LGA172" s="29"/>
      <c r="LGB172" s="29"/>
      <c r="LGC172" s="29"/>
      <c r="LGD172" s="29"/>
      <c r="LGE172" s="29"/>
      <c r="LGF172" s="29"/>
      <c r="LGG172" s="29"/>
      <c r="LGH172" s="29"/>
      <c r="LGI172" s="29"/>
      <c r="LGJ172" s="29"/>
      <c r="LGK172" s="29"/>
      <c r="LGL172" s="29"/>
      <c r="LGM172" s="29"/>
      <c r="LGN172" s="29"/>
      <c r="LGO172" s="29"/>
      <c r="LGP172" s="29"/>
      <c r="LGQ172" s="29"/>
      <c r="LGR172" s="29"/>
      <c r="LGS172" s="29"/>
      <c r="LGT172" s="29"/>
      <c r="LGU172" s="29"/>
      <c r="LGV172" s="29"/>
      <c r="LGW172" s="29"/>
      <c r="LGX172" s="29"/>
      <c r="LGY172" s="29"/>
      <c r="LGZ172" s="29"/>
      <c r="LHA172" s="29"/>
      <c r="LHB172" s="29"/>
      <c r="LHC172" s="29"/>
      <c r="LHD172" s="29"/>
      <c r="LHE172" s="29"/>
      <c r="LHF172" s="29"/>
      <c r="LHG172" s="29"/>
      <c r="LHH172" s="29"/>
      <c r="LHI172" s="29"/>
      <c r="LHJ172" s="29"/>
      <c r="LHK172" s="29"/>
      <c r="LHL172" s="29"/>
      <c r="LHM172" s="29"/>
      <c r="LHN172" s="29"/>
      <c r="LHO172" s="29"/>
      <c r="LHP172" s="29"/>
      <c r="LHQ172" s="29"/>
      <c r="LHR172" s="29"/>
      <c r="LHS172" s="29"/>
      <c r="LHT172" s="29"/>
      <c r="LHU172" s="29"/>
      <c r="LHV172" s="29"/>
      <c r="LHW172" s="29"/>
      <c r="LHX172" s="29"/>
      <c r="LHY172" s="29"/>
      <c r="LHZ172" s="29"/>
      <c r="LIA172" s="29"/>
      <c r="LIB172" s="29"/>
      <c r="LIC172" s="29"/>
      <c r="LID172" s="29"/>
      <c r="LIE172" s="29"/>
      <c r="LIF172" s="29"/>
      <c r="LIG172" s="29"/>
      <c r="LIH172" s="29"/>
      <c r="LII172" s="29"/>
      <c r="LIJ172" s="29"/>
      <c r="LIK172" s="29"/>
      <c r="LIL172" s="29"/>
      <c r="LIM172" s="29"/>
      <c r="LIN172" s="29"/>
      <c r="LIO172" s="29"/>
      <c r="LIP172" s="29"/>
      <c r="LIQ172" s="29"/>
      <c r="LIR172" s="29"/>
      <c r="LIS172" s="29"/>
      <c r="LIT172" s="29"/>
      <c r="LIU172" s="29"/>
      <c r="LIV172" s="29"/>
      <c r="LIW172" s="29"/>
      <c r="LIX172" s="29"/>
      <c r="LIY172" s="29"/>
      <c r="LIZ172" s="29"/>
      <c r="LJA172" s="29"/>
      <c r="LJB172" s="29"/>
      <c r="LJC172" s="29"/>
      <c r="LJD172" s="29"/>
      <c r="LJE172" s="29"/>
      <c r="LJF172" s="29"/>
      <c r="LJG172" s="29"/>
      <c r="LJH172" s="29"/>
      <c r="LJI172" s="29"/>
      <c r="LJJ172" s="29"/>
      <c r="LJK172" s="29"/>
      <c r="LJL172" s="29"/>
      <c r="LJM172" s="29"/>
      <c r="LJN172" s="29"/>
      <c r="LJO172" s="29"/>
      <c r="LJP172" s="29"/>
      <c r="LJQ172" s="29"/>
      <c r="LJR172" s="29"/>
      <c r="LJS172" s="29"/>
      <c r="LJT172" s="29"/>
      <c r="LJU172" s="29"/>
      <c r="LJV172" s="29"/>
      <c r="LJW172" s="29"/>
      <c r="LJX172" s="29"/>
      <c r="LJY172" s="29"/>
      <c r="LJZ172" s="29"/>
      <c r="LKA172" s="29"/>
      <c r="LKB172" s="29"/>
      <c r="LKC172" s="29"/>
      <c r="LKD172" s="29"/>
      <c r="LKE172" s="29"/>
      <c r="LKF172" s="29"/>
      <c r="LKG172" s="29"/>
      <c r="LKH172" s="29"/>
      <c r="LKI172" s="29"/>
      <c r="LKJ172" s="29"/>
      <c r="LKK172" s="29"/>
      <c r="LKL172" s="29"/>
      <c r="LKM172" s="29"/>
      <c r="LKN172" s="29"/>
      <c r="LKO172" s="29"/>
      <c r="LKP172" s="29"/>
      <c r="LKQ172" s="29"/>
      <c r="LKR172" s="29"/>
      <c r="LKS172" s="29"/>
      <c r="LKT172" s="29"/>
      <c r="LKU172" s="29"/>
      <c r="LKV172" s="29"/>
      <c r="LKW172" s="29"/>
      <c r="LKX172" s="29"/>
      <c r="LKY172" s="29"/>
      <c r="LKZ172" s="29"/>
      <c r="LLA172" s="29"/>
      <c r="LLB172" s="29"/>
      <c r="LLC172" s="29"/>
      <c r="LLD172" s="29"/>
      <c r="LLE172" s="29"/>
      <c r="LLF172" s="29"/>
      <c r="LLG172" s="29"/>
      <c r="LLH172" s="29"/>
      <c r="LLI172" s="29"/>
      <c r="LLJ172" s="29"/>
      <c r="LLK172" s="29"/>
      <c r="LLL172" s="29"/>
      <c r="LLM172" s="29"/>
      <c r="LLN172" s="29"/>
      <c r="LLO172" s="29"/>
      <c r="LLP172" s="29"/>
      <c r="LLQ172" s="29"/>
      <c r="LLR172" s="29"/>
      <c r="LLS172" s="29"/>
      <c r="LLT172" s="29"/>
      <c r="LLU172" s="29"/>
      <c r="LLV172" s="29"/>
      <c r="LLW172" s="29"/>
      <c r="LLX172" s="29"/>
      <c r="LLY172" s="29"/>
      <c r="LLZ172" s="29"/>
      <c r="LMA172" s="29"/>
      <c r="LMB172" s="29"/>
      <c r="LMC172" s="29"/>
      <c r="LMD172" s="29"/>
      <c r="LME172" s="29"/>
      <c r="LMF172" s="29"/>
      <c r="LMG172" s="29"/>
      <c r="LMH172" s="29"/>
      <c r="LMI172" s="29"/>
      <c r="LMJ172" s="29"/>
      <c r="LMK172" s="29"/>
      <c r="LML172" s="29"/>
      <c r="LMM172" s="29"/>
      <c r="LMN172" s="29"/>
      <c r="LMO172" s="29"/>
      <c r="LMP172" s="29"/>
      <c r="LMQ172" s="29"/>
      <c r="LMR172" s="29"/>
      <c r="LMS172" s="29"/>
      <c r="LMT172" s="29"/>
      <c r="LMU172" s="29"/>
      <c r="LMV172" s="29"/>
      <c r="LMW172" s="29"/>
      <c r="LMX172" s="29"/>
      <c r="LMY172" s="29"/>
      <c r="LMZ172" s="29"/>
      <c r="LNA172" s="29"/>
      <c r="LNB172" s="29"/>
      <c r="LNC172" s="29"/>
      <c r="LND172" s="29"/>
      <c r="LNE172" s="29"/>
      <c r="LNF172" s="29"/>
      <c r="LNG172" s="29"/>
      <c r="LNH172" s="29"/>
      <c r="LNI172" s="29"/>
      <c r="LNJ172" s="29"/>
      <c r="LNK172" s="29"/>
      <c r="LNL172" s="29"/>
      <c r="LNM172" s="29"/>
      <c r="LNN172" s="29"/>
      <c r="LNO172" s="29"/>
      <c r="LNP172" s="29"/>
      <c r="LNQ172" s="29"/>
      <c r="LNR172" s="29"/>
      <c r="LNS172" s="29"/>
      <c r="LNT172" s="29"/>
      <c r="LNU172" s="29"/>
      <c r="LNV172" s="29"/>
      <c r="LNW172" s="29"/>
      <c r="LNX172" s="29"/>
      <c r="LNY172" s="29"/>
      <c r="LNZ172" s="29"/>
      <c r="LOA172" s="29"/>
      <c r="LOB172" s="29"/>
      <c r="LOC172" s="29"/>
      <c r="LOD172" s="29"/>
      <c r="LOE172" s="29"/>
      <c r="LOF172" s="29"/>
      <c r="LOG172" s="29"/>
      <c r="LOH172" s="29"/>
      <c r="LOI172" s="29"/>
      <c r="LOJ172" s="29"/>
      <c r="LOK172" s="29"/>
      <c r="LOL172" s="29"/>
      <c r="LOM172" s="29"/>
      <c r="LON172" s="29"/>
      <c r="LOO172" s="29"/>
      <c r="LOP172" s="29"/>
      <c r="LOQ172" s="29"/>
      <c r="LOR172" s="29"/>
      <c r="LOS172" s="29"/>
      <c r="LOT172" s="29"/>
      <c r="LOU172" s="29"/>
      <c r="LOV172" s="29"/>
      <c r="LOW172" s="29"/>
      <c r="LOX172" s="29"/>
      <c r="LOY172" s="29"/>
      <c r="LOZ172" s="29"/>
      <c r="LPA172" s="29"/>
      <c r="LPB172" s="29"/>
      <c r="LPC172" s="29"/>
      <c r="LPD172" s="29"/>
      <c r="LPE172" s="29"/>
      <c r="LPF172" s="29"/>
      <c r="LPG172" s="29"/>
      <c r="LPH172" s="29"/>
      <c r="LPI172" s="29"/>
      <c r="LPJ172" s="29"/>
      <c r="LPK172" s="29"/>
      <c r="LPL172" s="29"/>
      <c r="LPM172" s="29"/>
      <c r="LPN172" s="29"/>
      <c r="LPO172" s="29"/>
      <c r="LPP172" s="29"/>
      <c r="LPQ172" s="29"/>
      <c r="LPR172" s="29"/>
      <c r="LPS172" s="29"/>
      <c r="LPT172" s="29"/>
      <c r="LPU172" s="29"/>
      <c r="LPV172" s="29"/>
      <c r="LPW172" s="29"/>
      <c r="LPX172" s="29"/>
      <c r="LPY172" s="29"/>
      <c r="LPZ172" s="29"/>
      <c r="LQA172" s="29"/>
      <c r="LQB172" s="29"/>
      <c r="LQC172" s="29"/>
      <c r="LQD172" s="29"/>
      <c r="LQE172" s="29"/>
      <c r="LQF172" s="29"/>
      <c r="LQG172" s="29"/>
      <c r="LQH172" s="29"/>
      <c r="LQI172" s="29"/>
      <c r="LQJ172" s="29"/>
      <c r="LQK172" s="29"/>
      <c r="LQL172" s="29"/>
      <c r="LQM172" s="29"/>
      <c r="LQN172" s="29"/>
      <c r="LQO172" s="29"/>
      <c r="LQP172" s="29"/>
      <c r="LQQ172" s="29"/>
      <c r="LQR172" s="29"/>
      <c r="LQS172" s="29"/>
      <c r="LQT172" s="29"/>
      <c r="LQU172" s="29"/>
      <c r="LQV172" s="29"/>
      <c r="LQW172" s="29"/>
      <c r="LQX172" s="29"/>
      <c r="LQY172" s="29"/>
      <c r="LQZ172" s="29"/>
      <c r="LRA172" s="29"/>
      <c r="LRB172" s="29"/>
      <c r="LRC172" s="29"/>
      <c r="LRD172" s="29"/>
      <c r="LRE172" s="29"/>
      <c r="LRF172" s="29"/>
      <c r="LRG172" s="29"/>
      <c r="LRH172" s="29"/>
      <c r="LRI172" s="29"/>
      <c r="LRJ172" s="29"/>
      <c r="LRK172" s="29"/>
      <c r="LRL172" s="29"/>
      <c r="LRM172" s="29"/>
      <c r="LRN172" s="29"/>
      <c r="LRO172" s="29"/>
      <c r="LRP172" s="29"/>
      <c r="LRQ172" s="29"/>
      <c r="LRR172" s="29"/>
      <c r="LRS172" s="29"/>
      <c r="LRT172" s="29"/>
      <c r="LRU172" s="29"/>
      <c r="LRV172" s="29"/>
      <c r="LRW172" s="29"/>
      <c r="LRX172" s="29"/>
      <c r="LRY172" s="29"/>
      <c r="LRZ172" s="29"/>
      <c r="LSA172" s="29"/>
      <c r="LSB172" s="29"/>
      <c r="LSC172" s="29"/>
      <c r="LSD172" s="29"/>
      <c r="LSE172" s="29"/>
      <c r="LSF172" s="29"/>
      <c r="LSG172" s="29"/>
      <c r="LSH172" s="29"/>
      <c r="LSI172" s="29"/>
      <c r="LSJ172" s="29"/>
      <c r="LSK172" s="29"/>
      <c r="LSL172" s="29"/>
      <c r="LSM172" s="29"/>
      <c r="LSN172" s="29"/>
      <c r="LSO172" s="29"/>
      <c r="LSP172" s="29"/>
      <c r="LSQ172" s="29"/>
      <c r="LSR172" s="29"/>
      <c r="LSS172" s="29"/>
      <c r="LST172" s="29"/>
      <c r="LSU172" s="29"/>
      <c r="LSV172" s="29"/>
      <c r="LSW172" s="29"/>
      <c r="LSX172" s="29"/>
      <c r="LSY172" s="29"/>
      <c r="LSZ172" s="29"/>
      <c r="LTA172" s="29"/>
      <c r="LTB172" s="29"/>
      <c r="LTC172" s="29"/>
      <c r="LTD172" s="29"/>
      <c r="LTE172" s="29"/>
      <c r="LTF172" s="29"/>
      <c r="LTG172" s="29"/>
      <c r="LTH172" s="29"/>
      <c r="LTI172" s="29"/>
      <c r="LTJ172" s="29"/>
      <c r="LTK172" s="29"/>
      <c r="LTL172" s="29"/>
      <c r="LTM172" s="29"/>
      <c r="LTN172" s="29"/>
      <c r="LTO172" s="29"/>
      <c r="LTP172" s="29"/>
      <c r="LTQ172" s="29"/>
      <c r="LTR172" s="29"/>
      <c r="LTS172" s="29"/>
      <c r="LTT172" s="29"/>
      <c r="LTU172" s="29"/>
      <c r="LTV172" s="29"/>
      <c r="LTW172" s="29"/>
      <c r="LTX172" s="29"/>
      <c r="LTY172" s="29"/>
      <c r="LTZ172" s="29"/>
      <c r="LUA172" s="29"/>
      <c r="LUB172" s="29"/>
      <c r="LUC172" s="29"/>
      <c r="LUD172" s="29"/>
      <c r="LUE172" s="29"/>
      <c r="LUF172" s="29"/>
      <c r="LUG172" s="29"/>
      <c r="LUH172" s="29"/>
      <c r="LUI172" s="29"/>
      <c r="LUJ172" s="29"/>
      <c r="LUK172" s="29"/>
      <c r="LUL172" s="29"/>
      <c r="LUM172" s="29"/>
      <c r="LUN172" s="29"/>
      <c r="LUO172" s="29"/>
      <c r="LUP172" s="29"/>
      <c r="LUQ172" s="29"/>
      <c r="LUR172" s="29"/>
      <c r="LUS172" s="29"/>
      <c r="LUT172" s="29"/>
      <c r="LUU172" s="29"/>
      <c r="LUV172" s="29"/>
      <c r="LUW172" s="29"/>
      <c r="LUX172" s="29"/>
      <c r="LUY172" s="29"/>
      <c r="LUZ172" s="29"/>
      <c r="LVA172" s="29"/>
      <c r="LVB172" s="29"/>
      <c r="LVC172" s="29"/>
      <c r="LVD172" s="29"/>
      <c r="LVE172" s="29"/>
      <c r="LVF172" s="29"/>
      <c r="LVG172" s="29"/>
      <c r="LVH172" s="29"/>
      <c r="LVI172" s="29"/>
      <c r="LVJ172" s="29"/>
      <c r="LVK172" s="29"/>
      <c r="LVL172" s="29"/>
      <c r="LVM172" s="29"/>
      <c r="LVN172" s="29"/>
      <c r="LVO172" s="29"/>
      <c r="LVP172" s="29"/>
      <c r="LVQ172" s="29"/>
      <c r="LVR172" s="29"/>
      <c r="LVS172" s="29"/>
      <c r="LVT172" s="29"/>
      <c r="LVU172" s="29"/>
      <c r="LVV172" s="29"/>
      <c r="LVW172" s="29"/>
      <c r="LVX172" s="29"/>
      <c r="LVY172" s="29"/>
      <c r="LVZ172" s="29"/>
      <c r="LWA172" s="29"/>
      <c r="LWB172" s="29"/>
      <c r="LWC172" s="29"/>
      <c r="LWD172" s="29"/>
      <c r="LWE172" s="29"/>
      <c r="LWF172" s="29"/>
      <c r="LWG172" s="29"/>
      <c r="LWH172" s="29"/>
      <c r="LWI172" s="29"/>
      <c r="LWJ172" s="29"/>
      <c r="LWK172" s="29"/>
      <c r="LWL172" s="29"/>
      <c r="LWM172" s="29"/>
      <c r="LWN172" s="29"/>
      <c r="LWO172" s="29"/>
      <c r="LWP172" s="29"/>
      <c r="LWQ172" s="29"/>
      <c r="LWR172" s="29"/>
      <c r="LWS172" s="29"/>
      <c r="LWT172" s="29"/>
      <c r="LWU172" s="29"/>
      <c r="LWV172" s="29"/>
      <c r="LWW172" s="29"/>
      <c r="LWX172" s="29"/>
      <c r="LWY172" s="29"/>
      <c r="LWZ172" s="29"/>
      <c r="LXA172" s="29"/>
      <c r="LXB172" s="29"/>
      <c r="LXC172" s="29"/>
      <c r="LXD172" s="29"/>
      <c r="LXE172" s="29"/>
      <c r="LXF172" s="29"/>
      <c r="LXG172" s="29"/>
      <c r="LXH172" s="29"/>
      <c r="LXI172" s="29"/>
      <c r="LXJ172" s="29"/>
      <c r="LXK172" s="29"/>
      <c r="LXL172" s="29"/>
      <c r="LXM172" s="29"/>
      <c r="LXN172" s="29"/>
      <c r="LXO172" s="29"/>
      <c r="LXP172" s="29"/>
      <c r="LXQ172" s="29"/>
      <c r="LXR172" s="29"/>
      <c r="LXS172" s="29"/>
      <c r="LXT172" s="29"/>
      <c r="LXU172" s="29"/>
      <c r="LXV172" s="29"/>
      <c r="LXW172" s="29"/>
      <c r="LXX172" s="29"/>
      <c r="LXY172" s="29"/>
      <c r="LXZ172" s="29"/>
      <c r="LYA172" s="29"/>
      <c r="LYB172" s="29"/>
      <c r="LYC172" s="29"/>
      <c r="LYD172" s="29"/>
      <c r="LYE172" s="29"/>
      <c r="LYF172" s="29"/>
      <c r="LYG172" s="29"/>
      <c r="LYH172" s="29"/>
      <c r="LYI172" s="29"/>
      <c r="LYJ172" s="29"/>
      <c r="LYK172" s="29"/>
      <c r="LYL172" s="29"/>
      <c r="LYM172" s="29"/>
      <c r="LYN172" s="29"/>
      <c r="LYO172" s="29"/>
      <c r="LYP172" s="29"/>
      <c r="LYQ172" s="29"/>
      <c r="LYR172" s="29"/>
      <c r="LYS172" s="29"/>
      <c r="LYT172" s="29"/>
      <c r="LYU172" s="29"/>
      <c r="LYV172" s="29"/>
      <c r="LYW172" s="29"/>
      <c r="LYX172" s="29"/>
      <c r="LYY172" s="29"/>
      <c r="LYZ172" s="29"/>
      <c r="LZA172" s="29"/>
      <c r="LZB172" s="29"/>
      <c r="LZC172" s="29"/>
      <c r="LZD172" s="29"/>
      <c r="LZE172" s="29"/>
      <c r="LZF172" s="29"/>
      <c r="LZG172" s="29"/>
      <c r="LZH172" s="29"/>
      <c r="LZI172" s="29"/>
      <c r="LZJ172" s="29"/>
      <c r="LZK172" s="29"/>
      <c r="LZL172" s="29"/>
      <c r="LZM172" s="29"/>
      <c r="LZN172" s="29"/>
      <c r="LZO172" s="29"/>
      <c r="LZP172" s="29"/>
      <c r="LZQ172" s="29"/>
      <c r="LZR172" s="29"/>
      <c r="LZS172" s="29"/>
      <c r="LZT172" s="29"/>
      <c r="LZU172" s="29"/>
      <c r="LZV172" s="29"/>
      <c r="LZW172" s="29"/>
      <c r="LZX172" s="29"/>
      <c r="LZY172" s="29"/>
      <c r="LZZ172" s="29"/>
      <c r="MAA172" s="29"/>
      <c r="MAB172" s="29"/>
      <c r="MAC172" s="29"/>
      <c r="MAD172" s="29"/>
      <c r="MAE172" s="29"/>
      <c r="MAF172" s="29"/>
      <c r="MAG172" s="29"/>
      <c r="MAH172" s="29"/>
      <c r="MAI172" s="29"/>
      <c r="MAJ172" s="29"/>
      <c r="MAK172" s="29"/>
      <c r="MAL172" s="29"/>
      <c r="MAM172" s="29"/>
      <c r="MAN172" s="29"/>
      <c r="MAO172" s="29"/>
      <c r="MAP172" s="29"/>
      <c r="MAQ172" s="29"/>
      <c r="MAR172" s="29"/>
      <c r="MAS172" s="29"/>
      <c r="MAT172" s="29"/>
      <c r="MAU172" s="29"/>
      <c r="MAV172" s="29"/>
      <c r="MAW172" s="29"/>
      <c r="MAX172" s="29"/>
      <c r="MAY172" s="29"/>
      <c r="MAZ172" s="29"/>
      <c r="MBA172" s="29"/>
      <c r="MBB172" s="29"/>
      <c r="MBC172" s="29"/>
      <c r="MBD172" s="29"/>
      <c r="MBE172" s="29"/>
      <c r="MBF172" s="29"/>
      <c r="MBG172" s="29"/>
      <c r="MBH172" s="29"/>
      <c r="MBI172" s="29"/>
      <c r="MBJ172" s="29"/>
      <c r="MBK172" s="29"/>
      <c r="MBL172" s="29"/>
      <c r="MBM172" s="29"/>
      <c r="MBN172" s="29"/>
      <c r="MBO172" s="29"/>
      <c r="MBP172" s="29"/>
      <c r="MBQ172" s="29"/>
      <c r="MBR172" s="29"/>
      <c r="MBS172" s="29"/>
      <c r="MBT172" s="29"/>
      <c r="MBU172" s="29"/>
      <c r="MBV172" s="29"/>
      <c r="MBW172" s="29"/>
      <c r="MBX172" s="29"/>
      <c r="MBY172" s="29"/>
      <c r="MBZ172" s="29"/>
      <c r="MCA172" s="29"/>
      <c r="MCB172" s="29"/>
      <c r="MCC172" s="29"/>
      <c r="MCD172" s="29"/>
      <c r="MCE172" s="29"/>
      <c r="MCF172" s="29"/>
      <c r="MCG172" s="29"/>
      <c r="MCH172" s="29"/>
      <c r="MCI172" s="29"/>
      <c r="MCJ172" s="29"/>
      <c r="MCK172" s="29"/>
      <c r="MCL172" s="29"/>
      <c r="MCM172" s="29"/>
      <c r="MCN172" s="29"/>
      <c r="MCO172" s="29"/>
      <c r="MCP172" s="29"/>
      <c r="MCQ172" s="29"/>
      <c r="MCR172" s="29"/>
      <c r="MCS172" s="29"/>
      <c r="MCT172" s="29"/>
      <c r="MCU172" s="29"/>
      <c r="MCV172" s="29"/>
      <c r="MCW172" s="29"/>
      <c r="MCX172" s="29"/>
      <c r="MCY172" s="29"/>
      <c r="MCZ172" s="29"/>
      <c r="MDA172" s="29"/>
      <c r="MDB172" s="29"/>
      <c r="MDC172" s="29"/>
      <c r="MDD172" s="29"/>
      <c r="MDE172" s="29"/>
      <c r="MDF172" s="29"/>
      <c r="MDG172" s="29"/>
      <c r="MDH172" s="29"/>
      <c r="MDI172" s="29"/>
      <c r="MDJ172" s="29"/>
      <c r="MDK172" s="29"/>
      <c r="MDL172" s="29"/>
      <c r="MDM172" s="29"/>
      <c r="MDN172" s="29"/>
      <c r="MDO172" s="29"/>
      <c r="MDP172" s="29"/>
      <c r="MDQ172" s="29"/>
      <c r="MDR172" s="29"/>
      <c r="MDS172" s="29"/>
      <c r="MDT172" s="29"/>
      <c r="MDU172" s="29"/>
      <c r="MDV172" s="29"/>
      <c r="MDW172" s="29"/>
      <c r="MDX172" s="29"/>
      <c r="MDY172" s="29"/>
      <c r="MDZ172" s="29"/>
      <c r="MEA172" s="29"/>
      <c r="MEB172" s="29"/>
      <c r="MEC172" s="29"/>
      <c r="MED172" s="29"/>
      <c r="MEE172" s="29"/>
      <c r="MEF172" s="29"/>
      <c r="MEG172" s="29"/>
      <c r="MEH172" s="29"/>
      <c r="MEI172" s="29"/>
      <c r="MEJ172" s="29"/>
      <c r="MEK172" s="29"/>
      <c r="MEL172" s="29"/>
      <c r="MEM172" s="29"/>
      <c r="MEN172" s="29"/>
      <c r="MEO172" s="29"/>
      <c r="MEP172" s="29"/>
      <c r="MEQ172" s="29"/>
      <c r="MER172" s="29"/>
      <c r="MES172" s="29"/>
      <c r="MET172" s="29"/>
      <c r="MEU172" s="29"/>
      <c r="MEV172" s="29"/>
      <c r="MEW172" s="29"/>
      <c r="MEX172" s="29"/>
      <c r="MEY172" s="29"/>
      <c r="MEZ172" s="29"/>
      <c r="MFA172" s="29"/>
      <c r="MFB172" s="29"/>
      <c r="MFC172" s="29"/>
      <c r="MFD172" s="29"/>
      <c r="MFE172" s="29"/>
      <c r="MFF172" s="29"/>
      <c r="MFG172" s="29"/>
      <c r="MFH172" s="29"/>
      <c r="MFI172" s="29"/>
      <c r="MFJ172" s="29"/>
      <c r="MFK172" s="29"/>
      <c r="MFL172" s="29"/>
      <c r="MFM172" s="29"/>
      <c r="MFN172" s="29"/>
      <c r="MFO172" s="29"/>
      <c r="MFP172" s="29"/>
      <c r="MFQ172" s="29"/>
      <c r="MFR172" s="29"/>
      <c r="MFS172" s="29"/>
      <c r="MFT172" s="29"/>
      <c r="MFU172" s="29"/>
      <c r="MFV172" s="29"/>
      <c r="MFW172" s="29"/>
      <c r="MFX172" s="29"/>
      <c r="MFY172" s="29"/>
      <c r="MFZ172" s="29"/>
      <c r="MGA172" s="29"/>
      <c r="MGB172" s="29"/>
      <c r="MGC172" s="29"/>
      <c r="MGD172" s="29"/>
      <c r="MGE172" s="29"/>
      <c r="MGF172" s="29"/>
      <c r="MGG172" s="29"/>
      <c r="MGH172" s="29"/>
      <c r="MGI172" s="29"/>
      <c r="MGJ172" s="29"/>
      <c r="MGK172" s="29"/>
      <c r="MGL172" s="29"/>
      <c r="MGM172" s="29"/>
      <c r="MGN172" s="29"/>
      <c r="MGO172" s="29"/>
      <c r="MGP172" s="29"/>
      <c r="MGQ172" s="29"/>
      <c r="MGR172" s="29"/>
      <c r="MGS172" s="29"/>
      <c r="MGT172" s="29"/>
      <c r="MGU172" s="29"/>
      <c r="MGV172" s="29"/>
      <c r="MGW172" s="29"/>
      <c r="MGX172" s="29"/>
      <c r="MGY172" s="29"/>
      <c r="MGZ172" s="29"/>
      <c r="MHA172" s="29"/>
      <c r="MHB172" s="29"/>
      <c r="MHC172" s="29"/>
      <c r="MHD172" s="29"/>
      <c r="MHE172" s="29"/>
      <c r="MHF172" s="29"/>
      <c r="MHG172" s="29"/>
      <c r="MHH172" s="29"/>
      <c r="MHI172" s="29"/>
      <c r="MHJ172" s="29"/>
      <c r="MHK172" s="29"/>
      <c r="MHL172" s="29"/>
      <c r="MHM172" s="29"/>
      <c r="MHN172" s="29"/>
      <c r="MHO172" s="29"/>
      <c r="MHP172" s="29"/>
      <c r="MHQ172" s="29"/>
      <c r="MHR172" s="29"/>
      <c r="MHS172" s="29"/>
      <c r="MHT172" s="29"/>
      <c r="MHU172" s="29"/>
      <c r="MHV172" s="29"/>
      <c r="MHW172" s="29"/>
      <c r="MHX172" s="29"/>
      <c r="MHY172" s="29"/>
      <c r="MHZ172" s="29"/>
      <c r="MIA172" s="29"/>
      <c r="MIB172" s="29"/>
      <c r="MIC172" s="29"/>
      <c r="MID172" s="29"/>
      <c r="MIE172" s="29"/>
      <c r="MIF172" s="29"/>
      <c r="MIG172" s="29"/>
      <c r="MIH172" s="29"/>
      <c r="MII172" s="29"/>
      <c r="MIJ172" s="29"/>
      <c r="MIK172" s="29"/>
      <c r="MIL172" s="29"/>
      <c r="MIM172" s="29"/>
      <c r="MIN172" s="29"/>
      <c r="MIO172" s="29"/>
      <c r="MIP172" s="29"/>
      <c r="MIQ172" s="29"/>
      <c r="MIR172" s="29"/>
      <c r="MIS172" s="29"/>
      <c r="MIT172" s="29"/>
      <c r="MIU172" s="29"/>
      <c r="MIV172" s="29"/>
      <c r="MIW172" s="29"/>
      <c r="MIX172" s="29"/>
      <c r="MIY172" s="29"/>
      <c r="MIZ172" s="29"/>
      <c r="MJA172" s="29"/>
      <c r="MJB172" s="29"/>
      <c r="MJC172" s="29"/>
      <c r="MJD172" s="29"/>
      <c r="MJE172" s="29"/>
      <c r="MJF172" s="29"/>
      <c r="MJG172" s="29"/>
      <c r="MJH172" s="29"/>
      <c r="MJI172" s="29"/>
      <c r="MJJ172" s="29"/>
      <c r="MJK172" s="29"/>
      <c r="MJL172" s="29"/>
      <c r="MJM172" s="29"/>
      <c r="MJN172" s="29"/>
      <c r="MJO172" s="29"/>
      <c r="MJP172" s="29"/>
      <c r="MJQ172" s="29"/>
      <c r="MJR172" s="29"/>
      <c r="MJS172" s="29"/>
      <c r="MJT172" s="29"/>
      <c r="MJU172" s="29"/>
      <c r="MJV172" s="29"/>
      <c r="MJW172" s="29"/>
      <c r="MJX172" s="29"/>
      <c r="MJY172" s="29"/>
      <c r="MJZ172" s="29"/>
      <c r="MKA172" s="29"/>
      <c r="MKB172" s="29"/>
      <c r="MKC172" s="29"/>
      <c r="MKD172" s="29"/>
      <c r="MKE172" s="29"/>
      <c r="MKF172" s="29"/>
      <c r="MKG172" s="29"/>
      <c r="MKH172" s="29"/>
      <c r="MKI172" s="29"/>
      <c r="MKJ172" s="29"/>
      <c r="MKK172" s="29"/>
      <c r="MKL172" s="29"/>
      <c r="MKM172" s="29"/>
      <c r="MKN172" s="29"/>
      <c r="MKO172" s="29"/>
      <c r="MKP172" s="29"/>
      <c r="MKQ172" s="29"/>
      <c r="MKR172" s="29"/>
      <c r="MKS172" s="29"/>
      <c r="MKT172" s="29"/>
      <c r="MKU172" s="29"/>
      <c r="MKV172" s="29"/>
      <c r="MKW172" s="29"/>
      <c r="MKX172" s="29"/>
      <c r="MKY172" s="29"/>
      <c r="MKZ172" s="29"/>
      <c r="MLA172" s="29"/>
      <c r="MLB172" s="29"/>
      <c r="MLC172" s="29"/>
      <c r="MLD172" s="29"/>
      <c r="MLE172" s="29"/>
      <c r="MLF172" s="29"/>
      <c r="MLG172" s="29"/>
      <c r="MLH172" s="29"/>
      <c r="MLI172" s="29"/>
      <c r="MLJ172" s="29"/>
      <c r="MLK172" s="29"/>
      <c r="MLL172" s="29"/>
      <c r="MLM172" s="29"/>
      <c r="MLN172" s="29"/>
      <c r="MLO172" s="29"/>
      <c r="MLP172" s="29"/>
      <c r="MLQ172" s="29"/>
      <c r="MLR172" s="29"/>
      <c r="MLS172" s="29"/>
      <c r="MLT172" s="29"/>
      <c r="MLU172" s="29"/>
      <c r="MLV172" s="29"/>
      <c r="MLW172" s="29"/>
      <c r="MLX172" s="29"/>
      <c r="MLY172" s="29"/>
      <c r="MLZ172" s="29"/>
      <c r="MMA172" s="29"/>
      <c r="MMB172" s="29"/>
      <c r="MMC172" s="29"/>
      <c r="MMD172" s="29"/>
      <c r="MME172" s="29"/>
      <c r="MMF172" s="29"/>
      <c r="MMG172" s="29"/>
      <c r="MMH172" s="29"/>
      <c r="MMI172" s="29"/>
      <c r="MMJ172" s="29"/>
      <c r="MMK172" s="29"/>
      <c r="MML172" s="29"/>
      <c r="MMM172" s="29"/>
      <c r="MMN172" s="29"/>
      <c r="MMO172" s="29"/>
      <c r="MMP172" s="29"/>
      <c r="MMQ172" s="29"/>
      <c r="MMR172" s="29"/>
      <c r="MMS172" s="29"/>
      <c r="MMT172" s="29"/>
      <c r="MMU172" s="29"/>
      <c r="MMV172" s="29"/>
      <c r="MMW172" s="29"/>
      <c r="MMX172" s="29"/>
      <c r="MMY172" s="29"/>
      <c r="MMZ172" s="29"/>
      <c r="MNA172" s="29"/>
      <c r="MNB172" s="29"/>
      <c r="MNC172" s="29"/>
      <c r="MND172" s="29"/>
      <c r="MNE172" s="29"/>
      <c r="MNF172" s="29"/>
      <c r="MNG172" s="29"/>
      <c r="MNH172" s="29"/>
      <c r="MNI172" s="29"/>
      <c r="MNJ172" s="29"/>
      <c r="MNK172" s="29"/>
      <c r="MNL172" s="29"/>
      <c r="MNM172" s="29"/>
      <c r="MNN172" s="29"/>
      <c r="MNO172" s="29"/>
      <c r="MNP172" s="29"/>
      <c r="MNQ172" s="29"/>
      <c r="MNR172" s="29"/>
      <c r="MNS172" s="29"/>
      <c r="MNT172" s="29"/>
      <c r="MNU172" s="29"/>
      <c r="MNV172" s="29"/>
      <c r="MNW172" s="29"/>
      <c r="MNX172" s="29"/>
      <c r="MNY172" s="29"/>
      <c r="MNZ172" s="29"/>
      <c r="MOA172" s="29"/>
      <c r="MOB172" s="29"/>
      <c r="MOC172" s="29"/>
      <c r="MOD172" s="29"/>
      <c r="MOE172" s="29"/>
      <c r="MOF172" s="29"/>
      <c r="MOG172" s="29"/>
      <c r="MOH172" s="29"/>
      <c r="MOI172" s="29"/>
      <c r="MOJ172" s="29"/>
      <c r="MOK172" s="29"/>
      <c r="MOL172" s="29"/>
      <c r="MOM172" s="29"/>
      <c r="MON172" s="29"/>
      <c r="MOO172" s="29"/>
      <c r="MOP172" s="29"/>
      <c r="MOQ172" s="29"/>
      <c r="MOR172" s="29"/>
      <c r="MOS172" s="29"/>
      <c r="MOT172" s="29"/>
      <c r="MOU172" s="29"/>
      <c r="MOV172" s="29"/>
      <c r="MOW172" s="29"/>
      <c r="MOX172" s="29"/>
      <c r="MOY172" s="29"/>
      <c r="MOZ172" s="29"/>
      <c r="MPA172" s="29"/>
      <c r="MPB172" s="29"/>
      <c r="MPC172" s="29"/>
      <c r="MPD172" s="29"/>
      <c r="MPE172" s="29"/>
      <c r="MPF172" s="29"/>
      <c r="MPG172" s="29"/>
      <c r="MPH172" s="29"/>
      <c r="MPI172" s="29"/>
      <c r="MPJ172" s="29"/>
      <c r="MPK172" s="29"/>
      <c r="MPL172" s="29"/>
      <c r="MPM172" s="29"/>
      <c r="MPN172" s="29"/>
      <c r="MPO172" s="29"/>
      <c r="MPP172" s="29"/>
      <c r="MPQ172" s="29"/>
      <c r="MPR172" s="29"/>
      <c r="MPS172" s="29"/>
      <c r="MPT172" s="29"/>
      <c r="MPU172" s="29"/>
      <c r="MPV172" s="29"/>
      <c r="MPW172" s="29"/>
      <c r="MPX172" s="29"/>
      <c r="MPY172" s="29"/>
      <c r="MPZ172" s="29"/>
      <c r="MQA172" s="29"/>
      <c r="MQB172" s="29"/>
      <c r="MQC172" s="29"/>
      <c r="MQD172" s="29"/>
      <c r="MQE172" s="29"/>
      <c r="MQF172" s="29"/>
      <c r="MQG172" s="29"/>
      <c r="MQH172" s="29"/>
      <c r="MQI172" s="29"/>
      <c r="MQJ172" s="29"/>
      <c r="MQK172" s="29"/>
      <c r="MQL172" s="29"/>
      <c r="MQM172" s="29"/>
      <c r="MQN172" s="29"/>
      <c r="MQO172" s="29"/>
      <c r="MQP172" s="29"/>
      <c r="MQQ172" s="29"/>
      <c r="MQR172" s="29"/>
      <c r="MQS172" s="29"/>
      <c r="MQT172" s="29"/>
      <c r="MQU172" s="29"/>
      <c r="MQV172" s="29"/>
      <c r="MQW172" s="29"/>
      <c r="MQX172" s="29"/>
      <c r="MQY172" s="29"/>
      <c r="MQZ172" s="29"/>
      <c r="MRA172" s="29"/>
      <c r="MRB172" s="29"/>
      <c r="MRC172" s="29"/>
      <c r="MRD172" s="29"/>
      <c r="MRE172" s="29"/>
      <c r="MRF172" s="29"/>
      <c r="MRG172" s="29"/>
      <c r="MRH172" s="29"/>
      <c r="MRI172" s="29"/>
      <c r="MRJ172" s="29"/>
      <c r="MRK172" s="29"/>
      <c r="MRL172" s="29"/>
      <c r="MRM172" s="29"/>
      <c r="MRN172" s="29"/>
      <c r="MRO172" s="29"/>
      <c r="MRP172" s="29"/>
      <c r="MRQ172" s="29"/>
      <c r="MRR172" s="29"/>
      <c r="MRS172" s="29"/>
      <c r="MRT172" s="29"/>
      <c r="MRU172" s="29"/>
      <c r="MRV172" s="29"/>
      <c r="MRW172" s="29"/>
      <c r="MRX172" s="29"/>
      <c r="MRY172" s="29"/>
      <c r="MRZ172" s="29"/>
      <c r="MSA172" s="29"/>
      <c r="MSB172" s="29"/>
      <c r="MSC172" s="29"/>
      <c r="MSD172" s="29"/>
      <c r="MSE172" s="29"/>
      <c r="MSF172" s="29"/>
      <c r="MSG172" s="29"/>
      <c r="MSH172" s="29"/>
      <c r="MSI172" s="29"/>
      <c r="MSJ172" s="29"/>
      <c r="MSK172" s="29"/>
      <c r="MSL172" s="29"/>
      <c r="MSM172" s="29"/>
      <c r="MSN172" s="29"/>
      <c r="MSO172" s="29"/>
      <c r="MSP172" s="29"/>
      <c r="MSQ172" s="29"/>
      <c r="MSR172" s="29"/>
      <c r="MSS172" s="29"/>
      <c r="MST172" s="29"/>
      <c r="MSU172" s="29"/>
      <c r="MSV172" s="29"/>
      <c r="MSW172" s="29"/>
      <c r="MSX172" s="29"/>
      <c r="MSY172" s="29"/>
      <c r="MSZ172" s="29"/>
      <c r="MTA172" s="29"/>
      <c r="MTB172" s="29"/>
      <c r="MTC172" s="29"/>
      <c r="MTD172" s="29"/>
      <c r="MTE172" s="29"/>
      <c r="MTF172" s="29"/>
      <c r="MTG172" s="29"/>
      <c r="MTH172" s="29"/>
      <c r="MTI172" s="29"/>
      <c r="MTJ172" s="29"/>
      <c r="MTK172" s="29"/>
      <c r="MTL172" s="29"/>
      <c r="MTM172" s="29"/>
      <c r="MTN172" s="29"/>
      <c r="MTO172" s="29"/>
      <c r="MTP172" s="29"/>
      <c r="MTQ172" s="29"/>
      <c r="MTR172" s="29"/>
      <c r="MTS172" s="29"/>
      <c r="MTT172" s="29"/>
      <c r="MTU172" s="29"/>
      <c r="MTV172" s="29"/>
      <c r="MTW172" s="29"/>
      <c r="MTX172" s="29"/>
      <c r="MTY172" s="29"/>
      <c r="MTZ172" s="29"/>
      <c r="MUA172" s="29"/>
      <c r="MUB172" s="29"/>
      <c r="MUC172" s="29"/>
      <c r="MUD172" s="29"/>
      <c r="MUE172" s="29"/>
      <c r="MUF172" s="29"/>
      <c r="MUG172" s="29"/>
      <c r="MUH172" s="29"/>
      <c r="MUI172" s="29"/>
      <c r="MUJ172" s="29"/>
      <c r="MUK172" s="29"/>
      <c r="MUL172" s="29"/>
      <c r="MUM172" s="29"/>
      <c r="MUN172" s="29"/>
      <c r="MUO172" s="29"/>
      <c r="MUP172" s="29"/>
      <c r="MUQ172" s="29"/>
      <c r="MUR172" s="29"/>
      <c r="MUS172" s="29"/>
      <c r="MUT172" s="29"/>
      <c r="MUU172" s="29"/>
      <c r="MUV172" s="29"/>
      <c r="MUW172" s="29"/>
      <c r="MUX172" s="29"/>
      <c r="MUY172" s="29"/>
      <c r="MUZ172" s="29"/>
      <c r="MVA172" s="29"/>
      <c r="MVB172" s="29"/>
      <c r="MVC172" s="29"/>
      <c r="MVD172" s="29"/>
      <c r="MVE172" s="29"/>
      <c r="MVF172" s="29"/>
      <c r="MVG172" s="29"/>
      <c r="MVH172" s="29"/>
      <c r="MVI172" s="29"/>
      <c r="MVJ172" s="29"/>
      <c r="MVK172" s="29"/>
      <c r="MVL172" s="29"/>
      <c r="MVM172" s="29"/>
      <c r="MVN172" s="29"/>
      <c r="MVO172" s="29"/>
      <c r="MVP172" s="29"/>
      <c r="MVQ172" s="29"/>
      <c r="MVR172" s="29"/>
      <c r="MVS172" s="29"/>
      <c r="MVT172" s="29"/>
      <c r="MVU172" s="29"/>
      <c r="MVV172" s="29"/>
      <c r="MVW172" s="29"/>
      <c r="MVX172" s="29"/>
      <c r="MVY172" s="29"/>
      <c r="MVZ172" s="29"/>
      <c r="MWA172" s="29"/>
      <c r="MWB172" s="29"/>
      <c r="MWC172" s="29"/>
      <c r="MWD172" s="29"/>
      <c r="MWE172" s="29"/>
      <c r="MWF172" s="29"/>
      <c r="MWG172" s="29"/>
      <c r="MWH172" s="29"/>
      <c r="MWI172" s="29"/>
      <c r="MWJ172" s="29"/>
      <c r="MWK172" s="29"/>
      <c r="MWL172" s="29"/>
      <c r="MWM172" s="29"/>
      <c r="MWN172" s="29"/>
      <c r="MWO172" s="29"/>
      <c r="MWP172" s="29"/>
      <c r="MWQ172" s="29"/>
      <c r="MWR172" s="29"/>
      <c r="MWS172" s="29"/>
      <c r="MWT172" s="29"/>
      <c r="MWU172" s="29"/>
      <c r="MWV172" s="29"/>
      <c r="MWW172" s="29"/>
      <c r="MWX172" s="29"/>
      <c r="MWY172" s="29"/>
      <c r="MWZ172" s="29"/>
      <c r="MXA172" s="29"/>
      <c r="MXB172" s="29"/>
      <c r="MXC172" s="29"/>
      <c r="MXD172" s="29"/>
      <c r="MXE172" s="29"/>
      <c r="MXF172" s="29"/>
      <c r="MXG172" s="29"/>
      <c r="MXH172" s="29"/>
      <c r="MXI172" s="29"/>
      <c r="MXJ172" s="29"/>
      <c r="MXK172" s="29"/>
      <c r="MXL172" s="29"/>
      <c r="MXM172" s="29"/>
      <c r="MXN172" s="29"/>
      <c r="MXO172" s="29"/>
      <c r="MXP172" s="29"/>
      <c r="MXQ172" s="29"/>
      <c r="MXR172" s="29"/>
      <c r="MXS172" s="29"/>
      <c r="MXT172" s="29"/>
      <c r="MXU172" s="29"/>
      <c r="MXV172" s="29"/>
      <c r="MXW172" s="29"/>
      <c r="MXX172" s="29"/>
      <c r="MXY172" s="29"/>
      <c r="MXZ172" s="29"/>
      <c r="MYA172" s="29"/>
      <c r="MYB172" s="29"/>
      <c r="MYC172" s="29"/>
      <c r="MYD172" s="29"/>
      <c r="MYE172" s="29"/>
      <c r="MYF172" s="29"/>
      <c r="MYG172" s="29"/>
      <c r="MYH172" s="29"/>
      <c r="MYI172" s="29"/>
      <c r="MYJ172" s="29"/>
      <c r="MYK172" s="29"/>
      <c r="MYL172" s="29"/>
      <c r="MYM172" s="29"/>
      <c r="MYN172" s="29"/>
      <c r="MYO172" s="29"/>
      <c r="MYP172" s="29"/>
      <c r="MYQ172" s="29"/>
      <c r="MYR172" s="29"/>
      <c r="MYS172" s="29"/>
      <c r="MYT172" s="29"/>
      <c r="MYU172" s="29"/>
      <c r="MYV172" s="29"/>
      <c r="MYW172" s="29"/>
      <c r="MYX172" s="29"/>
      <c r="MYY172" s="29"/>
      <c r="MYZ172" s="29"/>
      <c r="MZA172" s="29"/>
      <c r="MZB172" s="29"/>
      <c r="MZC172" s="29"/>
      <c r="MZD172" s="29"/>
      <c r="MZE172" s="29"/>
      <c r="MZF172" s="29"/>
      <c r="MZG172" s="29"/>
      <c r="MZH172" s="29"/>
      <c r="MZI172" s="29"/>
      <c r="MZJ172" s="29"/>
      <c r="MZK172" s="29"/>
      <c r="MZL172" s="29"/>
      <c r="MZM172" s="29"/>
      <c r="MZN172" s="29"/>
      <c r="MZO172" s="29"/>
      <c r="MZP172" s="29"/>
      <c r="MZQ172" s="29"/>
      <c r="MZR172" s="29"/>
      <c r="MZS172" s="29"/>
      <c r="MZT172" s="29"/>
      <c r="MZU172" s="29"/>
      <c r="MZV172" s="29"/>
      <c r="MZW172" s="29"/>
      <c r="MZX172" s="29"/>
      <c r="MZY172" s="29"/>
      <c r="MZZ172" s="29"/>
      <c r="NAA172" s="29"/>
      <c r="NAB172" s="29"/>
      <c r="NAC172" s="29"/>
      <c r="NAD172" s="29"/>
      <c r="NAE172" s="29"/>
      <c r="NAF172" s="29"/>
      <c r="NAG172" s="29"/>
      <c r="NAH172" s="29"/>
      <c r="NAI172" s="29"/>
      <c r="NAJ172" s="29"/>
      <c r="NAK172" s="29"/>
      <c r="NAL172" s="29"/>
      <c r="NAM172" s="29"/>
      <c r="NAN172" s="29"/>
      <c r="NAO172" s="29"/>
      <c r="NAP172" s="29"/>
      <c r="NAQ172" s="29"/>
      <c r="NAR172" s="29"/>
      <c r="NAS172" s="29"/>
      <c r="NAT172" s="29"/>
      <c r="NAU172" s="29"/>
      <c r="NAV172" s="29"/>
      <c r="NAW172" s="29"/>
      <c r="NAX172" s="29"/>
      <c r="NAY172" s="29"/>
      <c r="NAZ172" s="29"/>
      <c r="NBA172" s="29"/>
      <c r="NBB172" s="29"/>
      <c r="NBC172" s="29"/>
      <c r="NBD172" s="29"/>
      <c r="NBE172" s="29"/>
      <c r="NBF172" s="29"/>
      <c r="NBG172" s="29"/>
      <c r="NBH172" s="29"/>
      <c r="NBI172" s="29"/>
      <c r="NBJ172" s="29"/>
      <c r="NBK172" s="29"/>
      <c r="NBL172" s="29"/>
      <c r="NBM172" s="29"/>
      <c r="NBN172" s="29"/>
      <c r="NBO172" s="29"/>
      <c r="NBP172" s="29"/>
      <c r="NBQ172" s="29"/>
      <c r="NBR172" s="29"/>
      <c r="NBS172" s="29"/>
      <c r="NBT172" s="29"/>
      <c r="NBU172" s="29"/>
      <c r="NBV172" s="29"/>
      <c r="NBW172" s="29"/>
      <c r="NBX172" s="29"/>
      <c r="NBY172" s="29"/>
      <c r="NBZ172" s="29"/>
      <c r="NCA172" s="29"/>
      <c r="NCB172" s="29"/>
      <c r="NCC172" s="29"/>
      <c r="NCD172" s="29"/>
      <c r="NCE172" s="29"/>
      <c r="NCF172" s="29"/>
      <c r="NCG172" s="29"/>
      <c r="NCH172" s="29"/>
      <c r="NCI172" s="29"/>
      <c r="NCJ172" s="29"/>
      <c r="NCK172" s="29"/>
      <c r="NCL172" s="29"/>
      <c r="NCM172" s="29"/>
      <c r="NCN172" s="29"/>
      <c r="NCO172" s="29"/>
      <c r="NCP172" s="29"/>
      <c r="NCQ172" s="29"/>
      <c r="NCR172" s="29"/>
      <c r="NCS172" s="29"/>
      <c r="NCT172" s="29"/>
      <c r="NCU172" s="29"/>
      <c r="NCV172" s="29"/>
      <c r="NCW172" s="29"/>
      <c r="NCX172" s="29"/>
      <c r="NCY172" s="29"/>
      <c r="NCZ172" s="29"/>
      <c r="NDA172" s="29"/>
      <c r="NDB172" s="29"/>
      <c r="NDC172" s="29"/>
      <c r="NDD172" s="29"/>
      <c r="NDE172" s="29"/>
      <c r="NDF172" s="29"/>
      <c r="NDG172" s="29"/>
      <c r="NDH172" s="29"/>
      <c r="NDI172" s="29"/>
      <c r="NDJ172" s="29"/>
      <c r="NDK172" s="29"/>
      <c r="NDL172" s="29"/>
      <c r="NDM172" s="29"/>
      <c r="NDN172" s="29"/>
      <c r="NDO172" s="29"/>
      <c r="NDP172" s="29"/>
      <c r="NDQ172" s="29"/>
      <c r="NDR172" s="29"/>
      <c r="NDS172" s="29"/>
      <c r="NDT172" s="29"/>
      <c r="NDU172" s="29"/>
      <c r="NDV172" s="29"/>
      <c r="NDW172" s="29"/>
      <c r="NDX172" s="29"/>
      <c r="NDY172" s="29"/>
      <c r="NDZ172" s="29"/>
      <c r="NEA172" s="29"/>
      <c r="NEB172" s="29"/>
      <c r="NEC172" s="29"/>
      <c r="NED172" s="29"/>
      <c r="NEE172" s="29"/>
      <c r="NEF172" s="29"/>
      <c r="NEG172" s="29"/>
      <c r="NEH172" s="29"/>
      <c r="NEI172" s="29"/>
      <c r="NEJ172" s="29"/>
      <c r="NEK172" s="29"/>
      <c r="NEL172" s="29"/>
      <c r="NEM172" s="29"/>
      <c r="NEN172" s="29"/>
      <c r="NEO172" s="29"/>
      <c r="NEP172" s="29"/>
      <c r="NEQ172" s="29"/>
      <c r="NER172" s="29"/>
      <c r="NES172" s="29"/>
      <c r="NET172" s="29"/>
      <c r="NEU172" s="29"/>
      <c r="NEV172" s="29"/>
      <c r="NEW172" s="29"/>
      <c r="NEX172" s="29"/>
      <c r="NEY172" s="29"/>
      <c r="NEZ172" s="29"/>
      <c r="NFA172" s="29"/>
      <c r="NFB172" s="29"/>
      <c r="NFC172" s="29"/>
      <c r="NFD172" s="29"/>
      <c r="NFE172" s="29"/>
      <c r="NFF172" s="29"/>
      <c r="NFG172" s="29"/>
      <c r="NFH172" s="29"/>
      <c r="NFI172" s="29"/>
      <c r="NFJ172" s="29"/>
      <c r="NFK172" s="29"/>
      <c r="NFL172" s="29"/>
      <c r="NFM172" s="29"/>
      <c r="NFN172" s="29"/>
      <c r="NFO172" s="29"/>
      <c r="NFP172" s="29"/>
      <c r="NFQ172" s="29"/>
      <c r="NFR172" s="29"/>
      <c r="NFS172" s="29"/>
      <c r="NFT172" s="29"/>
      <c r="NFU172" s="29"/>
      <c r="NFV172" s="29"/>
      <c r="NFW172" s="29"/>
      <c r="NFX172" s="29"/>
      <c r="NFY172" s="29"/>
      <c r="NFZ172" s="29"/>
      <c r="NGA172" s="29"/>
      <c r="NGB172" s="29"/>
      <c r="NGC172" s="29"/>
      <c r="NGD172" s="29"/>
      <c r="NGE172" s="29"/>
      <c r="NGF172" s="29"/>
      <c r="NGG172" s="29"/>
      <c r="NGH172" s="29"/>
      <c r="NGI172" s="29"/>
      <c r="NGJ172" s="29"/>
      <c r="NGK172" s="29"/>
      <c r="NGL172" s="29"/>
      <c r="NGM172" s="29"/>
      <c r="NGN172" s="29"/>
      <c r="NGO172" s="29"/>
      <c r="NGP172" s="29"/>
      <c r="NGQ172" s="29"/>
      <c r="NGR172" s="29"/>
      <c r="NGS172" s="29"/>
      <c r="NGT172" s="29"/>
      <c r="NGU172" s="29"/>
      <c r="NGV172" s="29"/>
      <c r="NGW172" s="29"/>
      <c r="NGX172" s="29"/>
      <c r="NGY172" s="29"/>
      <c r="NGZ172" s="29"/>
      <c r="NHA172" s="29"/>
      <c r="NHB172" s="29"/>
      <c r="NHC172" s="29"/>
      <c r="NHD172" s="29"/>
      <c r="NHE172" s="29"/>
      <c r="NHF172" s="29"/>
      <c r="NHG172" s="29"/>
      <c r="NHH172" s="29"/>
      <c r="NHI172" s="29"/>
      <c r="NHJ172" s="29"/>
      <c r="NHK172" s="29"/>
      <c r="NHL172" s="29"/>
      <c r="NHM172" s="29"/>
      <c r="NHN172" s="29"/>
      <c r="NHO172" s="29"/>
      <c r="NHP172" s="29"/>
      <c r="NHQ172" s="29"/>
      <c r="NHR172" s="29"/>
      <c r="NHS172" s="29"/>
      <c r="NHT172" s="29"/>
      <c r="NHU172" s="29"/>
      <c r="NHV172" s="29"/>
      <c r="NHW172" s="29"/>
      <c r="NHX172" s="29"/>
      <c r="NHY172" s="29"/>
      <c r="NHZ172" s="29"/>
      <c r="NIA172" s="29"/>
      <c r="NIB172" s="29"/>
      <c r="NIC172" s="29"/>
      <c r="NID172" s="29"/>
      <c r="NIE172" s="29"/>
      <c r="NIF172" s="29"/>
      <c r="NIG172" s="29"/>
      <c r="NIH172" s="29"/>
      <c r="NII172" s="29"/>
      <c r="NIJ172" s="29"/>
      <c r="NIK172" s="29"/>
      <c r="NIL172" s="29"/>
      <c r="NIM172" s="29"/>
      <c r="NIN172" s="29"/>
      <c r="NIO172" s="29"/>
      <c r="NIP172" s="29"/>
      <c r="NIQ172" s="29"/>
      <c r="NIR172" s="29"/>
      <c r="NIS172" s="29"/>
      <c r="NIT172" s="29"/>
      <c r="NIU172" s="29"/>
      <c r="NIV172" s="29"/>
      <c r="NIW172" s="29"/>
      <c r="NIX172" s="29"/>
      <c r="NIY172" s="29"/>
      <c r="NIZ172" s="29"/>
      <c r="NJA172" s="29"/>
      <c r="NJB172" s="29"/>
      <c r="NJC172" s="29"/>
      <c r="NJD172" s="29"/>
      <c r="NJE172" s="29"/>
      <c r="NJF172" s="29"/>
      <c r="NJG172" s="29"/>
      <c r="NJH172" s="29"/>
      <c r="NJI172" s="29"/>
      <c r="NJJ172" s="29"/>
      <c r="NJK172" s="29"/>
      <c r="NJL172" s="29"/>
      <c r="NJM172" s="29"/>
      <c r="NJN172" s="29"/>
      <c r="NJO172" s="29"/>
      <c r="NJP172" s="29"/>
      <c r="NJQ172" s="29"/>
      <c r="NJR172" s="29"/>
      <c r="NJS172" s="29"/>
      <c r="NJT172" s="29"/>
      <c r="NJU172" s="29"/>
      <c r="NJV172" s="29"/>
      <c r="NJW172" s="29"/>
      <c r="NJX172" s="29"/>
      <c r="NJY172" s="29"/>
      <c r="NJZ172" s="29"/>
      <c r="NKA172" s="29"/>
      <c r="NKB172" s="29"/>
      <c r="NKC172" s="29"/>
      <c r="NKD172" s="29"/>
      <c r="NKE172" s="29"/>
      <c r="NKF172" s="29"/>
      <c r="NKG172" s="29"/>
      <c r="NKH172" s="29"/>
      <c r="NKI172" s="29"/>
      <c r="NKJ172" s="29"/>
      <c r="NKK172" s="29"/>
      <c r="NKL172" s="29"/>
      <c r="NKM172" s="29"/>
      <c r="NKN172" s="29"/>
      <c r="NKO172" s="29"/>
      <c r="NKP172" s="29"/>
      <c r="NKQ172" s="29"/>
      <c r="NKR172" s="29"/>
      <c r="NKS172" s="29"/>
      <c r="NKT172" s="29"/>
      <c r="NKU172" s="29"/>
      <c r="NKV172" s="29"/>
      <c r="NKW172" s="29"/>
      <c r="NKX172" s="29"/>
      <c r="NKY172" s="29"/>
      <c r="NKZ172" s="29"/>
      <c r="NLA172" s="29"/>
      <c r="NLB172" s="29"/>
      <c r="NLC172" s="29"/>
      <c r="NLD172" s="29"/>
      <c r="NLE172" s="29"/>
      <c r="NLF172" s="29"/>
      <c r="NLG172" s="29"/>
      <c r="NLH172" s="29"/>
      <c r="NLI172" s="29"/>
      <c r="NLJ172" s="29"/>
      <c r="NLK172" s="29"/>
      <c r="NLL172" s="29"/>
      <c r="NLM172" s="29"/>
      <c r="NLN172" s="29"/>
      <c r="NLO172" s="29"/>
      <c r="NLP172" s="29"/>
      <c r="NLQ172" s="29"/>
      <c r="NLR172" s="29"/>
      <c r="NLS172" s="29"/>
      <c r="NLT172" s="29"/>
      <c r="NLU172" s="29"/>
      <c r="NLV172" s="29"/>
      <c r="NLW172" s="29"/>
      <c r="NLX172" s="29"/>
      <c r="NLY172" s="29"/>
      <c r="NLZ172" s="29"/>
      <c r="NMA172" s="29"/>
      <c r="NMB172" s="29"/>
      <c r="NMC172" s="29"/>
      <c r="NMD172" s="29"/>
      <c r="NME172" s="29"/>
      <c r="NMF172" s="29"/>
      <c r="NMG172" s="29"/>
      <c r="NMH172" s="29"/>
      <c r="NMI172" s="29"/>
      <c r="NMJ172" s="29"/>
      <c r="NMK172" s="29"/>
      <c r="NML172" s="29"/>
      <c r="NMM172" s="29"/>
      <c r="NMN172" s="29"/>
      <c r="NMO172" s="29"/>
      <c r="NMP172" s="29"/>
      <c r="NMQ172" s="29"/>
      <c r="NMR172" s="29"/>
      <c r="NMS172" s="29"/>
      <c r="NMT172" s="29"/>
      <c r="NMU172" s="29"/>
      <c r="NMV172" s="29"/>
      <c r="NMW172" s="29"/>
      <c r="NMX172" s="29"/>
      <c r="NMY172" s="29"/>
      <c r="NMZ172" s="29"/>
      <c r="NNA172" s="29"/>
      <c r="NNB172" s="29"/>
      <c r="NNC172" s="29"/>
      <c r="NND172" s="29"/>
      <c r="NNE172" s="29"/>
      <c r="NNF172" s="29"/>
      <c r="NNG172" s="29"/>
      <c r="NNH172" s="29"/>
      <c r="NNI172" s="29"/>
      <c r="NNJ172" s="29"/>
      <c r="NNK172" s="29"/>
      <c r="NNL172" s="29"/>
      <c r="NNM172" s="29"/>
      <c r="NNN172" s="29"/>
      <c r="NNO172" s="29"/>
      <c r="NNP172" s="29"/>
      <c r="NNQ172" s="29"/>
      <c r="NNR172" s="29"/>
      <c r="NNS172" s="29"/>
      <c r="NNT172" s="29"/>
      <c r="NNU172" s="29"/>
      <c r="NNV172" s="29"/>
      <c r="NNW172" s="29"/>
      <c r="NNX172" s="29"/>
      <c r="NNY172" s="29"/>
      <c r="NNZ172" s="29"/>
      <c r="NOA172" s="29"/>
      <c r="NOB172" s="29"/>
      <c r="NOC172" s="29"/>
      <c r="NOD172" s="29"/>
      <c r="NOE172" s="29"/>
      <c r="NOF172" s="29"/>
      <c r="NOG172" s="29"/>
      <c r="NOH172" s="29"/>
      <c r="NOI172" s="29"/>
      <c r="NOJ172" s="29"/>
      <c r="NOK172" s="29"/>
      <c r="NOL172" s="29"/>
      <c r="NOM172" s="29"/>
      <c r="NON172" s="29"/>
      <c r="NOO172" s="29"/>
      <c r="NOP172" s="29"/>
      <c r="NOQ172" s="29"/>
      <c r="NOR172" s="29"/>
      <c r="NOS172" s="29"/>
      <c r="NOT172" s="29"/>
      <c r="NOU172" s="29"/>
      <c r="NOV172" s="29"/>
      <c r="NOW172" s="29"/>
      <c r="NOX172" s="29"/>
      <c r="NOY172" s="29"/>
      <c r="NOZ172" s="29"/>
      <c r="NPA172" s="29"/>
      <c r="NPB172" s="29"/>
      <c r="NPC172" s="29"/>
      <c r="NPD172" s="29"/>
      <c r="NPE172" s="29"/>
      <c r="NPF172" s="29"/>
      <c r="NPG172" s="29"/>
      <c r="NPH172" s="29"/>
      <c r="NPI172" s="29"/>
      <c r="NPJ172" s="29"/>
      <c r="NPK172" s="29"/>
      <c r="NPL172" s="29"/>
      <c r="NPM172" s="29"/>
      <c r="NPN172" s="29"/>
      <c r="NPO172" s="29"/>
      <c r="NPP172" s="29"/>
      <c r="NPQ172" s="29"/>
      <c r="NPR172" s="29"/>
      <c r="NPS172" s="29"/>
      <c r="NPT172" s="29"/>
      <c r="NPU172" s="29"/>
      <c r="NPV172" s="29"/>
      <c r="NPW172" s="29"/>
      <c r="NPX172" s="29"/>
      <c r="NPY172" s="29"/>
      <c r="NPZ172" s="29"/>
      <c r="NQA172" s="29"/>
      <c r="NQB172" s="29"/>
      <c r="NQC172" s="29"/>
      <c r="NQD172" s="29"/>
      <c r="NQE172" s="29"/>
      <c r="NQF172" s="29"/>
      <c r="NQG172" s="29"/>
      <c r="NQH172" s="29"/>
      <c r="NQI172" s="29"/>
      <c r="NQJ172" s="29"/>
      <c r="NQK172" s="29"/>
      <c r="NQL172" s="29"/>
      <c r="NQM172" s="29"/>
      <c r="NQN172" s="29"/>
      <c r="NQO172" s="29"/>
      <c r="NQP172" s="29"/>
      <c r="NQQ172" s="29"/>
      <c r="NQR172" s="29"/>
      <c r="NQS172" s="29"/>
      <c r="NQT172" s="29"/>
      <c r="NQU172" s="29"/>
      <c r="NQV172" s="29"/>
      <c r="NQW172" s="29"/>
      <c r="NQX172" s="29"/>
      <c r="NQY172" s="29"/>
      <c r="NQZ172" s="29"/>
      <c r="NRA172" s="29"/>
      <c r="NRB172" s="29"/>
      <c r="NRC172" s="29"/>
      <c r="NRD172" s="29"/>
      <c r="NRE172" s="29"/>
      <c r="NRF172" s="29"/>
      <c r="NRG172" s="29"/>
      <c r="NRH172" s="29"/>
      <c r="NRI172" s="29"/>
      <c r="NRJ172" s="29"/>
      <c r="NRK172" s="29"/>
      <c r="NRL172" s="29"/>
      <c r="NRM172" s="29"/>
      <c r="NRN172" s="29"/>
      <c r="NRO172" s="29"/>
      <c r="NRP172" s="29"/>
      <c r="NRQ172" s="29"/>
      <c r="NRR172" s="29"/>
      <c r="NRS172" s="29"/>
      <c r="NRT172" s="29"/>
      <c r="NRU172" s="29"/>
      <c r="NRV172" s="29"/>
      <c r="NRW172" s="29"/>
      <c r="NRX172" s="29"/>
      <c r="NRY172" s="29"/>
      <c r="NRZ172" s="29"/>
      <c r="NSA172" s="29"/>
      <c r="NSB172" s="29"/>
      <c r="NSC172" s="29"/>
      <c r="NSD172" s="29"/>
      <c r="NSE172" s="29"/>
      <c r="NSF172" s="29"/>
      <c r="NSG172" s="29"/>
      <c r="NSH172" s="29"/>
      <c r="NSI172" s="29"/>
      <c r="NSJ172" s="29"/>
      <c r="NSK172" s="29"/>
      <c r="NSL172" s="29"/>
      <c r="NSM172" s="29"/>
      <c r="NSN172" s="29"/>
      <c r="NSO172" s="29"/>
      <c r="NSP172" s="29"/>
      <c r="NSQ172" s="29"/>
      <c r="NSR172" s="29"/>
      <c r="NSS172" s="29"/>
      <c r="NST172" s="29"/>
      <c r="NSU172" s="29"/>
      <c r="NSV172" s="29"/>
      <c r="NSW172" s="29"/>
      <c r="NSX172" s="29"/>
      <c r="NSY172" s="29"/>
      <c r="NSZ172" s="29"/>
      <c r="NTA172" s="29"/>
      <c r="NTB172" s="29"/>
      <c r="NTC172" s="29"/>
      <c r="NTD172" s="29"/>
      <c r="NTE172" s="29"/>
      <c r="NTF172" s="29"/>
      <c r="NTG172" s="29"/>
      <c r="NTH172" s="29"/>
      <c r="NTI172" s="29"/>
      <c r="NTJ172" s="29"/>
      <c r="NTK172" s="29"/>
      <c r="NTL172" s="29"/>
      <c r="NTM172" s="29"/>
      <c r="NTN172" s="29"/>
      <c r="NTO172" s="29"/>
      <c r="NTP172" s="29"/>
      <c r="NTQ172" s="29"/>
      <c r="NTR172" s="29"/>
      <c r="NTS172" s="29"/>
      <c r="NTT172" s="29"/>
      <c r="NTU172" s="29"/>
      <c r="NTV172" s="29"/>
      <c r="NTW172" s="29"/>
      <c r="NTX172" s="29"/>
      <c r="NTY172" s="29"/>
      <c r="NTZ172" s="29"/>
      <c r="NUA172" s="29"/>
      <c r="NUB172" s="29"/>
      <c r="NUC172" s="29"/>
      <c r="NUD172" s="29"/>
      <c r="NUE172" s="29"/>
      <c r="NUF172" s="29"/>
      <c r="NUG172" s="29"/>
      <c r="NUH172" s="29"/>
      <c r="NUI172" s="29"/>
      <c r="NUJ172" s="29"/>
      <c r="NUK172" s="29"/>
      <c r="NUL172" s="29"/>
      <c r="NUM172" s="29"/>
      <c r="NUN172" s="29"/>
      <c r="NUO172" s="29"/>
      <c r="NUP172" s="29"/>
      <c r="NUQ172" s="29"/>
      <c r="NUR172" s="29"/>
      <c r="NUS172" s="29"/>
      <c r="NUT172" s="29"/>
      <c r="NUU172" s="29"/>
      <c r="NUV172" s="29"/>
      <c r="NUW172" s="29"/>
      <c r="NUX172" s="29"/>
      <c r="NUY172" s="29"/>
      <c r="NUZ172" s="29"/>
      <c r="NVA172" s="29"/>
      <c r="NVB172" s="29"/>
      <c r="NVC172" s="29"/>
      <c r="NVD172" s="29"/>
      <c r="NVE172" s="29"/>
      <c r="NVF172" s="29"/>
      <c r="NVG172" s="29"/>
      <c r="NVH172" s="29"/>
      <c r="NVI172" s="29"/>
      <c r="NVJ172" s="29"/>
      <c r="NVK172" s="29"/>
      <c r="NVL172" s="29"/>
      <c r="NVM172" s="29"/>
      <c r="NVN172" s="29"/>
      <c r="NVO172" s="29"/>
      <c r="NVP172" s="29"/>
      <c r="NVQ172" s="29"/>
      <c r="NVR172" s="29"/>
      <c r="NVS172" s="29"/>
      <c r="NVT172" s="29"/>
      <c r="NVU172" s="29"/>
      <c r="NVV172" s="29"/>
      <c r="NVW172" s="29"/>
      <c r="NVX172" s="29"/>
      <c r="NVY172" s="29"/>
      <c r="NVZ172" s="29"/>
      <c r="NWA172" s="29"/>
      <c r="NWB172" s="29"/>
      <c r="NWC172" s="29"/>
      <c r="NWD172" s="29"/>
      <c r="NWE172" s="29"/>
      <c r="NWF172" s="29"/>
      <c r="NWG172" s="29"/>
      <c r="NWH172" s="29"/>
      <c r="NWI172" s="29"/>
      <c r="NWJ172" s="29"/>
      <c r="NWK172" s="29"/>
      <c r="NWL172" s="29"/>
      <c r="NWM172" s="29"/>
      <c r="NWN172" s="29"/>
      <c r="NWO172" s="29"/>
      <c r="NWP172" s="29"/>
      <c r="NWQ172" s="29"/>
      <c r="NWR172" s="29"/>
      <c r="NWS172" s="29"/>
      <c r="NWT172" s="29"/>
      <c r="NWU172" s="29"/>
      <c r="NWV172" s="29"/>
      <c r="NWW172" s="29"/>
      <c r="NWX172" s="29"/>
      <c r="NWY172" s="29"/>
      <c r="NWZ172" s="29"/>
      <c r="NXA172" s="29"/>
      <c r="NXB172" s="29"/>
      <c r="NXC172" s="29"/>
      <c r="NXD172" s="29"/>
      <c r="NXE172" s="29"/>
      <c r="NXF172" s="29"/>
      <c r="NXG172" s="29"/>
      <c r="NXH172" s="29"/>
      <c r="NXI172" s="29"/>
      <c r="NXJ172" s="29"/>
      <c r="NXK172" s="29"/>
      <c r="NXL172" s="29"/>
      <c r="NXM172" s="29"/>
      <c r="NXN172" s="29"/>
      <c r="NXO172" s="29"/>
      <c r="NXP172" s="29"/>
      <c r="NXQ172" s="29"/>
      <c r="NXR172" s="29"/>
      <c r="NXS172" s="29"/>
      <c r="NXT172" s="29"/>
      <c r="NXU172" s="29"/>
      <c r="NXV172" s="29"/>
      <c r="NXW172" s="29"/>
      <c r="NXX172" s="29"/>
      <c r="NXY172" s="29"/>
      <c r="NXZ172" s="29"/>
      <c r="NYA172" s="29"/>
      <c r="NYB172" s="29"/>
      <c r="NYC172" s="29"/>
      <c r="NYD172" s="29"/>
      <c r="NYE172" s="29"/>
      <c r="NYF172" s="29"/>
      <c r="NYG172" s="29"/>
      <c r="NYH172" s="29"/>
      <c r="NYI172" s="29"/>
      <c r="NYJ172" s="29"/>
      <c r="NYK172" s="29"/>
      <c r="NYL172" s="29"/>
      <c r="NYM172" s="29"/>
      <c r="NYN172" s="29"/>
      <c r="NYO172" s="29"/>
      <c r="NYP172" s="29"/>
      <c r="NYQ172" s="29"/>
      <c r="NYR172" s="29"/>
      <c r="NYS172" s="29"/>
      <c r="NYT172" s="29"/>
      <c r="NYU172" s="29"/>
      <c r="NYV172" s="29"/>
      <c r="NYW172" s="29"/>
      <c r="NYX172" s="29"/>
      <c r="NYY172" s="29"/>
      <c r="NYZ172" s="29"/>
      <c r="NZA172" s="29"/>
      <c r="NZB172" s="29"/>
      <c r="NZC172" s="29"/>
      <c r="NZD172" s="29"/>
      <c r="NZE172" s="29"/>
      <c r="NZF172" s="29"/>
      <c r="NZG172" s="29"/>
      <c r="NZH172" s="29"/>
      <c r="NZI172" s="29"/>
      <c r="NZJ172" s="29"/>
      <c r="NZK172" s="29"/>
      <c r="NZL172" s="29"/>
      <c r="NZM172" s="29"/>
      <c r="NZN172" s="29"/>
      <c r="NZO172" s="29"/>
      <c r="NZP172" s="29"/>
      <c r="NZQ172" s="29"/>
      <c r="NZR172" s="29"/>
      <c r="NZS172" s="29"/>
      <c r="NZT172" s="29"/>
      <c r="NZU172" s="29"/>
      <c r="NZV172" s="29"/>
      <c r="NZW172" s="29"/>
      <c r="NZX172" s="29"/>
      <c r="NZY172" s="29"/>
      <c r="NZZ172" s="29"/>
      <c r="OAA172" s="29"/>
      <c r="OAB172" s="29"/>
      <c r="OAC172" s="29"/>
      <c r="OAD172" s="29"/>
      <c r="OAE172" s="29"/>
      <c r="OAF172" s="29"/>
      <c r="OAG172" s="29"/>
      <c r="OAH172" s="29"/>
      <c r="OAI172" s="29"/>
      <c r="OAJ172" s="29"/>
      <c r="OAK172" s="29"/>
      <c r="OAL172" s="29"/>
      <c r="OAM172" s="29"/>
      <c r="OAN172" s="29"/>
      <c r="OAO172" s="29"/>
      <c r="OAP172" s="29"/>
      <c r="OAQ172" s="29"/>
      <c r="OAR172" s="29"/>
      <c r="OAS172" s="29"/>
      <c r="OAT172" s="29"/>
      <c r="OAU172" s="29"/>
      <c r="OAV172" s="29"/>
      <c r="OAW172" s="29"/>
      <c r="OAX172" s="29"/>
      <c r="OAY172" s="29"/>
      <c r="OAZ172" s="29"/>
      <c r="OBA172" s="29"/>
      <c r="OBB172" s="29"/>
      <c r="OBC172" s="29"/>
      <c r="OBD172" s="29"/>
      <c r="OBE172" s="29"/>
      <c r="OBF172" s="29"/>
      <c r="OBG172" s="29"/>
      <c r="OBH172" s="29"/>
      <c r="OBI172" s="29"/>
      <c r="OBJ172" s="29"/>
      <c r="OBK172" s="29"/>
      <c r="OBL172" s="29"/>
      <c r="OBM172" s="29"/>
      <c r="OBN172" s="29"/>
      <c r="OBO172" s="29"/>
      <c r="OBP172" s="29"/>
      <c r="OBQ172" s="29"/>
      <c r="OBR172" s="29"/>
      <c r="OBS172" s="29"/>
      <c r="OBT172" s="29"/>
      <c r="OBU172" s="29"/>
      <c r="OBV172" s="29"/>
      <c r="OBW172" s="29"/>
      <c r="OBX172" s="29"/>
      <c r="OBY172" s="29"/>
      <c r="OBZ172" s="29"/>
      <c r="OCA172" s="29"/>
      <c r="OCB172" s="29"/>
      <c r="OCC172" s="29"/>
      <c r="OCD172" s="29"/>
      <c r="OCE172" s="29"/>
      <c r="OCF172" s="29"/>
      <c r="OCG172" s="29"/>
      <c r="OCH172" s="29"/>
      <c r="OCI172" s="29"/>
      <c r="OCJ172" s="29"/>
      <c r="OCK172" s="29"/>
      <c r="OCL172" s="29"/>
      <c r="OCM172" s="29"/>
      <c r="OCN172" s="29"/>
      <c r="OCO172" s="29"/>
      <c r="OCP172" s="29"/>
      <c r="OCQ172" s="29"/>
      <c r="OCR172" s="29"/>
      <c r="OCS172" s="29"/>
      <c r="OCT172" s="29"/>
      <c r="OCU172" s="29"/>
      <c r="OCV172" s="29"/>
      <c r="OCW172" s="29"/>
      <c r="OCX172" s="29"/>
      <c r="OCY172" s="29"/>
      <c r="OCZ172" s="29"/>
      <c r="ODA172" s="29"/>
      <c r="ODB172" s="29"/>
      <c r="ODC172" s="29"/>
      <c r="ODD172" s="29"/>
      <c r="ODE172" s="29"/>
      <c r="ODF172" s="29"/>
      <c r="ODG172" s="29"/>
      <c r="ODH172" s="29"/>
      <c r="ODI172" s="29"/>
      <c r="ODJ172" s="29"/>
      <c r="ODK172" s="29"/>
      <c r="ODL172" s="29"/>
      <c r="ODM172" s="29"/>
      <c r="ODN172" s="29"/>
      <c r="ODO172" s="29"/>
      <c r="ODP172" s="29"/>
      <c r="ODQ172" s="29"/>
      <c r="ODR172" s="29"/>
      <c r="ODS172" s="29"/>
      <c r="ODT172" s="29"/>
      <c r="ODU172" s="29"/>
      <c r="ODV172" s="29"/>
      <c r="ODW172" s="29"/>
      <c r="ODX172" s="29"/>
      <c r="ODY172" s="29"/>
      <c r="ODZ172" s="29"/>
      <c r="OEA172" s="29"/>
      <c r="OEB172" s="29"/>
      <c r="OEC172" s="29"/>
      <c r="OED172" s="29"/>
      <c r="OEE172" s="29"/>
      <c r="OEF172" s="29"/>
      <c r="OEG172" s="29"/>
      <c r="OEH172" s="29"/>
      <c r="OEI172" s="29"/>
      <c r="OEJ172" s="29"/>
      <c r="OEK172" s="29"/>
      <c r="OEL172" s="29"/>
      <c r="OEM172" s="29"/>
      <c r="OEN172" s="29"/>
      <c r="OEO172" s="29"/>
      <c r="OEP172" s="29"/>
      <c r="OEQ172" s="29"/>
      <c r="OER172" s="29"/>
      <c r="OES172" s="29"/>
      <c r="OET172" s="29"/>
      <c r="OEU172" s="29"/>
      <c r="OEV172" s="29"/>
      <c r="OEW172" s="29"/>
      <c r="OEX172" s="29"/>
      <c r="OEY172" s="29"/>
      <c r="OEZ172" s="29"/>
      <c r="OFA172" s="29"/>
      <c r="OFB172" s="29"/>
      <c r="OFC172" s="29"/>
      <c r="OFD172" s="29"/>
      <c r="OFE172" s="29"/>
      <c r="OFF172" s="29"/>
      <c r="OFG172" s="29"/>
      <c r="OFH172" s="29"/>
      <c r="OFI172" s="29"/>
      <c r="OFJ172" s="29"/>
      <c r="OFK172" s="29"/>
      <c r="OFL172" s="29"/>
      <c r="OFM172" s="29"/>
      <c r="OFN172" s="29"/>
      <c r="OFO172" s="29"/>
      <c r="OFP172" s="29"/>
      <c r="OFQ172" s="29"/>
      <c r="OFR172" s="29"/>
      <c r="OFS172" s="29"/>
      <c r="OFT172" s="29"/>
      <c r="OFU172" s="29"/>
      <c r="OFV172" s="29"/>
      <c r="OFW172" s="29"/>
      <c r="OFX172" s="29"/>
      <c r="OFY172" s="29"/>
      <c r="OFZ172" s="29"/>
      <c r="OGA172" s="29"/>
      <c r="OGB172" s="29"/>
      <c r="OGC172" s="29"/>
      <c r="OGD172" s="29"/>
      <c r="OGE172" s="29"/>
      <c r="OGF172" s="29"/>
      <c r="OGG172" s="29"/>
      <c r="OGH172" s="29"/>
      <c r="OGI172" s="29"/>
      <c r="OGJ172" s="29"/>
      <c r="OGK172" s="29"/>
      <c r="OGL172" s="29"/>
      <c r="OGM172" s="29"/>
      <c r="OGN172" s="29"/>
      <c r="OGO172" s="29"/>
      <c r="OGP172" s="29"/>
      <c r="OGQ172" s="29"/>
      <c r="OGR172" s="29"/>
      <c r="OGS172" s="29"/>
      <c r="OGT172" s="29"/>
      <c r="OGU172" s="29"/>
      <c r="OGV172" s="29"/>
      <c r="OGW172" s="29"/>
      <c r="OGX172" s="29"/>
      <c r="OGY172" s="29"/>
      <c r="OGZ172" s="29"/>
      <c r="OHA172" s="29"/>
      <c r="OHB172" s="29"/>
      <c r="OHC172" s="29"/>
      <c r="OHD172" s="29"/>
      <c r="OHE172" s="29"/>
      <c r="OHF172" s="29"/>
      <c r="OHG172" s="29"/>
      <c r="OHH172" s="29"/>
      <c r="OHI172" s="29"/>
      <c r="OHJ172" s="29"/>
      <c r="OHK172" s="29"/>
      <c r="OHL172" s="29"/>
      <c r="OHM172" s="29"/>
      <c r="OHN172" s="29"/>
      <c r="OHO172" s="29"/>
      <c r="OHP172" s="29"/>
      <c r="OHQ172" s="29"/>
      <c r="OHR172" s="29"/>
      <c r="OHS172" s="29"/>
      <c r="OHT172" s="29"/>
      <c r="OHU172" s="29"/>
      <c r="OHV172" s="29"/>
      <c r="OHW172" s="29"/>
      <c r="OHX172" s="29"/>
      <c r="OHY172" s="29"/>
      <c r="OHZ172" s="29"/>
      <c r="OIA172" s="29"/>
      <c r="OIB172" s="29"/>
      <c r="OIC172" s="29"/>
      <c r="OID172" s="29"/>
      <c r="OIE172" s="29"/>
      <c r="OIF172" s="29"/>
      <c r="OIG172" s="29"/>
      <c r="OIH172" s="29"/>
      <c r="OII172" s="29"/>
      <c r="OIJ172" s="29"/>
      <c r="OIK172" s="29"/>
      <c r="OIL172" s="29"/>
      <c r="OIM172" s="29"/>
      <c r="OIN172" s="29"/>
      <c r="OIO172" s="29"/>
      <c r="OIP172" s="29"/>
      <c r="OIQ172" s="29"/>
      <c r="OIR172" s="29"/>
      <c r="OIS172" s="29"/>
      <c r="OIT172" s="29"/>
      <c r="OIU172" s="29"/>
      <c r="OIV172" s="29"/>
      <c r="OIW172" s="29"/>
      <c r="OIX172" s="29"/>
      <c r="OIY172" s="29"/>
      <c r="OIZ172" s="29"/>
      <c r="OJA172" s="29"/>
      <c r="OJB172" s="29"/>
      <c r="OJC172" s="29"/>
      <c r="OJD172" s="29"/>
      <c r="OJE172" s="29"/>
      <c r="OJF172" s="29"/>
      <c r="OJG172" s="29"/>
      <c r="OJH172" s="29"/>
      <c r="OJI172" s="29"/>
      <c r="OJJ172" s="29"/>
      <c r="OJK172" s="29"/>
      <c r="OJL172" s="29"/>
      <c r="OJM172" s="29"/>
      <c r="OJN172" s="29"/>
      <c r="OJO172" s="29"/>
      <c r="OJP172" s="29"/>
      <c r="OJQ172" s="29"/>
      <c r="OJR172" s="29"/>
      <c r="OJS172" s="29"/>
      <c r="OJT172" s="29"/>
      <c r="OJU172" s="29"/>
      <c r="OJV172" s="29"/>
      <c r="OJW172" s="29"/>
      <c r="OJX172" s="29"/>
      <c r="OJY172" s="29"/>
      <c r="OJZ172" s="29"/>
      <c r="OKA172" s="29"/>
      <c r="OKB172" s="29"/>
      <c r="OKC172" s="29"/>
      <c r="OKD172" s="29"/>
      <c r="OKE172" s="29"/>
      <c r="OKF172" s="29"/>
      <c r="OKG172" s="29"/>
      <c r="OKH172" s="29"/>
      <c r="OKI172" s="29"/>
      <c r="OKJ172" s="29"/>
      <c r="OKK172" s="29"/>
      <c r="OKL172" s="29"/>
      <c r="OKM172" s="29"/>
      <c r="OKN172" s="29"/>
      <c r="OKO172" s="29"/>
      <c r="OKP172" s="29"/>
      <c r="OKQ172" s="29"/>
      <c r="OKR172" s="29"/>
      <c r="OKS172" s="29"/>
      <c r="OKT172" s="29"/>
      <c r="OKU172" s="29"/>
      <c r="OKV172" s="29"/>
      <c r="OKW172" s="29"/>
      <c r="OKX172" s="29"/>
      <c r="OKY172" s="29"/>
      <c r="OKZ172" s="29"/>
      <c r="OLA172" s="29"/>
      <c r="OLB172" s="29"/>
      <c r="OLC172" s="29"/>
      <c r="OLD172" s="29"/>
      <c r="OLE172" s="29"/>
      <c r="OLF172" s="29"/>
      <c r="OLG172" s="29"/>
      <c r="OLH172" s="29"/>
      <c r="OLI172" s="29"/>
      <c r="OLJ172" s="29"/>
      <c r="OLK172" s="29"/>
      <c r="OLL172" s="29"/>
      <c r="OLM172" s="29"/>
      <c r="OLN172" s="29"/>
      <c r="OLO172" s="29"/>
      <c r="OLP172" s="29"/>
      <c r="OLQ172" s="29"/>
      <c r="OLR172" s="29"/>
      <c r="OLS172" s="29"/>
      <c r="OLT172" s="29"/>
      <c r="OLU172" s="29"/>
      <c r="OLV172" s="29"/>
      <c r="OLW172" s="29"/>
      <c r="OLX172" s="29"/>
      <c r="OLY172" s="29"/>
      <c r="OLZ172" s="29"/>
      <c r="OMA172" s="29"/>
      <c r="OMB172" s="29"/>
      <c r="OMC172" s="29"/>
      <c r="OMD172" s="29"/>
      <c r="OME172" s="29"/>
      <c r="OMF172" s="29"/>
      <c r="OMG172" s="29"/>
      <c r="OMH172" s="29"/>
      <c r="OMI172" s="29"/>
      <c r="OMJ172" s="29"/>
      <c r="OMK172" s="29"/>
      <c r="OML172" s="29"/>
      <c r="OMM172" s="29"/>
      <c r="OMN172" s="29"/>
      <c r="OMO172" s="29"/>
      <c r="OMP172" s="29"/>
      <c r="OMQ172" s="29"/>
      <c r="OMR172" s="29"/>
      <c r="OMS172" s="29"/>
      <c r="OMT172" s="29"/>
      <c r="OMU172" s="29"/>
      <c r="OMV172" s="29"/>
      <c r="OMW172" s="29"/>
      <c r="OMX172" s="29"/>
      <c r="OMY172" s="29"/>
      <c r="OMZ172" s="29"/>
      <c r="ONA172" s="29"/>
      <c r="ONB172" s="29"/>
      <c r="ONC172" s="29"/>
      <c r="OND172" s="29"/>
      <c r="ONE172" s="29"/>
      <c r="ONF172" s="29"/>
      <c r="ONG172" s="29"/>
      <c r="ONH172" s="29"/>
      <c r="ONI172" s="29"/>
      <c r="ONJ172" s="29"/>
      <c r="ONK172" s="29"/>
      <c r="ONL172" s="29"/>
      <c r="ONM172" s="29"/>
      <c r="ONN172" s="29"/>
      <c r="ONO172" s="29"/>
      <c r="ONP172" s="29"/>
      <c r="ONQ172" s="29"/>
      <c r="ONR172" s="29"/>
      <c r="ONS172" s="29"/>
      <c r="ONT172" s="29"/>
      <c r="ONU172" s="29"/>
      <c r="ONV172" s="29"/>
      <c r="ONW172" s="29"/>
      <c r="ONX172" s="29"/>
      <c r="ONY172" s="29"/>
      <c r="ONZ172" s="29"/>
      <c r="OOA172" s="29"/>
      <c r="OOB172" s="29"/>
      <c r="OOC172" s="29"/>
      <c r="OOD172" s="29"/>
      <c r="OOE172" s="29"/>
      <c r="OOF172" s="29"/>
      <c r="OOG172" s="29"/>
      <c r="OOH172" s="29"/>
      <c r="OOI172" s="29"/>
      <c r="OOJ172" s="29"/>
      <c r="OOK172" s="29"/>
      <c r="OOL172" s="29"/>
      <c r="OOM172" s="29"/>
      <c r="OON172" s="29"/>
      <c r="OOO172" s="29"/>
      <c r="OOP172" s="29"/>
      <c r="OOQ172" s="29"/>
      <c r="OOR172" s="29"/>
      <c r="OOS172" s="29"/>
      <c r="OOT172" s="29"/>
      <c r="OOU172" s="29"/>
      <c r="OOV172" s="29"/>
      <c r="OOW172" s="29"/>
      <c r="OOX172" s="29"/>
      <c r="OOY172" s="29"/>
      <c r="OOZ172" s="29"/>
      <c r="OPA172" s="29"/>
      <c r="OPB172" s="29"/>
      <c r="OPC172" s="29"/>
      <c r="OPD172" s="29"/>
      <c r="OPE172" s="29"/>
      <c r="OPF172" s="29"/>
      <c r="OPG172" s="29"/>
      <c r="OPH172" s="29"/>
      <c r="OPI172" s="29"/>
      <c r="OPJ172" s="29"/>
      <c r="OPK172" s="29"/>
      <c r="OPL172" s="29"/>
      <c r="OPM172" s="29"/>
      <c r="OPN172" s="29"/>
      <c r="OPO172" s="29"/>
      <c r="OPP172" s="29"/>
      <c r="OPQ172" s="29"/>
      <c r="OPR172" s="29"/>
      <c r="OPS172" s="29"/>
      <c r="OPT172" s="29"/>
      <c r="OPU172" s="29"/>
      <c r="OPV172" s="29"/>
      <c r="OPW172" s="29"/>
      <c r="OPX172" s="29"/>
      <c r="OPY172" s="29"/>
      <c r="OPZ172" s="29"/>
      <c r="OQA172" s="29"/>
      <c r="OQB172" s="29"/>
      <c r="OQC172" s="29"/>
      <c r="OQD172" s="29"/>
      <c r="OQE172" s="29"/>
      <c r="OQF172" s="29"/>
      <c r="OQG172" s="29"/>
      <c r="OQH172" s="29"/>
      <c r="OQI172" s="29"/>
      <c r="OQJ172" s="29"/>
      <c r="OQK172" s="29"/>
      <c r="OQL172" s="29"/>
      <c r="OQM172" s="29"/>
      <c r="OQN172" s="29"/>
      <c r="OQO172" s="29"/>
      <c r="OQP172" s="29"/>
      <c r="OQQ172" s="29"/>
      <c r="OQR172" s="29"/>
      <c r="OQS172" s="29"/>
      <c r="OQT172" s="29"/>
      <c r="OQU172" s="29"/>
      <c r="OQV172" s="29"/>
      <c r="OQW172" s="29"/>
      <c r="OQX172" s="29"/>
      <c r="OQY172" s="29"/>
      <c r="OQZ172" s="29"/>
      <c r="ORA172" s="29"/>
      <c r="ORB172" s="29"/>
      <c r="ORC172" s="29"/>
      <c r="ORD172" s="29"/>
      <c r="ORE172" s="29"/>
      <c r="ORF172" s="29"/>
      <c r="ORG172" s="29"/>
      <c r="ORH172" s="29"/>
      <c r="ORI172" s="29"/>
      <c r="ORJ172" s="29"/>
      <c r="ORK172" s="29"/>
      <c r="ORL172" s="29"/>
      <c r="ORM172" s="29"/>
      <c r="ORN172" s="29"/>
      <c r="ORO172" s="29"/>
      <c r="ORP172" s="29"/>
      <c r="ORQ172" s="29"/>
      <c r="ORR172" s="29"/>
      <c r="ORS172" s="29"/>
      <c r="ORT172" s="29"/>
      <c r="ORU172" s="29"/>
      <c r="ORV172" s="29"/>
      <c r="ORW172" s="29"/>
      <c r="ORX172" s="29"/>
      <c r="ORY172" s="29"/>
      <c r="ORZ172" s="29"/>
      <c r="OSA172" s="29"/>
      <c r="OSB172" s="29"/>
      <c r="OSC172" s="29"/>
      <c r="OSD172" s="29"/>
      <c r="OSE172" s="29"/>
      <c r="OSF172" s="29"/>
      <c r="OSG172" s="29"/>
      <c r="OSH172" s="29"/>
      <c r="OSI172" s="29"/>
      <c r="OSJ172" s="29"/>
      <c r="OSK172" s="29"/>
      <c r="OSL172" s="29"/>
      <c r="OSM172" s="29"/>
      <c r="OSN172" s="29"/>
      <c r="OSO172" s="29"/>
      <c r="OSP172" s="29"/>
      <c r="OSQ172" s="29"/>
      <c r="OSR172" s="29"/>
      <c r="OSS172" s="29"/>
      <c r="OST172" s="29"/>
      <c r="OSU172" s="29"/>
      <c r="OSV172" s="29"/>
      <c r="OSW172" s="29"/>
      <c r="OSX172" s="29"/>
      <c r="OSY172" s="29"/>
      <c r="OSZ172" s="29"/>
      <c r="OTA172" s="29"/>
      <c r="OTB172" s="29"/>
      <c r="OTC172" s="29"/>
      <c r="OTD172" s="29"/>
      <c r="OTE172" s="29"/>
      <c r="OTF172" s="29"/>
      <c r="OTG172" s="29"/>
      <c r="OTH172" s="29"/>
      <c r="OTI172" s="29"/>
      <c r="OTJ172" s="29"/>
      <c r="OTK172" s="29"/>
      <c r="OTL172" s="29"/>
      <c r="OTM172" s="29"/>
      <c r="OTN172" s="29"/>
      <c r="OTO172" s="29"/>
      <c r="OTP172" s="29"/>
      <c r="OTQ172" s="29"/>
      <c r="OTR172" s="29"/>
      <c r="OTS172" s="29"/>
      <c r="OTT172" s="29"/>
      <c r="OTU172" s="29"/>
      <c r="OTV172" s="29"/>
      <c r="OTW172" s="29"/>
      <c r="OTX172" s="29"/>
      <c r="OTY172" s="29"/>
      <c r="OTZ172" s="29"/>
      <c r="OUA172" s="29"/>
      <c r="OUB172" s="29"/>
      <c r="OUC172" s="29"/>
      <c r="OUD172" s="29"/>
      <c r="OUE172" s="29"/>
      <c r="OUF172" s="29"/>
      <c r="OUG172" s="29"/>
      <c r="OUH172" s="29"/>
      <c r="OUI172" s="29"/>
      <c r="OUJ172" s="29"/>
      <c r="OUK172" s="29"/>
      <c r="OUL172" s="29"/>
      <c r="OUM172" s="29"/>
      <c r="OUN172" s="29"/>
      <c r="OUO172" s="29"/>
      <c r="OUP172" s="29"/>
      <c r="OUQ172" s="29"/>
      <c r="OUR172" s="29"/>
      <c r="OUS172" s="29"/>
      <c r="OUT172" s="29"/>
      <c r="OUU172" s="29"/>
      <c r="OUV172" s="29"/>
      <c r="OUW172" s="29"/>
      <c r="OUX172" s="29"/>
      <c r="OUY172" s="29"/>
      <c r="OUZ172" s="29"/>
      <c r="OVA172" s="29"/>
      <c r="OVB172" s="29"/>
      <c r="OVC172" s="29"/>
      <c r="OVD172" s="29"/>
      <c r="OVE172" s="29"/>
      <c r="OVF172" s="29"/>
      <c r="OVG172" s="29"/>
      <c r="OVH172" s="29"/>
      <c r="OVI172" s="29"/>
      <c r="OVJ172" s="29"/>
      <c r="OVK172" s="29"/>
      <c r="OVL172" s="29"/>
      <c r="OVM172" s="29"/>
      <c r="OVN172" s="29"/>
      <c r="OVO172" s="29"/>
      <c r="OVP172" s="29"/>
      <c r="OVQ172" s="29"/>
      <c r="OVR172" s="29"/>
      <c r="OVS172" s="29"/>
      <c r="OVT172" s="29"/>
      <c r="OVU172" s="29"/>
      <c r="OVV172" s="29"/>
      <c r="OVW172" s="29"/>
      <c r="OVX172" s="29"/>
      <c r="OVY172" s="29"/>
      <c r="OVZ172" s="29"/>
      <c r="OWA172" s="29"/>
      <c r="OWB172" s="29"/>
      <c r="OWC172" s="29"/>
      <c r="OWD172" s="29"/>
      <c r="OWE172" s="29"/>
      <c r="OWF172" s="29"/>
      <c r="OWG172" s="29"/>
      <c r="OWH172" s="29"/>
      <c r="OWI172" s="29"/>
      <c r="OWJ172" s="29"/>
      <c r="OWK172" s="29"/>
      <c r="OWL172" s="29"/>
      <c r="OWM172" s="29"/>
      <c r="OWN172" s="29"/>
      <c r="OWO172" s="29"/>
      <c r="OWP172" s="29"/>
      <c r="OWQ172" s="29"/>
      <c r="OWR172" s="29"/>
      <c r="OWS172" s="29"/>
      <c r="OWT172" s="29"/>
      <c r="OWU172" s="29"/>
      <c r="OWV172" s="29"/>
      <c r="OWW172" s="29"/>
      <c r="OWX172" s="29"/>
      <c r="OWY172" s="29"/>
      <c r="OWZ172" s="29"/>
      <c r="OXA172" s="29"/>
      <c r="OXB172" s="29"/>
      <c r="OXC172" s="29"/>
      <c r="OXD172" s="29"/>
      <c r="OXE172" s="29"/>
      <c r="OXF172" s="29"/>
      <c r="OXG172" s="29"/>
      <c r="OXH172" s="29"/>
      <c r="OXI172" s="29"/>
      <c r="OXJ172" s="29"/>
      <c r="OXK172" s="29"/>
      <c r="OXL172" s="29"/>
      <c r="OXM172" s="29"/>
      <c r="OXN172" s="29"/>
      <c r="OXO172" s="29"/>
      <c r="OXP172" s="29"/>
      <c r="OXQ172" s="29"/>
      <c r="OXR172" s="29"/>
      <c r="OXS172" s="29"/>
      <c r="OXT172" s="29"/>
      <c r="OXU172" s="29"/>
      <c r="OXV172" s="29"/>
      <c r="OXW172" s="29"/>
      <c r="OXX172" s="29"/>
      <c r="OXY172" s="29"/>
      <c r="OXZ172" s="29"/>
      <c r="OYA172" s="29"/>
      <c r="OYB172" s="29"/>
      <c r="OYC172" s="29"/>
      <c r="OYD172" s="29"/>
      <c r="OYE172" s="29"/>
      <c r="OYF172" s="29"/>
      <c r="OYG172" s="29"/>
      <c r="OYH172" s="29"/>
      <c r="OYI172" s="29"/>
      <c r="OYJ172" s="29"/>
      <c r="OYK172" s="29"/>
      <c r="OYL172" s="29"/>
      <c r="OYM172" s="29"/>
      <c r="OYN172" s="29"/>
      <c r="OYO172" s="29"/>
      <c r="OYP172" s="29"/>
      <c r="OYQ172" s="29"/>
      <c r="OYR172" s="29"/>
      <c r="OYS172" s="29"/>
      <c r="OYT172" s="29"/>
      <c r="OYU172" s="29"/>
      <c r="OYV172" s="29"/>
      <c r="OYW172" s="29"/>
      <c r="OYX172" s="29"/>
      <c r="OYY172" s="29"/>
      <c r="OYZ172" s="29"/>
      <c r="OZA172" s="29"/>
      <c r="OZB172" s="29"/>
      <c r="OZC172" s="29"/>
      <c r="OZD172" s="29"/>
      <c r="OZE172" s="29"/>
      <c r="OZF172" s="29"/>
      <c r="OZG172" s="29"/>
      <c r="OZH172" s="29"/>
      <c r="OZI172" s="29"/>
      <c r="OZJ172" s="29"/>
      <c r="OZK172" s="29"/>
      <c r="OZL172" s="29"/>
      <c r="OZM172" s="29"/>
      <c r="OZN172" s="29"/>
      <c r="OZO172" s="29"/>
      <c r="OZP172" s="29"/>
      <c r="OZQ172" s="29"/>
      <c r="OZR172" s="29"/>
      <c r="OZS172" s="29"/>
      <c r="OZT172" s="29"/>
      <c r="OZU172" s="29"/>
      <c r="OZV172" s="29"/>
      <c r="OZW172" s="29"/>
      <c r="OZX172" s="29"/>
      <c r="OZY172" s="29"/>
      <c r="OZZ172" s="29"/>
      <c r="PAA172" s="29"/>
      <c r="PAB172" s="29"/>
      <c r="PAC172" s="29"/>
      <c r="PAD172" s="29"/>
      <c r="PAE172" s="29"/>
      <c r="PAF172" s="29"/>
      <c r="PAG172" s="29"/>
      <c r="PAH172" s="29"/>
      <c r="PAI172" s="29"/>
      <c r="PAJ172" s="29"/>
      <c r="PAK172" s="29"/>
      <c r="PAL172" s="29"/>
      <c r="PAM172" s="29"/>
      <c r="PAN172" s="29"/>
      <c r="PAO172" s="29"/>
      <c r="PAP172" s="29"/>
      <c r="PAQ172" s="29"/>
      <c r="PAR172" s="29"/>
      <c r="PAS172" s="29"/>
      <c r="PAT172" s="29"/>
      <c r="PAU172" s="29"/>
      <c r="PAV172" s="29"/>
      <c r="PAW172" s="29"/>
      <c r="PAX172" s="29"/>
      <c r="PAY172" s="29"/>
      <c r="PAZ172" s="29"/>
      <c r="PBA172" s="29"/>
      <c r="PBB172" s="29"/>
      <c r="PBC172" s="29"/>
      <c r="PBD172" s="29"/>
      <c r="PBE172" s="29"/>
      <c r="PBF172" s="29"/>
      <c r="PBG172" s="29"/>
      <c r="PBH172" s="29"/>
      <c r="PBI172" s="29"/>
      <c r="PBJ172" s="29"/>
      <c r="PBK172" s="29"/>
      <c r="PBL172" s="29"/>
      <c r="PBM172" s="29"/>
      <c r="PBN172" s="29"/>
      <c r="PBO172" s="29"/>
      <c r="PBP172" s="29"/>
      <c r="PBQ172" s="29"/>
      <c r="PBR172" s="29"/>
      <c r="PBS172" s="29"/>
      <c r="PBT172" s="29"/>
      <c r="PBU172" s="29"/>
      <c r="PBV172" s="29"/>
      <c r="PBW172" s="29"/>
      <c r="PBX172" s="29"/>
      <c r="PBY172" s="29"/>
      <c r="PBZ172" s="29"/>
      <c r="PCA172" s="29"/>
      <c r="PCB172" s="29"/>
      <c r="PCC172" s="29"/>
      <c r="PCD172" s="29"/>
      <c r="PCE172" s="29"/>
      <c r="PCF172" s="29"/>
      <c r="PCG172" s="29"/>
      <c r="PCH172" s="29"/>
      <c r="PCI172" s="29"/>
      <c r="PCJ172" s="29"/>
      <c r="PCK172" s="29"/>
      <c r="PCL172" s="29"/>
      <c r="PCM172" s="29"/>
      <c r="PCN172" s="29"/>
      <c r="PCO172" s="29"/>
      <c r="PCP172" s="29"/>
      <c r="PCQ172" s="29"/>
      <c r="PCR172" s="29"/>
      <c r="PCS172" s="29"/>
      <c r="PCT172" s="29"/>
      <c r="PCU172" s="29"/>
      <c r="PCV172" s="29"/>
      <c r="PCW172" s="29"/>
      <c r="PCX172" s="29"/>
      <c r="PCY172" s="29"/>
      <c r="PCZ172" s="29"/>
      <c r="PDA172" s="29"/>
      <c r="PDB172" s="29"/>
      <c r="PDC172" s="29"/>
      <c r="PDD172" s="29"/>
      <c r="PDE172" s="29"/>
      <c r="PDF172" s="29"/>
      <c r="PDG172" s="29"/>
      <c r="PDH172" s="29"/>
      <c r="PDI172" s="29"/>
      <c r="PDJ172" s="29"/>
      <c r="PDK172" s="29"/>
      <c r="PDL172" s="29"/>
      <c r="PDM172" s="29"/>
      <c r="PDN172" s="29"/>
      <c r="PDO172" s="29"/>
      <c r="PDP172" s="29"/>
      <c r="PDQ172" s="29"/>
      <c r="PDR172" s="29"/>
      <c r="PDS172" s="29"/>
      <c r="PDT172" s="29"/>
      <c r="PDU172" s="29"/>
      <c r="PDV172" s="29"/>
      <c r="PDW172" s="29"/>
      <c r="PDX172" s="29"/>
      <c r="PDY172" s="29"/>
      <c r="PDZ172" s="29"/>
      <c r="PEA172" s="29"/>
      <c r="PEB172" s="29"/>
      <c r="PEC172" s="29"/>
      <c r="PED172" s="29"/>
      <c r="PEE172" s="29"/>
      <c r="PEF172" s="29"/>
      <c r="PEG172" s="29"/>
      <c r="PEH172" s="29"/>
      <c r="PEI172" s="29"/>
      <c r="PEJ172" s="29"/>
      <c r="PEK172" s="29"/>
      <c r="PEL172" s="29"/>
      <c r="PEM172" s="29"/>
      <c r="PEN172" s="29"/>
      <c r="PEO172" s="29"/>
      <c r="PEP172" s="29"/>
      <c r="PEQ172" s="29"/>
      <c r="PER172" s="29"/>
      <c r="PES172" s="29"/>
      <c r="PET172" s="29"/>
      <c r="PEU172" s="29"/>
      <c r="PEV172" s="29"/>
      <c r="PEW172" s="29"/>
      <c r="PEX172" s="29"/>
      <c r="PEY172" s="29"/>
      <c r="PEZ172" s="29"/>
      <c r="PFA172" s="29"/>
      <c r="PFB172" s="29"/>
      <c r="PFC172" s="29"/>
      <c r="PFD172" s="29"/>
      <c r="PFE172" s="29"/>
      <c r="PFF172" s="29"/>
      <c r="PFG172" s="29"/>
      <c r="PFH172" s="29"/>
      <c r="PFI172" s="29"/>
      <c r="PFJ172" s="29"/>
      <c r="PFK172" s="29"/>
      <c r="PFL172" s="29"/>
      <c r="PFM172" s="29"/>
      <c r="PFN172" s="29"/>
      <c r="PFO172" s="29"/>
      <c r="PFP172" s="29"/>
      <c r="PFQ172" s="29"/>
      <c r="PFR172" s="29"/>
      <c r="PFS172" s="29"/>
      <c r="PFT172" s="29"/>
      <c r="PFU172" s="29"/>
      <c r="PFV172" s="29"/>
      <c r="PFW172" s="29"/>
      <c r="PFX172" s="29"/>
      <c r="PFY172" s="29"/>
      <c r="PFZ172" s="29"/>
      <c r="PGA172" s="29"/>
      <c r="PGB172" s="29"/>
      <c r="PGC172" s="29"/>
      <c r="PGD172" s="29"/>
      <c r="PGE172" s="29"/>
      <c r="PGF172" s="29"/>
      <c r="PGG172" s="29"/>
      <c r="PGH172" s="29"/>
      <c r="PGI172" s="29"/>
      <c r="PGJ172" s="29"/>
      <c r="PGK172" s="29"/>
      <c r="PGL172" s="29"/>
      <c r="PGM172" s="29"/>
      <c r="PGN172" s="29"/>
      <c r="PGO172" s="29"/>
      <c r="PGP172" s="29"/>
      <c r="PGQ172" s="29"/>
      <c r="PGR172" s="29"/>
      <c r="PGS172" s="29"/>
      <c r="PGT172" s="29"/>
      <c r="PGU172" s="29"/>
      <c r="PGV172" s="29"/>
      <c r="PGW172" s="29"/>
      <c r="PGX172" s="29"/>
      <c r="PGY172" s="29"/>
      <c r="PGZ172" s="29"/>
      <c r="PHA172" s="29"/>
      <c r="PHB172" s="29"/>
      <c r="PHC172" s="29"/>
      <c r="PHD172" s="29"/>
      <c r="PHE172" s="29"/>
      <c r="PHF172" s="29"/>
      <c r="PHG172" s="29"/>
      <c r="PHH172" s="29"/>
      <c r="PHI172" s="29"/>
      <c r="PHJ172" s="29"/>
      <c r="PHK172" s="29"/>
      <c r="PHL172" s="29"/>
      <c r="PHM172" s="29"/>
      <c r="PHN172" s="29"/>
      <c r="PHO172" s="29"/>
      <c r="PHP172" s="29"/>
      <c r="PHQ172" s="29"/>
      <c r="PHR172" s="29"/>
      <c r="PHS172" s="29"/>
      <c r="PHT172" s="29"/>
      <c r="PHU172" s="29"/>
      <c r="PHV172" s="29"/>
      <c r="PHW172" s="29"/>
      <c r="PHX172" s="29"/>
      <c r="PHY172" s="29"/>
      <c r="PHZ172" s="29"/>
      <c r="PIA172" s="29"/>
      <c r="PIB172" s="29"/>
      <c r="PIC172" s="29"/>
      <c r="PID172" s="29"/>
      <c r="PIE172" s="29"/>
      <c r="PIF172" s="29"/>
      <c r="PIG172" s="29"/>
      <c r="PIH172" s="29"/>
      <c r="PII172" s="29"/>
      <c r="PIJ172" s="29"/>
      <c r="PIK172" s="29"/>
      <c r="PIL172" s="29"/>
      <c r="PIM172" s="29"/>
      <c r="PIN172" s="29"/>
      <c r="PIO172" s="29"/>
      <c r="PIP172" s="29"/>
      <c r="PIQ172" s="29"/>
      <c r="PIR172" s="29"/>
      <c r="PIS172" s="29"/>
      <c r="PIT172" s="29"/>
      <c r="PIU172" s="29"/>
      <c r="PIV172" s="29"/>
      <c r="PIW172" s="29"/>
      <c r="PIX172" s="29"/>
      <c r="PIY172" s="29"/>
      <c r="PIZ172" s="29"/>
      <c r="PJA172" s="29"/>
      <c r="PJB172" s="29"/>
      <c r="PJC172" s="29"/>
      <c r="PJD172" s="29"/>
      <c r="PJE172" s="29"/>
      <c r="PJF172" s="29"/>
      <c r="PJG172" s="29"/>
      <c r="PJH172" s="29"/>
      <c r="PJI172" s="29"/>
      <c r="PJJ172" s="29"/>
      <c r="PJK172" s="29"/>
      <c r="PJL172" s="29"/>
      <c r="PJM172" s="29"/>
      <c r="PJN172" s="29"/>
      <c r="PJO172" s="29"/>
      <c r="PJP172" s="29"/>
      <c r="PJQ172" s="29"/>
      <c r="PJR172" s="29"/>
      <c r="PJS172" s="29"/>
      <c r="PJT172" s="29"/>
      <c r="PJU172" s="29"/>
      <c r="PJV172" s="29"/>
      <c r="PJW172" s="29"/>
      <c r="PJX172" s="29"/>
      <c r="PJY172" s="29"/>
      <c r="PJZ172" s="29"/>
      <c r="PKA172" s="29"/>
      <c r="PKB172" s="29"/>
      <c r="PKC172" s="29"/>
      <c r="PKD172" s="29"/>
      <c r="PKE172" s="29"/>
      <c r="PKF172" s="29"/>
      <c r="PKG172" s="29"/>
      <c r="PKH172" s="29"/>
      <c r="PKI172" s="29"/>
      <c r="PKJ172" s="29"/>
      <c r="PKK172" s="29"/>
      <c r="PKL172" s="29"/>
      <c r="PKM172" s="29"/>
      <c r="PKN172" s="29"/>
      <c r="PKO172" s="29"/>
      <c r="PKP172" s="29"/>
      <c r="PKQ172" s="29"/>
      <c r="PKR172" s="29"/>
      <c r="PKS172" s="29"/>
      <c r="PKT172" s="29"/>
      <c r="PKU172" s="29"/>
      <c r="PKV172" s="29"/>
      <c r="PKW172" s="29"/>
      <c r="PKX172" s="29"/>
      <c r="PKY172" s="29"/>
      <c r="PKZ172" s="29"/>
      <c r="PLA172" s="29"/>
      <c r="PLB172" s="29"/>
      <c r="PLC172" s="29"/>
      <c r="PLD172" s="29"/>
      <c r="PLE172" s="29"/>
      <c r="PLF172" s="29"/>
      <c r="PLG172" s="29"/>
      <c r="PLH172" s="29"/>
      <c r="PLI172" s="29"/>
      <c r="PLJ172" s="29"/>
      <c r="PLK172" s="29"/>
      <c r="PLL172" s="29"/>
      <c r="PLM172" s="29"/>
      <c r="PLN172" s="29"/>
      <c r="PLO172" s="29"/>
      <c r="PLP172" s="29"/>
      <c r="PLQ172" s="29"/>
      <c r="PLR172" s="29"/>
      <c r="PLS172" s="29"/>
      <c r="PLT172" s="29"/>
      <c r="PLU172" s="29"/>
      <c r="PLV172" s="29"/>
      <c r="PLW172" s="29"/>
      <c r="PLX172" s="29"/>
      <c r="PLY172" s="29"/>
      <c r="PLZ172" s="29"/>
      <c r="PMA172" s="29"/>
      <c r="PMB172" s="29"/>
      <c r="PMC172" s="29"/>
      <c r="PMD172" s="29"/>
      <c r="PME172" s="29"/>
      <c r="PMF172" s="29"/>
      <c r="PMG172" s="29"/>
      <c r="PMH172" s="29"/>
      <c r="PMI172" s="29"/>
      <c r="PMJ172" s="29"/>
      <c r="PMK172" s="29"/>
      <c r="PML172" s="29"/>
      <c r="PMM172" s="29"/>
      <c r="PMN172" s="29"/>
      <c r="PMO172" s="29"/>
      <c r="PMP172" s="29"/>
      <c r="PMQ172" s="29"/>
      <c r="PMR172" s="29"/>
      <c r="PMS172" s="29"/>
      <c r="PMT172" s="29"/>
      <c r="PMU172" s="29"/>
      <c r="PMV172" s="29"/>
      <c r="PMW172" s="29"/>
      <c r="PMX172" s="29"/>
      <c r="PMY172" s="29"/>
      <c r="PMZ172" s="29"/>
      <c r="PNA172" s="29"/>
      <c r="PNB172" s="29"/>
      <c r="PNC172" s="29"/>
      <c r="PND172" s="29"/>
      <c r="PNE172" s="29"/>
      <c r="PNF172" s="29"/>
      <c r="PNG172" s="29"/>
      <c r="PNH172" s="29"/>
      <c r="PNI172" s="29"/>
      <c r="PNJ172" s="29"/>
      <c r="PNK172" s="29"/>
      <c r="PNL172" s="29"/>
      <c r="PNM172" s="29"/>
      <c r="PNN172" s="29"/>
      <c r="PNO172" s="29"/>
      <c r="PNP172" s="29"/>
      <c r="PNQ172" s="29"/>
      <c r="PNR172" s="29"/>
      <c r="PNS172" s="29"/>
      <c r="PNT172" s="29"/>
      <c r="PNU172" s="29"/>
      <c r="PNV172" s="29"/>
      <c r="PNW172" s="29"/>
      <c r="PNX172" s="29"/>
      <c r="PNY172" s="29"/>
      <c r="PNZ172" s="29"/>
      <c r="POA172" s="29"/>
      <c r="POB172" s="29"/>
      <c r="POC172" s="29"/>
      <c r="POD172" s="29"/>
      <c r="POE172" s="29"/>
      <c r="POF172" s="29"/>
      <c r="POG172" s="29"/>
      <c r="POH172" s="29"/>
      <c r="POI172" s="29"/>
      <c r="POJ172" s="29"/>
      <c r="POK172" s="29"/>
      <c r="POL172" s="29"/>
      <c r="POM172" s="29"/>
      <c r="PON172" s="29"/>
      <c r="POO172" s="29"/>
      <c r="POP172" s="29"/>
      <c r="POQ172" s="29"/>
      <c r="POR172" s="29"/>
      <c r="POS172" s="29"/>
      <c r="POT172" s="29"/>
      <c r="POU172" s="29"/>
      <c r="POV172" s="29"/>
      <c r="POW172" s="29"/>
      <c r="POX172" s="29"/>
      <c r="POY172" s="29"/>
      <c r="POZ172" s="29"/>
      <c r="PPA172" s="29"/>
      <c r="PPB172" s="29"/>
      <c r="PPC172" s="29"/>
      <c r="PPD172" s="29"/>
      <c r="PPE172" s="29"/>
      <c r="PPF172" s="29"/>
      <c r="PPG172" s="29"/>
      <c r="PPH172" s="29"/>
      <c r="PPI172" s="29"/>
      <c r="PPJ172" s="29"/>
      <c r="PPK172" s="29"/>
      <c r="PPL172" s="29"/>
      <c r="PPM172" s="29"/>
      <c r="PPN172" s="29"/>
      <c r="PPO172" s="29"/>
      <c r="PPP172" s="29"/>
      <c r="PPQ172" s="29"/>
      <c r="PPR172" s="29"/>
      <c r="PPS172" s="29"/>
      <c r="PPT172" s="29"/>
      <c r="PPU172" s="29"/>
      <c r="PPV172" s="29"/>
      <c r="PPW172" s="29"/>
      <c r="PPX172" s="29"/>
      <c r="PPY172" s="29"/>
      <c r="PPZ172" s="29"/>
      <c r="PQA172" s="29"/>
      <c r="PQB172" s="29"/>
      <c r="PQC172" s="29"/>
      <c r="PQD172" s="29"/>
      <c r="PQE172" s="29"/>
      <c r="PQF172" s="29"/>
      <c r="PQG172" s="29"/>
      <c r="PQH172" s="29"/>
      <c r="PQI172" s="29"/>
      <c r="PQJ172" s="29"/>
      <c r="PQK172" s="29"/>
      <c r="PQL172" s="29"/>
      <c r="PQM172" s="29"/>
      <c r="PQN172" s="29"/>
      <c r="PQO172" s="29"/>
      <c r="PQP172" s="29"/>
      <c r="PQQ172" s="29"/>
      <c r="PQR172" s="29"/>
      <c r="PQS172" s="29"/>
      <c r="PQT172" s="29"/>
      <c r="PQU172" s="29"/>
      <c r="PQV172" s="29"/>
      <c r="PQW172" s="29"/>
      <c r="PQX172" s="29"/>
      <c r="PQY172" s="29"/>
      <c r="PQZ172" s="29"/>
      <c r="PRA172" s="29"/>
      <c r="PRB172" s="29"/>
      <c r="PRC172" s="29"/>
      <c r="PRD172" s="29"/>
      <c r="PRE172" s="29"/>
      <c r="PRF172" s="29"/>
      <c r="PRG172" s="29"/>
      <c r="PRH172" s="29"/>
      <c r="PRI172" s="29"/>
      <c r="PRJ172" s="29"/>
      <c r="PRK172" s="29"/>
      <c r="PRL172" s="29"/>
      <c r="PRM172" s="29"/>
      <c r="PRN172" s="29"/>
      <c r="PRO172" s="29"/>
      <c r="PRP172" s="29"/>
      <c r="PRQ172" s="29"/>
      <c r="PRR172" s="29"/>
      <c r="PRS172" s="29"/>
      <c r="PRT172" s="29"/>
      <c r="PRU172" s="29"/>
      <c r="PRV172" s="29"/>
      <c r="PRW172" s="29"/>
      <c r="PRX172" s="29"/>
      <c r="PRY172" s="29"/>
      <c r="PRZ172" s="29"/>
      <c r="PSA172" s="29"/>
      <c r="PSB172" s="29"/>
      <c r="PSC172" s="29"/>
      <c r="PSD172" s="29"/>
      <c r="PSE172" s="29"/>
      <c r="PSF172" s="29"/>
      <c r="PSG172" s="29"/>
      <c r="PSH172" s="29"/>
      <c r="PSI172" s="29"/>
      <c r="PSJ172" s="29"/>
      <c r="PSK172" s="29"/>
      <c r="PSL172" s="29"/>
      <c r="PSM172" s="29"/>
      <c r="PSN172" s="29"/>
      <c r="PSO172" s="29"/>
      <c r="PSP172" s="29"/>
      <c r="PSQ172" s="29"/>
      <c r="PSR172" s="29"/>
      <c r="PSS172" s="29"/>
      <c r="PST172" s="29"/>
      <c r="PSU172" s="29"/>
      <c r="PSV172" s="29"/>
      <c r="PSW172" s="29"/>
      <c r="PSX172" s="29"/>
      <c r="PSY172" s="29"/>
      <c r="PSZ172" s="29"/>
      <c r="PTA172" s="29"/>
      <c r="PTB172" s="29"/>
      <c r="PTC172" s="29"/>
      <c r="PTD172" s="29"/>
      <c r="PTE172" s="29"/>
      <c r="PTF172" s="29"/>
      <c r="PTG172" s="29"/>
      <c r="PTH172" s="29"/>
      <c r="PTI172" s="29"/>
      <c r="PTJ172" s="29"/>
      <c r="PTK172" s="29"/>
      <c r="PTL172" s="29"/>
      <c r="PTM172" s="29"/>
      <c r="PTN172" s="29"/>
      <c r="PTO172" s="29"/>
      <c r="PTP172" s="29"/>
      <c r="PTQ172" s="29"/>
      <c r="PTR172" s="29"/>
      <c r="PTS172" s="29"/>
      <c r="PTT172" s="29"/>
      <c r="PTU172" s="29"/>
      <c r="PTV172" s="29"/>
      <c r="PTW172" s="29"/>
      <c r="PTX172" s="29"/>
      <c r="PTY172" s="29"/>
      <c r="PTZ172" s="29"/>
      <c r="PUA172" s="29"/>
      <c r="PUB172" s="29"/>
      <c r="PUC172" s="29"/>
      <c r="PUD172" s="29"/>
      <c r="PUE172" s="29"/>
      <c r="PUF172" s="29"/>
      <c r="PUG172" s="29"/>
      <c r="PUH172" s="29"/>
      <c r="PUI172" s="29"/>
      <c r="PUJ172" s="29"/>
      <c r="PUK172" s="29"/>
      <c r="PUL172" s="29"/>
      <c r="PUM172" s="29"/>
      <c r="PUN172" s="29"/>
      <c r="PUO172" s="29"/>
      <c r="PUP172" s="29"/>
      <c r="PUQ172" s="29"/>
      <c r="PUR172" s="29"/>
      <c r="PUS172" s="29"/>
      <c r="PUT172" s="29"/>
      <c r="PUU172" s="29"/>
      <c r="PUV172" s="29"/>
      <c r="PUW172" s="29"/>
      <c r="PUX172" s="29"/>
      <c r="PUY172" s="29"/>
      <c r="PUZ172" s="29"/>
      <c r="PVA172" s="29"/>
      <c r="PVB172" s="29"/>
      <c r="PVC172" s="29"/>
      <c r="PVD172" s="29"/>
      <c r="PVE172" s="29"/>
      <c r="PVF172" s="29"/>
      <c r="PVG172" s="29"/>
      <c r="PVH172" s="29"/>
      <c r="PVI172" s="29"/>
      <c r="PVJ172" s="29"/>
      <c r="PVK172" s="29"/>
      <c r="PVL172" s="29"/>
      <c r="PVM172" s="29"/>
      <c r="PVN172" s="29"/>
      <c r="PVO172" s="29"/>
      <c r="PVP172" s="29"/>
      <c r="PVQ172" s="29"/>
      <c r="PVR172" s="29"/>
      <c r="PVS172" s="29"/>
      <c r="PVT172" s="29"/>
      <c r="PVU172" s="29"/>
      <c r="PVV172" s="29"/>
      <c r="PVW172" s="29"/>
      <c r="PVX172" s="29"/>
      <c r="PVY172" s="29"/>
      <c r="PVZ172" s="29"/>
      <c r="PWA172" s="29"/>
      <c r="PWB172" s="29"/>
      <c r="PWC172" s="29"/>
      <c r="PWD172" s="29"/>
      <c r="PWE172" s="29"/>
      <c r="PWF172" s="29"/>
      <c r="PWG172" s="29"/>
      <c r="PWH172" s="29"/>
      <c r="PWI172" s="29"/>
      <c r="PWJ172" s="29"/>
      <c r="PWK172" s="29"/>
      <c r="PWL172" s="29"/>
      <c r="PWM172" s="29"/>
      <c r="PWN172" s="29"/>
      <c r="PWO172" s="29"/>
      <c r="PWP172" s="29"/>
      <c r="PWQ172" s="29"/>
      <c r="PWR172" s="29"/>
      <c r="PWS172" s="29"/>
      <c r="PWT172" s="29"/>
      <c r="PWU172" s="29"/>
      <c r="PWV172" s="29"/>
      <c r="PWW172" s="29"/>
      <c r="PWX172" s="29"/>
      <c r="PWY172" s="29"/>
      <c r="PWZ172" s="29"/>
      <c r="PXA172" s="29"/>
      <c r="PXB172" s="29"/>
      <c r="PXC172" s="29"/>
      <c r="PXD172" s="29"/>
      <c r="PXE172" s="29"/>
      <c r="PXF172" s="29"/>
      <c r="PXG172" s="29"/>
      <c r="PXH172" s="29"/>
      <c r="PXI172" s="29"/>
      <c r="PXJ172" s="29"/>
      <c r="PXK172" s="29"/>
      <c r="PXL172" s="29"/>
      <c r="PXM172" s="29"/>
      <c r="PXN172" s="29"/>
      <c r="PXO172" s="29"/>
      <c r="PXP172" s="29"/>
      <c r="PXQ172" s="29"/>
      <c r="PXR172" s="29"/>
      <c r="PXS172" s="29"/>
      <c r="PXT172" s="29"/>
      <c r="PXU172" s="29"/>
      <c r="PXV172" s="29"/>
      <c r="PXW172" s="29"/>
      <c r="PXX172" s="29"/>
      <c r="PXY172" s="29"/>
      <c r="PXZ172" s="29"/>
      <c r="PYA172" s="29"/>
      <c r="PYB172" s="29"/>
      <c r="PYC172" s="29"/>
      <c r="PYD172" s="29"/>
      <c r="PYE172" s="29"/>
      <c r="PYF172" s="29"/>
      <c r="PYG172" s="29"/>
      <c r="PYH172" s="29"/>
      <c r="PYI172" s="29"/>
      <c r="PYJ172" s="29"/>
      <c r="PYK172" s="29"/>
      <c r="PYL172" s="29"/>
      <c r="PYM172" s="29"/>
      <c r="PYN172" s="29"/>
      <c r="PYO172" s="29"/>
      <c r="PYP172" s="29"/>
      <c r="PYQ172" s="29"/>
      <c r="PYR172" s="29"/>
      <c r="PYS172" s="29"/>
      <c r="PYT172" s="29"/>
      <c r="PYU172" s="29"/>
      <c r="PYV172" s="29"/>
      <c r="PYW172" s="29"/>
      <c r="PYX172" s="29"/>
      <c r="PYY172" s="29"/>
      <c r="PYZ172" s="29"/>
      <c r="PZA172" s="29"/>
      <c r="PZB172" s="29"/>
      <c r="PZC172" s="29"/>
      <c r="PZD172" s="29"/>
      <c r="PZE172" s="29"/>
      <c r="PZF172" s="29"/>
      <c r="PZG172" s="29"/>
      <c r="PZH172" s="29"/>
      <c r="PZI172" s="29"/>
      <c r="PZJ172" s="29"/>
      <c r="PZK172" s="29"/>
      <c r="PZL172" s="29"/>
      <c r="PZM172" s="29"/>
      <c r="PZN172" s="29"/>
      <c r="PZO172" s="29"/>
      <c r="PZP172" s="29"/>
      <c r="PZQ172" s="29"/>
      <c r="PZR172" s="29"/>
      <c r="PZS172" s="29"/>
      <c r="PZT172" s="29"/>
      <c r="PZU172" s="29"/>
      <c r="PZV172" s="29"/>
      <c r="PZW172" s="29"/>
      <c r="PZX172" s="29"/>
      <c r="PZY172" s="29"/>
      <c r="PZZ172" s="29"/>
      <c r="QAA172" s="29"/>
      <c r="QAB172" s="29"/>
      <c r="QAC172" s="29"/>
      <c r="QAD172" s="29"/>
      <c r="QAE172" s="29"/>
      <c r="QAF172" s="29"/>
      <c r="QAG172" s="29"/>
      <c r="QAH172" s="29"/>
      <c r="QAI172" s="29"/>
      <c r="QAJ172" s="29"/>
      <c r="QAK172" s="29"/>
      <c r="QAL172" s="29"/>
      <c r="QAM172" s="29"/>
      <c r="QAN172" s="29"/>
      <c r="QAO172" s="29"/>
      <c r="QAP172" s="29"/>
      <c r="QAQ172" s="29"/>
      <c r="QAR172" s="29"/>
      <c r="QAS172" s="29"/>
      <c r="QAT172" s="29"/>
      <c r="QAU172" s="29"/>
      <c r="QAV172" s="29"/>
      <c r="QAW172" s="29"/>
      <c r="QAX172" s="29"/>
      <c r="QAY172" s="29"/>
      <c r="QAZ172" s="29"/>
      <c r="QBA172" s="29"/>
      <c r="QBB172" s="29"/>
      <c r="QBC172" s="29"/>
      <c r="QBD172" s="29"/>
      <c r="QBE172" s="29"/>
      <c r="QBF172" s="29"/>
      <c r="QBG172" s="29"/>
      <c r="QBH172" s="29"/>
      <c r="QBI172" s="29"/>
      <c r="QBJ172" s="29"/>
      <c r="QBK172" s="29"/>
      <c r="QBL172" s="29"/>
      <c r="QBM172" s="29"/>
      <c r="QBN172" s="29"/>
      <c r="QBO172" s="29"/>
      <c r="QBP172" s="29"/>
      <c r="QBQ172" s="29"/>
      <c r="QBR172" s="29"/>
      <c r="QBS172" s="29"/>
      <c r="QBT172" s="29"/>
      <c r="QBU172" s="29"/>
      <c r="QBV172" s="29"/>
      <c r="QBW172" s="29"/>
      <c r="QBX172" s="29"/>
      <c r="QBY172" s="29"/>
      <c r="QBZ172" s="29"/>
      <c r="QCA172" s="29"/>
      <c r="QCB172" s="29"/>
      <c r="QCC172" s="29"/>
      <c r="QCD172" s="29"/>
      <c r="QCE172" s="29"/>
      <c r="QCF172" s="29"/>
      <c r="QCG172" s="29"/>
      <c r="QCH172" s="29"/>
      <c r="QCI172" s="29"/>
      <c r="QCJ172" s="29"/>
      <c r="QCK172" s="29"/>
      <c r="QCL172" s="29"/>
      <c r="QCM172" s="29"/>
      <c r="QCN172" s="29"/>
      <c r="QCO172" s="29"/>
      <c r="QCP172" s="29"/>
      <c r="QCQ172" s="29"/>
      <c r="QCR172" s="29"/>
      <c r="QCS172" s="29"/>
      <c r="QCT172" s="29"/>
      <c r="QCU172" s="29"/>
      <c r="QCV172" s="29"/>
      <c r="QCW172" s="29"/>
      <c r="QCX172" s="29"/>
      <c r="QCY172" s="29"/>
      <c r="QCZ172" s="29"/>
      <c r="QDA172" s="29"/>
      <c r="QDB172" s="29"/>
      <c r="QDC172" s="29"/>
      <c r="QDD172" s="29"/>
      <c r="QDE172" s="29"/>
      <c r="QDF172" s="29"/>
      <c r="QDG172" s="29"/>
      <c r="QDH172" s="29"/>
      <c r="QDI172" s="29"/>
      <c r="QDJ172" s="29"/>
      <c r="QDK172" s="29"/>
      <c r="QDL172" s="29"/>
      <c r="QDM172" s="29"/>
      <c r="QDN172" s="29"/>
      <c r="QDO172" s="29"/>
      <c r="QDP172" s="29"/>
      <c r="QDQ172" s="29"/>
      <c r="QDR172" s="29"/>
      <c r="QDS172" s="29"/>
      <c r="QDT172" s="29"/>
      <c r="QDU172" s="29"/>
      <c r="QDV172" s="29"/>
      <c r="QDW172" s="29"/>
      <c r="QDX172" s="29"/>
      <c r="QDY172" s="29"/>
      <c r="QDZ172" s="29"/>
      <c r="QEA172" s="29"/>
      <c r="QEB172" s="29"/>
      <c r="QEC172" s="29"/>
      <c r="QED172" s="29"/>
      <c r="QEE172" s="29"/>
      <c r="QEF172" s="29"/>
      <c r="QEG172" s="29"/>
      <c r="QEH172" s="29"/>
      <c r="QEI172" s="29"/>
      <c r="QEJ172" s="29"/>
      <c r="QEK172" s="29"/>
      <c r="QEL172" s="29"/>
      <c r="QEM172" s="29"/>
      <c r="QEN172" s="29"/>
      <c r="QEO172" s="29"/>
      <c r="QEP172" s="29"/>
      <c r="QEQ172" s="29"/>
      <c r="QER172" s="29"/>
      <c r="QES172" s="29"/>
      <c r="QET172" s="29"/>
      <c r="QEU172" s="29"/>
      <c r="QEV172" s="29"/>
      <c r="QEW172" s="29"/>
      <c r="QEX172" s="29"/>
      <c r="QEY172" s="29"/>
      <c r="QEZ172" s="29"/>
      <c r="QFA172" s="29"/>
      <c r="QFB172" s="29"/>
      <c r="QFC172" s="29"/>
      <c r="QFD172" s="29"/>
      <c r="QFE172" s="29"/>
      <c r="QFF172" s="29"/>
      <c r="QFG172" s="29"/>
      <c r="QFH172" s="29"/>
      <c r="QFI172" s="29"/>
      <c r="QFJ172" s="29"/>
      <c r="QFK172" s="29"/>
      <c r="QFL172" s="29"/>
      <c r="QFM172" s="29"/>
      <c r="QFN172" s="29"/>
      <c r="QFO172" s="29"/>
      <c r="QFP172" s="29"/>
      <c r="QFQ172" s="29"/>
      <c r="QFR172" s="29"/>
      <c r="QFS172" s="29"/>
      <c r="QFT172" s="29"/>
      <c r="QFU172" s="29"/>
      <c r="QFV172" s="29"/>
      <c r="QFW172" s="29"/>
      <c r="QFX172" s="29"/>
      <c r="QFY172" s="29"/>
      <c r="QFZ172" s="29"/>
      <c r="QGA172" s="29"/>
      <c r="QGB172" s="29"/>
      <c r="QGC172" s="29"/>
      <c r="QGD172" s="29"/>
      <c r="QGE172" s="29"/>
      <c r="QGF172" s="29"/>
      <c r="QGG172" s="29"/>
      <c r="QGH172" s="29"/>
      <c r="QGI172" s="29"/>
      <c r="QGJ172" s="29"/>
      <c r="QGK172" s="29"/>
      <c r="QGL172" s="29"/>
      <c r="QGM172" s="29"/>
      <c r="QGN172" s="29"/>
      <c r="QGO172" s="29"/>
      <c r="QGP172" s="29"/>
      <c r="QGQ172" s="29"/>
      <c r="QGR172" s="29"/>
      <c r="QGS172" s="29"/>
      <c r="QGT172" s="29"/>
      <c r="QGU172" s="29"/>
      <c r="QGV172" s="29"/>
      <c r="QGW172" s="29"/>
      <c r="QGX172" s="29"/>
      <c r="QGY172" s="29"/>
      <c r="QGZ172" s="29"/>
      <c r="QHA172" s="29"/>
      <c r="QHB172" s="29"/>
      <c r="QHC172" s="29"/>
      <c r="QHD172" s="29"/>
      <c r="QHE172" s="29"/>
      <c r="QHF172" s="29"/>
      <c r="QHG172" s="29"/>
      <c r="QHH172" s="29"/>
      <c r="QHI172" s="29"/>
      <c r="QHJ172" s="29"/>
      <c r="QHK172" s="29"/>
      <c r="QHL172" s="29"/>
      <c r="QHM172" s="29"/>
      <c r="QHN172" s="29"/>
      <c r="QHO172" s="29"/>
      <c r="QHP172" s="29"/>
      <c r="QHQ172" s="29"/>
      <c r="QHR172" s="29"/>
      <c r="QHS172" s="29"/>
      <c r="QHT172" s="29"/>
      <c r="QHU172" s="29"/>
      <c r="QHV172" s="29"/>
      <c r="QHW172" s="29"/>
      <c r="QHX172" s="29"/>
      <c r="QHY172" s="29"/>
      <c r="QHZ172" s="29"/>
      <c r="QIA172" s="29"/>
      <c r="QIB172" s="29"/>
      <c r="QIC172" s="29"/>
      <c r="QID172" s="29"/>
      <c r="QIE172" s="29"/>
      <c r="QIF172" s="29"/>
      <c r="QIG172" s="29"/>
      <c r="QIH172" s="29"/>
      <c r="QII172" s="29"/>
      <c r="QIJ172" s="29"/>
      <c r="QIK172" s="29"/>
      <c r="QIL172" s="29"/>
      <c r="QIM172" s="29"/>
      <c r="QIN172" s="29"/>
      <c r="QIO172" s="29"/>
      <c r="QIP172" s="29"/>
      <c r="QIQ172" s="29"/>
      <c r="QIR172" s="29"/>
      <c r="QIS172" s="29"/>
      <c r="QIT172" s="29"/>
      <c r="QIU172" s="29"/>
      <c r="QIV172" s="29"/>
      <c r="QIW172" s="29"/>
      <c r="QIX172" s="29"/>
      <c r="QIY172" s="29"/>
      <c r="QIZ172" s="29"/>
      <c r="QJA172" s="29"/>
      <c r="QJB172" s="29"/>
      <c r="QJC172" s="29"/>
      <c r="QJD172" s="29"/>
      <c r="QJE172" s="29"/>
      <c r="QJF172" s="29"/>
      <c r="QJG172" s="29"/>
      <c r="QJH172" s="29"/>
      <c r="QJI172" s="29"/>
      <c r="QJJ172" s="29"/>
      <c r="QJK172" s="29"/>
      <c r="QJL172" s="29"/>
      <c r="QJM172" s="29"/>
      <c r="QJN172" s="29"/>
      <c r="QJO172" s="29"/>
      <c r="QJP172" s="29"/>
      <c r="QJQ172" s="29"/>
      <c r="QJR172" s="29"/>
      <c r="QJS172" s="29"/>
      <c r="QJT172" s="29"/>
      <c r="QJU172" s="29"/>
      <c r="QJV172" s="29"/>
      <c r="QJW172" s="29"/>
      <c r="QJX172" s="29"/>
      <c r="QJY172" s="29"/>
      <c r="QJZ172" s="29"/>
      <c r="QKA172" s="29"/>
      <c r="QKB172" s="29"/>
      <c r="QKC172" s="29"/>
      <c r="QKD172" s="29"/>
      <c r="QKE172" s="29"/>
      <c r="QKF172" s="29"/>
      <c r="QKG172" s="29"/>
      <c r="QKH172" s="29"/>
      <c r="QKI172" s="29"/>
      <c r="QKJ172" s="29"/>
      <c r="QKK172" s="29"/>
      <c r="QKL172" s="29"/>
      <c r="QKM172" s="29"/>
      <c r="QKN172" s="29"/>
      <c r="QKO172" s="29"/>
      <c r="QKP172" s="29"/>
      <c r="QKQ172" s="29"/>
      <c r="QKR172" s="29"/>
      <c r="QKS172" s="29"/>
      <c r="QKT172" s="29"/>
      <c r="QKU172" s="29"/>
      <c r="QKV172" s="29"/>
      <c r="QKW172" s="29"/>
      <c r="QKX172" s="29"/>
      <c r="QKY172" s="29"/>
      <c r="QKZ172" s="29"/>
      <c r="QLA172" s="29"/>
      <c r="QLB172" s="29"/>
      <c r="QLC172" s="29"/>
      <c r="QLD172" s="29"/>
      <c r="QLE172" s="29"/>
      <c r="QLF172" s="29"/>
      <c r="QLG172" s="29"/>
      <c r="QLH172" s="29"/>
      <c r="QLI172" s="29"/>
      <c r="QLJ172" s="29"/>
      <c r="QLK172" s="29"/>
      <c r="QLL172" s="29"/>
      <c r="QLM172" s="29"/>
      <c r="QLN172" s="29"/>
      <c r="QLO172" s="29"/>
      <c r="QLP172" s="29"/>
      <c r="QLQ172" s="29"/>
      <c r="QLR172" s="29"/>
      <c r="QLS172" s="29"/>
      <c r="QLT172" s="29"/>
      <c r="QLU172" s="29"/>
      <c r="QLV172" s="29"/>
      <c r="QLW172" s="29"/>
      <c r="QLX172" s="29"/>
      <c r="QLY172" s="29"/>
      <c r="QLZ172" s="29"/>
      <c r="QMA172" s="29"/>
      <c r="QMB172" s="29"/>
      <c r="QMC172" s="29"/>
      <c r="QMD172" s="29"/>
      <c r="QME172" s="29"/>
      <c r="QMF172" s="29"/>
      <c r="QMG172" s="29"/>
      <c r="QMH172" s="29"/>
      <c r="QMI172" s="29"/>
      <c r="QMJ172" s="29"/>
      <c r="QMK172" s="29"/>
      <c r="QML172" s="29"/>
      <c r="QMM172" s="29"/>
      <c r="QMN172" s="29"/>
      <c r="QMO172" s="29"/>
      <c r="QMP172" s="29"/>
      <c r="QMQ172" s="29"/>
      <c r="QMR172" s="29"/>
      <c r="QMS172" s="29"/>
      <c r="QMT172" s="29"/>
      <c r="QMU172" s="29"/>
      <c r="QMV172" s="29"/>
      <c r="QMW172" s="29"/>
      <c r="QMX172" s="29"/>
      <c r="QMY172" s="29"/>
      <c r="QMZ172" s="29"/>
      <c r="QNA172" s="29"/>
      <c r="QNB172" s="29"/>
      <c r="QNC172" s="29"/>
      <c r="QND172" s="29"/>
      <c r="QNE172" s="29"/>
      <c r="QNF172" s="29"/>
      <c r="QNG172" s="29"/>
      <c r="QNH172" s="29"/>
      <c r="QNI172" s="29"/>
      <c r="QNJ172" s="29"/>
      <c r="QNK172" s="29"/>
      <c r="QNL172" s="29"/>
      <c r="QNM172" s="29"/>
      <c r="QNN172" s="29"/>
      <c r="QNO172" s="29"/>
      <c r="QNP172" s="29"/>
      <c r="QNQ172" s="29"/>
      <c r="QNR172" s="29"/>
      <c r="QNS172" s="29"/>
      <c r="QNT172" s="29"/>
      <c r="QNU172" s="29"/>
      <c r="QNV172" s="29"/>
      <c r="QNW172" s="29"/>
      <c r="QNX172" s="29"/>
      <c r="QNY172" s="29"/>
      <c r="QNZ172" s="29"/>
      <c r="QOA172" s="29"/>
      <c r="QOB172" s="29"/>
      <c r="QOC172" s="29"/>
      <c r="QOD172" s="29"/>
      <c r="QOE172" s="29"/>
      <c r="QOF172" s="29"/>
      <c r="QOG172" s="29"/>
      <c r="QOH172" s="29"/>
      <c r="QOI172" s="29"/>
      <c r="QOJ172" s="29"/>
      <c r="QOK172" s="29"/>
      <c r="QOL172" s="29"/>
      <c r="QOM172" s="29"/>
      <c r="QON172" s="29"/>
      <c r="QOO172" s="29"/>
      <c r="QOP172" s="29"/>
      <c r="QOQ172" s="29"/>
      <c r="QOR172" s="29"/>
      <c r="QOS172" s="29"/>
      <c r="QOT172" s="29"/>
      <c r="QOU172" s="29"/>
      <c r="QOV172" s="29"/>
      <c r="QOW172" s="29"/>
      <c r="QOX172" s="29"/>
      <c r="QOY172" s="29"/>
      <c r="QOZ172" s="29"/>
      <c r="QPA172" s="29"/>
      <c r="QPB172" s="29"/>
      <c r="QPC172" s="29"/>
      <c r="QPD172" s="29"/>
      <c r="QPE172" s="29"/>
      <c r="QPF172" s="29"/>
      <c r="QPG172" s="29"/>
      <c r="QPH172" s="29"/>
      <c r="QPI172" s="29"/>
      <c r="QPJ172" s="29"/>
      <c r="QPK172" s="29"/>
      <c r="QPL172" s="29"/>
      <c r="QPM172" s="29"/>
      <c r="QPN172" s="29"/>
      <c r="QPO172" s="29"/>
      <c r="QPP172" s="29"/>
      <c r="QPQ172" s="29"/>
      <c r="QPR172" s="29"/>
      <c r="QPS172" s="29"/>
      <c r="QPT172" s="29"/>
      <c r="QPU172" s="29"/>
      <c r="QPV172" s="29"/>
      <c r="QPW172" s="29"/>
      <c r="QPX172" s="29"/>
      <c r="QPY172" s="29"/>
      <c r="QPZ172" s="29"/>
      <c r="QQA172" s="29"/>
      <c r="QQB172" s="29"/>
      <c r="QQC172" s="29"/>
      <c r="QQD172" s="29"/>
      <c r="QQE172" s="29"/>
      <c r="QQF172" s="29"/>
      <c r="QQG172" s="29"/>
      <c r="QQH172" s="29"/>
      <c r="QQI172" s="29"/>
      <c r="QQJ172" s="29"/>
      <c r="QQK172" s="29"/>
      <c r="QQL172" s="29"/>
      <c r="QQM172" s="29"/>
      <c r="QQN172" s="29"/>
      <c r="QQO172" s="29"/>
      <c r="QQP172" s="29"/>
      <c r="QQQ172" s="29"/>
      <c r="QQR172" s="29"/>
      <c r="QQS172" s="29"/>
      <c r="QQT172" s="29"/>
      <c r="QQU172" s="29"/>
      <c r="QQV172" s="29"/>
      <c r="QQW172" s="29"/>
      <c r="QQX172" s="29"/>
      <c r="QQY172" s="29"/>
      <c r="QQZ172" s="29"/>
      <c r="QRA172" s="29"/>
      <c r="QRB172" s="29"/>
      <c r="QRC172" s="29"/>
      <c r="QRD172" s="29"/>
      <c r="QRE172" s="29"/>
      <c r="QRF172" s="29"/>
      <c r="QRG172" s="29"/>
      <c r="QRH172" s="29"/>
      <c r="QRI172" s="29"/>
      <c r="QRJ172" s="29"/>
      <c r="QRK172" s="29"/>
      <c r="QRL172" s="29"/>
      <c r="QRM172" s="29"/>
      <c r="QRN172" s="29"/>
      <c r="QRO172" s="29"/>
      <c r="QRP172" s="29"/>
      <c r="QRQ172" s="29"/>
      <c r="QRR172" s="29"/>
      <c r="QRS172" s="29"/>
      <c r="QRT172" s="29"/>
      <c r="QRU172" s="29"/>
      <c r="QRV172" s="29"/>
      <c r="QRW172" s="29"/>
      <c r="QRX172" s="29"/>
      <c r="QRY172" s="29"/>
      <c r="QRZ172" s="29"/>
      <c r="QSA172" s="29"/>
      <c r="QSB172" s="29"/>
      <c r="QSC172" s="29"/>
      <c r="QSD172" s="29"/>
      <c r="QSE172" s="29"/>
      <c r="QSF172" s="29"/>
      <c r="QSG172" s="29"/>
      <c r="QSH172" s="29"/>
      <c r="QSI172" s="29"/>
      <c r="QSJ172" s="29"/>
      <c r="QSK172" s="29"/>
      <c r="QSL172" s="29"/>
      <c r="QSM172" s="29"/>
      <c r="QSN172" s="29"/>
      <c r="QSO172" s="29"/>
      <c r="QSP172" s="29"/>
      <c r="QSQ172" s="29"/>
      <c r="QSR172" s="29"/>
      <c r="QSS172" s="29"/>
      <c r="QST172" s="29"/>
      <c r="QSU172" s="29"/>
      <c r="QSV172" s="29"/>
      <c r="QSW172" s="29"/>
      <c r="QSX172" s="29"/>
      <c r="QSY172" s="29"/>
      <c r="QSZ172" s="29"/>
      <c r="QTA172" s="29"/>
      <c r="QTB172" s="29"/>
      <c r="QTC172" s="29"/>
      <c r="QTD172" s="29"/>
      <c r="QTE172" s="29"/>
      <c r="QTF172" s="29"/>
      <c r="QTG172" s="29"/>
      <c r="QTH172" s="29"/>
      <c r="QTI172" s="29"/>
      <c r="QTJ172" s="29"/>
      <c r="QTK172" s="29"/>
      <c r="QTL172" s="29"/>
      <c r="QTM172" s="29"/>
      <c r="QTN172" s="29"/>
      <c r="QTO172" s="29"/>
      <c r="QTP172" s="29"/>
      <c r="QTQ172" s="29"/>
      <c r="QTR172" s="29"/>
      <c r="QTS172" s="29"/>
      <c r="QTT172" s="29"/>
      <c r="QTU172" s="29"/>
      <c r="QTV172" s="29"/>
      <c r="QTW172" s="29"/>
      <c r="QTX172" s="29"/>
      <c r="QTY172" s="29"/>
      <c r="QTZ172" s="29"/>
      <c r="QUA172" s="29"/>
      <c r="QUB172" s="29"/>
      <c r="QUC172" s="29"/>
      <c r="QUD172" s="29"/>
      <c r="QUE172" s="29"/>
      <c r="QUF172" s="29"/>
      <c r="QUG172" s="29"/>
      <c r="QUH172" s="29"/>
      <c r="QUI172" s="29"/>
      <c r="QUJ172" s="29"/>
      <c r="QUK172" s="29"/>
      <c r="QUL172" s="29"/>
      <c r="QUM172" s="29"/>
      <c r="QUN172" s="29"/>
      <c r="QUO172" s="29"/>
      <c r="QUP172" s="29"/>
      <c r="QUQ172" s="29"/>
      <c r="QUR172" s="29"/>
      <c r="QUS172" s="29"/>
      <c r="QUT172" s="29"/>
      <c r="QUU172" s="29"/>
      <c r="QUV172" s="29"/>
      <c r="QUW172" s="29"/>
      <c r="QUX172" s="29"/>
      <c r="QUY172" s="29"/>
      <c r="QUZ172" s="29"/>
      <c r="QVA172" s="29"/>
      <c r="QVB172" s="29"/>
      <c r="QVC172" s="29"/>
      <c r="QVD172" s="29"/>
      <c r="QVE172" s="29"/>
      <c r="QVF172" s="29"/>
      <c r="QVG172" s="29"/>
      <c r="QVH172" s="29"/>
      <c r="QVI172" s="29"/>
      <c r="QVJ172" s="29"/>
      <c r="QVK172" s="29"/>
      <c r="QVL172" s="29"/>
      <c r="QVM172" s="29"/>
      <c r="QVN172" s="29"/>
      <c r="QVO172" s="29"/>
      <c r="QVP172" s="29"/>
      <c r="QVQ172" s="29"/>
      <c r="QVR172" s="29"/>
      <c r="QVS172" s="29"/>
      <c r="QVT172" s="29"/>
      <c r="QVU172" s="29"/>
      <c r="QVV172" s="29"/>
      <c r="QVW172" s="29"/>
      <c r="QVX172" s="29"/>
      <c r="QVY172" s="29"/>
      <c r="QVZ172" s="29"/>
      <c r="QWA172" s="29"/>
      <c r="QWB172" s="29"/>
      <c r="QWC172" s="29"/>
      <c r="QWD172" s="29"/>
      <c r="QWE172" s="29"/>
      <c r="QWF172" s="29"/>
      <c r="QWG172" s="29"/>
      <c r="QWH172" s="29"/>
      <c r="QWI172" s="29"/>
      <c r="QWJ172" s="29"/>
      <c r="QWK172" s="29"/>
      <c r="QWL172" s="29"/>
      <c r="QWM172" s="29"/>
      <c r="QWN172" s="29"/>
      <c r="QWO172" s="29"/>
      <c r="QWP172" s="29"/>
      <c r="QWQ172" s="29"/>
      <c r="QWR172" s="29"/>
      <c r="QWS172" s="29"/>
      <c r="QWT172" s="29"/>
      <c r="QWU172" s="29"/>
      <c r="QWV172" s="29"/>
      <c r="QWW172" s="29"/>
      <c r="QWX172" s="29"/>
      <c r="QWY172" s="29"/>
      <c r="QWZ172" s="29"/>
      <c r="QXA172" s="29"/>
      <c r="QXB172" s="29"/>
      <c r="QXC172" s="29"/>
      <c r="QXD172" s="29"/>
      <c r="QXE172" s="29"/>
      <c r="QXF172" s="29"/>
      <c r="QXG172" s="29"/>
      <c r="QXH172" s="29"/>
      <c r="QXI172" s="29"/>
      <c r="QXJ172" s="29"/>
      <c r="QXK172" s="29"/>
      <c r="QXL172" s="29"/>
      <c r="QXM172" s="29"/>
      <c r="QXN172" s="29"/>
      <c r="QXO172" s="29"/>
      <c r="QXP172" s="29"/>
      <c r="QXQ172" s="29"/>
      <c r="QXR172" s="29"/>
      <c r="QXS172" s="29"/>
      <c r="QXT172" s="29"/>
      <c r="QXU172" s="29"/>
      <c r="QXV172" s="29"/>
      <c r="QXW172" s="29"/>
      <c r="QXX172" s="29"/>
      <c r="QXY172" s="29"/>
      <c r="QXZ172" s="29"/>
      <c r="QYA172" s="29"/>
      <c r="QYB172" s="29"/>
      <c r="QYC172" s="29"/>
      <c r="QYD172" s="29"/>
      <c r="QYE172" s="29"/>
      <c r="QYF172" s="29"/>
      <c r="QYG172" s="29"/>
      <c r="QYH172" s="29"/>
      <c r="QYI172" s="29"/>
      <c r="QYJ172" s="29"/>
      <c r="QYK172" s="29"/>
      <c r="QYL172" s="29"/>
      <c r="QYM172" s="29"/>
      <c r="QYN172" s="29"/>
      <c r="QYO172" s="29"/>
      <c r="QYP172" s="29"/>
      <c r="QYQ172" s="29"/>
      <c r="QYR172" s="29"/>
      <c r="QYS172" s="29"/>
      <c r="QYT172" s="29"/>
      <c r="QYU172" s="29"/>
      <c r="QYV172" s="29"/>
      <c r="QYW172" s="29"/>
      <c r="QYX172" s="29"/>
      <c r="QYY172" s="29"/>
      <c r="QYZ172" s="29"/>
      <c r="QZA172" s="29"/>
      <c r="QZB172" s="29"/>
      <c r="QZC172" s="29"/>
      <c r="QZD172" s="29"/>
      <c r="QZE172" s="29"/>
      <c r="QZF172" s="29"/>
      <c r="QZG172" s="29"/>
      <c r="QZH172" s="29"/>
      <c r="QZI172" s="29"/>
      <c r="QZJ172" s="29"/>
      <c r="QZK172" s="29"/>
      <c r="QZL172" s="29"/>
      <c r="QZM172" s="29"/>
      <c r="QZN172" s="29"/>
      <c r="QZO172" s="29"/>
      <c r="QZP172" s="29"/>
      <c r="QZQ172" s="29"/>
      <c r="QZR172" s="29"/>
      <c r="QZS172" s="29"/>
      <c r="QZT172" s="29"/>
      <c r="QZU172" s="29"/>
      <c r="QZV172" s="29"/>
      <c r="QZW172" s="29"/>
      <c r="QZX172" s="29"/>
      <c r="QZY172" s="29"/>
      <c r="QZZ172" s="29"/>
      <c r="RAA172" s="29"/>
      <c r="RAB172" s="29"/>
      <c r="RAC172" s="29"/>
      <c r="RAD172" s="29"/>
      <c r="RAE172" s="29"/>
      <c r="RAF172" s="29"/>
      <c r="RAG172" s="29"/>
      <c r="RAH172" s="29"/>
      <c r="RAI172" s="29"/>
      <c r="RAJ172" s="29"/>
      <c r="RAK172" s="29"/>
      <c r="RAL172" s="29"/>
      <c r="RAM172" s="29"/>
      <c r="RAN172" s="29"/>
      <c r="RAO172" s="29"/>
      <c r="RAP172" s="29"/>
      <c r="RAQ172" s="29"/>
      <c r="RAR172" s="29"/>
      <c r="RAS172" s="29"/>
      <c r="RAT172" s="29"/>
      <c r="RAU172" s="29"/>
      <c r="RAV172" s="29"/>
      <c r="RAW172" s="29"/>
      <c r="RAX172" s="29"/>
      <c r="RAY172" s="29"/>
      <c r="RAZ172" s="29"/>
      <c r="RBA172" s="29"/>
      <c r="RBB172" s="29"/>
      <c r="RBC172" s="29"/>
      <c r="RBD172" s="29"/>
      <c r="RBE172" s="29"/>
      <c r="RBF172" s="29"/>
      <c r="RBG172" s="29"/>
      <c r="RBH172" s="29"/>
      <c r="RBI172" s="29"/>
      <c r="RBJ172" s="29"/>
      <c r="RBK172" s="29"/>
      <c r="RBL172" s="29"/>
      <c r="RBM172" s="29"/>
      <c r="RBN172" s="29"/>
      <c r="RBO172" s="29"/>
      <c r="RBP172" s="29"/>
      <c r="RBQ172" s="29"/>
      <c r="RBR172" s="29"/>
      <c r="RBS172" s="29"/>
      <c r="RBT172" s="29"/>
      <c r="RBU172" s="29"/>
      <c r="RBV172" s="29"/>
      <c r="RBW172" s="29"/>
      <c r="RBX172" s="29"/>
      <c r="RBY172" s="29"/>
      <c r="RBZ172" s="29"/>
      <c r="RCA172" s="29"/>
      <c r="RCB172" s="29"/>
      <c r="RCC172" s="29"/>
      <c r="RCD172" s="29"/>
      <c r="RCE172" s="29"/>
      <c r="RCF172" s="29"/>
      <c r="RCG172" s="29"/>
      <c r="RCH172" s="29"/>
      <c r="RCI172" s="29"/>
      <c r="RCJ172" s="29"/>
      <c r="RCK172" s="29"/>
      <c r="RCL172" s="29"/>
      <c r="RCM172" s="29"/>
      <c r="RCN172" s="29"/>
      <c r="RCO172" s="29"/>
      <c r="RCP172" s="29"/>
      <c r="RCQ172" s="29"/>
      <c r="RCR172" s="29"/>
      <c r="RCS172" s="29"/>
      <c r="RCT172" s="29"/>
      <c r="RCU172" s="29"/>
      <c r="RCV172" s="29"/>
      <c r="RCW172" s="29"/>
      <c r="RCX172" s="29"/>
      <c r="RCY172" s="29"/>
      <c r="RCZ172" s="29"/>
      <c r="RDA172" s="29"/>
      <c r="RDB172" s="29"/>
      <c r="RDC172" s="29"/>
      <c r="RDD172" s="29"/>
      <c r="RDE172" s="29"/>
      <c r="RDF172" s="29"/>
      <c r="RDG172" s="29"/>
      <c r="RDH172" s="29"/>
      <c r="RDI172" s="29"/>
      <c r="RDJ172" s="29"/>
      <c r="RDK172" s="29"/>
      <c r="RDL172" s="29"/>
      <c r="RDM172" s="29"/>
      <c r="RDN172" s="29"/>
      <c r="RDO172" s="29"/>
      <c r="RDP172" s="29"/>
      <c r="RDQ172" s="29"/>
      <c r="RDR172" s="29"/>
      <c r="RDS172" s="29"/>
      <c r="RDT172" s="29"/>
      <c r="RDU172" s="29"/>
      <c r="RDV172" s="29"/>
      <c r="RDW172" s="29"/>
      <c r="RDX172" s="29"/>
      <c r="RDY172" s="29"/>
      <c r="RDZ172" s="29"/>
      <c r="REA172" s="29"/>
      <c r="REB172" s="29"/>
      <c r="REC172" s="29"/>
      <c r="RED172" s="29"/>
      <c r="REE172" s="29"/>
      <c r="REF172" s="29"/>
      <c r="REG172" s="29"/>
      <c r="REH172" s="29"/>
      <c r="REI172" s="29"/>
      <c r="REJ172" s="29"/>
      <c r="REK172" s="29"/>
      <c r="REL172" s="29"/>
      <c r="REM172" s="29"/>
      <c r="REN172" s="29"/>
      <c r="REO172" s="29"/>
      <c r="REP172" s="29"/>
      <c r="REQ172" s="29"/>
      <c r="RER172" s="29"/>
      <c r="RES172" s="29"/>
      <c r="RET172" s="29"/>
      <c r="REU172" s="29"/>
      <c r="REV172" s="29"/>
      <c r="REW172" s="29"/>
      <c r="REX172" s="29"/>
      <c r="REY172" s="29"/>
      <c r="REZ172" s="29"/>
      <c r="RFA172" s="29"/>
      <c r="RFB172" s="29"/>
      <c r="RFC172" s="29"/>
      <c r="RFD172" s="29"/>
      <c r="RFE172" s="29"/>
      <c r="RFF172" s="29"/>
      <c r="RFG172" s="29"/>
      <c r="RFH172" s="29"/>
      <c r="RFI172" s="29"/>
      <c r="RFJ172" s="29"/>
      <c r="RFK172" s="29"/>
      <c r="RFL172" s="29"/>
      <c r="RFM172" s="29"/>
      <c r="RFN172" s="29"/>
      <c r="RFO172" s="29"/>
      <c r="RFP172" s="29"/>
      <c r="RFQ172" s="29"/>
      <c r="RFR172" s="29"/>
      <c r="RFS172" s="29"/>
      <c r="RFT172" s="29"/>
      <c r="RFU172" s="29"/>
      <c r="RFV172" s="29"/>
      <c r="RFW172" s="29"/>
      <c r="RFX172" s="29"/>
      <c r="RFY172" s="29"/>
      <c r="RFZ172" s="29"/>
      <c r="RGA172" s="29"/>
      <c r="RGB172" s="29"/>
      <c r="RGC172" s="29"/>
      <c r="RGD172" s="29"/>
      <c r="RGE172" s="29"/>
      <c r="RGF172" s="29"/>
      <c r="RGG172" s="29"/>
      <c r="RGH172" s="29"/>
      <c r="RGI172" s="29"/>
      <c r="RGJ172" s="29"/>
      <c r="RGK172" s="29"/>
      <c r="RGL172" s="29"/>
      <c r="RGM172" s="29"/>
      <c r="RGN172" s="29"/>
      <c r="RGO172" s="29"/>
      <c r="RGP172" s="29"/>
      <c r="RGQ172" s="29"/>
      <c r="RGR172" s="29"/>
      <c r="RGS172" s="29"/>
      <c r="RGT172" s="29"/>
      <c r="RGU172" s="29"/>
      <c r="RGV172" s="29"/>
      <c r="RGW172" s="29"/>
      <c r="RGX172" s="29"/>
      <c r="RGY172" s="29"/>
      <c r="RGZ172" s="29"/>
      <c r="RHA172" s="29"/>
      <c r="RHB172" s="29"/>
      <c r="RHC172" s="29"/>
      <c r="RHD172" s="29"/>
      <c r="RHE172" s="29"/>
      <c r="RHF172" s="29"/>
      <c r="RHG172" s="29"/>
      <c r="RHH172" s="29"/>
      <c r="RHI172" s="29"/>
      <c r="RHJ172" s="29"/>
      <c r="RHK172" s="29"/>
      <c r="RHL172" s="29"/>
      <c r="RHM172" s="29"/>
      <c r="RHN172" s="29"/>
      <c r="RHO172" s="29"/>
      <c r="RHP172" s="29"/>
      <c r="RHQ172" s="29"/>
      <c r="RHR172" s="29"/>
      <c r="RHS172" s="29"/>
      <c r="RHT172" s="29"/>
      <c r="RHU172" s="29"/>
      <c r="RHV172" s="29"/>
      <c r="RHW172" s="29"/>
      <c r="RHX172" s="29"/>
      <c r="RHY172" s="29"/>
      <c r="RHZ172" s="29"/>
      <c r="RIA172" s="29"/>
      <c r="RIB172" s="29"/>
      <c r="RIC172" s="29"/>
      <c r="RID172" s="29"/>
      <c r="RIE172" s="29"/>
      <c r="RIF172" s="29"/>
      <c r="RIG172" s="29"/>
      <c r="RIH172" s="29"/>
      <c r="RII172" s="29"/>
      <c r="RIJ172" s="29"/>
      <c r="RIK172" s="29"/>
      <c r="RIL172" s="29"/>
      <c r="RIM172" s="29"/>
      <c r="RIN172" s="29"/>
      <c r="RIO172" s="29"/>
      <c r="RIP172" s="29"/>
      <c r="RIQ172" s="29"/>
      <c r="RIR172" s="29"/>
      <c r="RIS172" s="29"/>
      <c r="RIT172" s="29"/>
      <c r="RIU172" s="29"/>
      <c r="RIV172" s="29"/>
      <c r="RIW172" s="29"/>
      <c r="RIX172" s="29"/>
      <c r="RIY172" s="29"/>
      <c r="RIZ172" s="29"/>
      <c r="RJA172" s="29"/>
      <c r="RJB172" s="29"/>
      <c r="RJC172" s="29"/>
      <c r="RJD172" s="29"/>
      <c r="RJE172" s="29"/>
      <c r="RJF172" s="29"/>
      <c r="RJG172" s="29"/>
      <c r="RJH172" s="29"/>
      <c r="RJI172" s="29"/>
      <c r="RJJ172" s="29"/>
      <c r="RJK172" s="29"/>
      <c r="RJL172" s="29"/>
      <c r="RJM172" s="29"/>
      <c r="RJN172" s="29"/>
      <c r="RJO172" s="29"/>
      <c r="RJP172" s="29"/>
      <c r="RJQ172" s="29"/>
      <c r="RJR172" s="29"/>
      <c r="RJS172" s="29"/>
      <c r="RJT172" s="29"/>
      <c r="RJU172" s="29"/>
      <c r="RJV172" s="29"/>
      <c r="RJW172" s="29"/>
      <c r="RJX172" s="29"/>
      <c r="RJY172" s="29"/>
      <c r="RJZ172" s="29"/>
      <c r="RKA172" s="29"/>
      <c r="RKB172" s="29"/>
      <c r="RKC172" s="29"/>
      <c r="RKD172" s="29"/>
      <c r="RKE172" s="29"/>
      <c r="RKF172" s="29"/>
      <c r="RKG172" s="29"/>
      <c r="RKH172" s="29"/>
      <c r="RKI172" s="29"/>
      <c r="RKJ172" s="29"/>
      <c r="RKK172" s="29"/>
      <c r="RKL172" s="29"/>
      <c r="RKM172" s="29"/>
      <c r="RKN172" s="29"/>
      <c r="RKO172" s="29"/>
      <c r="RKP172" s="29"/>
      <c r="RKQ172" s="29"/>
      <c r="RKR172" s="29"/>
      <c r="RKS172" s="29"/>
      <c r="RKT172" s="29"/>
      <c r="RKU172" s="29"/>
      <c r="RKV172" s="29"/>
      <c r="RKW172" s="29"/>
      <c r="RKX172" s="29"/>
      <c r="RKY172" s="29"/>
      <c r="RKZ172" s="29"/>
      <c r="RLA172" s="29"/>
      <c r="RLB172" s="29"/>
      <c r="RLC172" s="29"/>
      <c r="RLD172" s="29"/>
      <c r="RLE172" s="29"/>
      <c r="RLF172" s="29"/>
      <c r="RLG172" s="29"/>
      <c r="RLH172" s="29"/>
      <c r="RLI172" s="29"/>
      <c r="RLJ172" s="29"/>
      <c r="RLK172" s="29"/>
      <c r="RLL172" s="29"/>
      <c r="RLM172" s="29"/>
      <c r="RLN172" s="29"/>
      <c r="RLO172" s="29"/>
      <c r="RLP172" s="29"/>
      <c r="RLQ172" s="29"/>
      <c r="RLR172" s="29"/>
      <c r="RLS172" s="29"/>
      <c r="RLT172" s="29"/>
      <c r="RLU172" s="29"/>
      <c r="RLV172" s="29"/>
      <c r="RLW172" s="29"/>
      <c r="RLX172" s="29"/>
      <c r="RLY172" s="29"/>
      <c r="RLZ172" s="29"/>
      <c r="RMA172" s="29"/>
      <c r="RMB172" s="29"/>
      <c r="RMC172" s="29"/>
      <c r="RMD172" s="29"/>
      <c r="RME172" s="29"/>
      <c r="RMF172" s="29"/>
      <c r="RMG172" s="29"/>
      <c r="RMH172" s="29"/>
      <c r="RMI172" s="29"/>
      <c r="RMJ172" s="29"/>
      <c r="RMK172" s="29"/>
      <c r="RML172" s="29"/>
      <c r="RMM172" s="29"/>
      <c r="RMN172" s="29"/>
      <c r="RMO172" s="29"/>
      <c r="RMP172" s="29"/>
      <c r="RMQ172" s="29"/>
      <c r="RMR172" s="29"/>
      <c r="RMS172" s="29"/>
      <c r="RMT172" s="29"/>
      <c r="RMU172" s="29"/>
      <c r="RMV172" s="29"/>
      <c r="RMW172" s="29"/>
      <c r="RMX172" s="29"/>
      <c r="RMY172" s="29"/>
      <c r="RMZ172" s="29"/>
      <c r="RNA172" s="29"/>
      <c r="RNB172" s="29"/>
      <c r="RNC172" s="29"/>
      <c r="RND172" s="29"/>
      <c r="RNE172" s="29"/>
      <c r="RNF172" s="29"/>
      <c r="RNG172" s="29"/>
      <c r="RNH172" s="29"/>
      <c r="RNI172" s="29"/>
      <c r="RNJ172" s="29"/>
      <c r="RNK172" s="29"/>
      <c r="RNL172" s="29"/>
      <c r="RNM172" s="29"/>
      <c r="RNN172" s="29"/>
      <c r="RNO172" s="29"/>
      <c r="RNP172" s="29"/>
      <c r="RNQ172" s="29"/>
      <c r="RNR172" s="29"/>
      <c r="RNS172" s="29"/>
      <c r="RNT172" s="29"/>
      <c r="RNU172" s="29"/>
      <c r="RNV172" s="29"/>
      <c r="RNW172" s="29"/>
      <c r="RNX172" s="29"/>
      <c r="RNY172" s="29"/>
      <c r="RNZ172" s="29"/>
      <c r="ROA172" s="29"/>
      <c r="ROB172" s="29"/>
      <c r="ROC172" s="29"/>
      <c r="ROD172" s="29"/>
      <c r="ROE172" s="29"/>
      <c r="ROF172" s="29"/>
      <c r="ROG172" s="29"/>
      <c r="ROH172" s="29"/>
      <c r="ROI172" s="29"/>
      <c r="ROJ172" s="29"/>
      <c r="ROK172" s="29"/>
      <c r="ROL172" s="29"/>
      <c r="ROM172" s="29"/>
      <c r="RON172" s="29"/>
      <c r="ROO172" s="29"/>
      <c r="ROP172" s="29"/>
      <c r="ROQ172" s="29"/>
      <c r="ROR172" s="29"/>
      <c r="ROS172" s="29"/>
      <c r="ROT172" s="29"/>
      <c r="ROU172" s="29"/>
      <c r="ROV172" s="29"/>
      <c r="ROW172" s="29"/>
      <c r="ROX172" s="29"/>
      <c r="ROY172" s="29"/>
      <c r="ROZ172" s="29"/>
      <c r="RPA172" s="29"/>
      <c r="RPB172" s="29"/>
      <c r="RPC172" s="29"/>
      <c r="RPD172" s="29"/>
      <c r="RPE172" s="29"/>
      <c r="RPF172" s="29"/>
      <c r="RPG172" s="29"/>
      <c r="RPH172" s="29"/>
      <c r="RPI172" s="29"/>
      <c r="RPJ172" s="29"/>
      <c r="RPK172" s="29"/>
      <c r="RPL172" s="29"/>
      <c r="RPM172" s="29"/>
      <c r="RPN172" s="29"/>
      <c r="RPO172" s="29"/>
      <c r="RPP172" s="29"/>
      <c r="RPQ172" s="29"/>
      <c r="RPR172" s="29"/>
      <c r="RPS172" s="29"/>
      <c r="RPT172" s="29"/>
      <c r="RPU172" s="29"/>
      <c r="RPV172" s="29"/>
      <c r="RPW172" s="29"/>
      <c r="RPX172" s="29"/>
      <c r="RPY172" s="29"/>
      <c r="RPZ172" s="29"/>
      <c r="RQA172" s="29"/>
      <c r="RQB172" s="29"/>
      <c r="RQC172" s="29"/>
      <c r="RQD172" s="29"/>
      <c r="RQE172" s="29"/>
      <c r="RQF172" s="29"/>
      <c r="RQG172" s="29"/>
      <c r="RQH172" s="29"/>
      <c r="RQI172" s="29"/>
      <c r="RQJ172" s="29"/>
      <c r="RQK172" s="29"/>
      <c r="RQL172" s="29"/>
      <c r="RQM172" s="29"/>
      <c r="RQN172" s="29"/>
      <c r="RQO172" s="29"/>
      <c r="RQP172" s="29"/>
      <c r="RQQ172" s="29"/>
      <c r="RQR172" s="29"/>
      <c r="RQS172" s="29"/>
      <c r="RQT172" s="29"/>
      <c r="RQU172" s="29"/>
      <c r="RQV172" s="29"/>
      <c r="RQW172" s="29"/>
      <c r="RQX172" s="29"/>
      <c r="RQY172" s="29"/>
      <c r="RQZ172" s="29"/>
      <c r="RRA172" s="29"/>
      <c r="RRB172" s="29"/>
      <c r="RRC172" s="29"/>
      <c r="RRD172" s="29"/>
      <c r="RRE172" s="29"/>
      <c r="RRF172" s="29"/>
      <c r="RRG172" s="29"/>
      <c r="RRH172" s="29"/>
      <c r="RRI172" s="29"/>
      <c r="RRJ172" s="29"/>
      <c r="RRK172" s="29"/>
      <c r="RRL172" s="29"/>
      <c r="RRM172" s="29"/>
      <c r="RRN172" s="29"/>
      <c r="RRO172" s="29"/>
      <c r="RRP172" s="29"/>
      <c r="RRQ172" s="29"/>
      <c r="RRR172" s="29"/>
      <c r="RRS172" s="29"/>
      <c r="RRT172" s="29"/>
      <c r="RRU172" s="29"/>
      <c r="RRV172" s="29"/>
      <c r="RRW172" s="29"/>
      <c r="RRX172" s="29"/>
      <c r="RRY172" s="29"/>
      <c r="RRZ172" s="29"/>
      <c r="RSA172" s="29"/>
      <c r="RSB172" s="29"/>
      <c r="RSC172" s="29"/>
      <c r="RSD172" s="29"/>
      <c r="RSE172" s="29"/>
      <c r="RSF172" s="29"/>
      <c r="RSG172" s="29"/>
      <c r="RSH172" s="29"/>
      <c r="RSI172" s="29"/>
      <c r="RSJ172" s="29"/>
      <c r="RSK172" s="29"/>
      <c r="RSL172" s="29"/>
      <c r="RSM172" s="29"/>
      <c r="RSN172" s="29"/>
      <c r="RSO172" s="29"/>
      <c r="RSP172" s="29"/>
      <c r="RSQ172" s="29"/>
      <c r="RSR172" s="29"/>
      <c r="RSS172" s="29"/>
      <c r="RST172" s="29"/>
      <c r="RSU172" s="29"/>
      <c r="RSV172" s="29"/>
      <c r="RSW172" s="29"/>
      <c r="RSX172" s="29"/>
      <c r="RSY172" s="29"/>
      <c r="RSZ172" s="29"/>
      <c r="RTA172" s="29"/>
      <c r="RTB172" s="29"/>
      <c r="RTC172" s="29"/>
      <c r="RTD172" s="29"/>
      <c r="RTE172" s="29"/>
      <c r="RTF172" s="29"/>
      <c r="RTG172" s="29"/>
      <c r="RTH172" s="29"/>
      <c r="RTI172" s="29"/>
      <c r="RTJ172" s="29"/>
      <c r="RTK172" s="29"/>
      <c r="RTL172" s="29"/>
      <c r="RTM172" s="29"/>
      <c r="RTN172" s="29"/>
      <c r="RTO172" s="29"/>
      <c r="RTP172" s="29"/>
      <c r="RTQ172" s="29"/>
      <c r="RTR172" s="29"/>
      <c r="RTS172" s="29"/>
      <c r="RTT172" s="29"/>
      <c r="RTU172" s="29"/>
      <c r="RTV172" s="29"/>
      <c r="RTW172" s="29"/>
      <c r="RTX172" s="29"/>
      <c r="RTY172" s="29"/>
      <c r="RTZ172" s="29"/>
      <c r="RUA172" s="29"/>
      <c r="RUB172" s="29"/>
      <c r="RUC172" s="29"/>
      <c r="RUD172" s="29"/>
      <c r="RUE172" s="29"/>
      <c r="RUF172" s="29"/>
      <c r="RUG172" s="29"/>
      <c r="RUH172" s="29"/>
      <c r="RUI172" s="29"/>
      <c r="RUJ172" s="29"/>
      <c r="RUK172" s="29"/>
      <c r="RUL172" s="29"/>
      <c r="RUM172" s="29"/>
      <c r="RUN172" s="29"/>
      <c r="RUO172" s="29"/>
      <c r="RUP172" s="29"/>
      <c r="RUQ172" s="29"/>
      <c r="RUR172" s="29"/>
      <c r="RUS172" s="29"/>
      <c r="RUT172" s="29"/>
      <c r="RUU172" s="29"/>
      <c r="RUV172" s="29"/>
      <c r="RUW172" s="29"/>
      <c r="RUX172" s="29"/>
      <c r="RUY172" s="29"/>
      <c r="RUZ172" s="29"/>
      <c r="RVA172" s="29"/>
      <c r="RVB172" s="29"/>
      <c r="RVC172" s="29"/>
      <c r="RVD172" s="29"/>
      <c r="RVE172" s="29"/>
      <c r="RVF172" s="29"/>
      <c r="RVG172" s="29"/>
      <c r="RVH172" s="29"/>
      <c r="RVI172" s="29"/>
      <c r="RVJ172" s="29"/>
      <c r="RVK172" s="29"/>
      <c r="RVL172" s="29"/>
      <c r="RVM172" s="29"/>
      <c r="RVN172" s="29"/>
      <c r="RVO172" s="29"/>
      <c r="RVP172" s="29"/>
      <c r="RVQ172" s="29"/>
      <c r="RVR172" s="29"/>
      <c r="RVS172" s="29"/>
      <c r="RVT172" s="29"/>
      <c r="RVU172" s="29"/>
      <c r="RVV172" s="29"/>
      <c r="RVW172" s="29"/>
      <c r="RVX172" s="29"/>
      <c r="RVY172" s="29"/>
      <c r="RVZ172" s="29"/>
      <c r="RWA172" s="29"/>
      <c r="RWB172" s="29"/>
      <c r="RWC172" s="29"/>
      <c r="RWD172" s="29"/>
      <c r="RWE172" s="29"/>
      <c r="RWF172" s="29"/>
      <c r="RWG172" s="29"/>
      <c r="RWH172" s="29"/>
      <c r="RWI172" s="29"/>
      <c r="RWJ172" s="29"/>
      <c r="RWK172" s="29"/>
      <c r="RWL172" s="29"/>
      <c r="RWM172" s="29"/>
      <c r="RWN172" s="29"/>
      <c r="RWO172" s="29"/>
      <c r="RWP172" s="29"/>
      <c r="RWQ172" s="29"/>
      <c r="RWR172" s="29"/>
      <c r="RWS172" s="29"/>
      <c r="RWT172" s="29"/>
      <c r="RWU172" s="29"/>
      <c r="RWV172" s="29"/>
      <c r="RWW172" s="29"/>
      <c r="RWX172" s="29"/>
      <c r="RWY172" s="29"/>
      <c r="RWZ172" s="29"/>
      <c r="RXA172" s="29"/>
      <c r="RXB172" s="29"/>
      <c r="RXC172" s="29"/>
      <c r="RXD172" s="29"/>
      <c r="RXE172" s="29"/>
      <c r="RXF172" s="29"/>
      <c r="RXG172" s="29"/>
      <c r="RXH172" s="29"/>
      <c r="RXI172" s="29"/>
      <c r="RXJ172" s="29"/>
      <c r="RXK172" s="29"/>
      <c r="RXL172" s="29"/>
      <c r="RXM172" s="29"/>
      <c r="RXN172" s="29"/>
      <c r="RXO172" s="29"/>
      <c r="RXP172" s="29"/>
      <c r="RXQ172" s="29"/>
      <c r="RXR172" s="29"/>
      <c r="RXS172" s="29"/>
      <c r="RXT172" s="29"/>
      <c r="RXU172" s="29"/>
      <c r="RXV172" s="29"/>
      <c r="RXW172" s="29"/>
      <c r="RXX172" s="29"/>
      <c r="RXY172" s="29"/>
      <c r="RXZ172" s="29"/>
      <c r="RYA172" s="29"/>
      <c r="RYB172" s="29"/>
      <c r="RYC172" s="29"/>
      <c r="RYD172" s="29"/>
      <c r="RYE172" s="29"/>
      <c r="RYF172" s="29"/>
      <c r="RYG172" s="29"/>
      <c r="RYH172" s="29"/>
      <c r="RYI172" s="29"/>
      <c r="RYJ172" s="29"/>
      <c r="RYK172" s="29"/>
      <c r="RYL172" s="29"/>
      <c r="RYM172" s="29"/>
      <c r="RYN172" s="29"/>
      <c r="RYO172" s="29"/>
      <c r="RYP172" s="29"/>
      <c r="RYQ172" s="29"/>
      <c r="RYR172" s="29"/>
      <c r="RYS172" s="29"/>
      <c r="RYT172" s="29"/>
      <c r="RYU172" s="29"/>
      <c r="RYV172" s="29"/>
      <c r="RYW172" s="29"/>
      <c r="RYX172" s="29"/>
      <c r="RYY172" s="29"/>
      <c r="RYZ172" s="29"/>
      <c r="RZA172" s="29"/>
      <c r="RZB172" s="29"/>
      <c r="RZC172" s="29"/>
      <c r="RZD172" s="29"/>
      <c r="RZE172" s="29"/>
      <c r="RZF172" s="29"/>
      <c r="RZG172" s="29"/>
      <c r="RZH172" s="29"/>
      <c r="RZI172" s="29"/>
      <c r="RZJ172" s="29"/>
      <c r="RZK172" s="29"/>
      <c r="RZL172" s="29"/>
      <c r="RZM172" s="29"/>
      <c r="RZN172" s="29"/>
      <c r="RZO172" s="29"/>
      <c r="RZP172" s="29"/>
      <c r="RZQ172" s="29"/>
      <c r="RZR172" s="29"/>
      <c r="RZS172" s="29"/>
      <c r="RZT172" s="29"/>
      <c r="RZU172" s="29"/>
      <c r="RZV172" s="29"/>
      <c r="RZW172" s="29"/>
      <c r="RZX172" s="29"/>
      <c r="RZY172" s="29"/>
      <c r="RZZ172" s="29"/>
      <c r="SAA172" s="29"/>
      <c r="SAB172" s="29"/>
      <c r="SAC172" s="29"/>
      <c r="SAD172" s="29"/>
      <c r="SAE172" s="29"/>
      <c r="SAF172" s="29"/>
      <c r="SAG172" s="29"/>
      <c r="SAH172" s="29"/>
      <c r="SAI172" s="29"/>
      <c r="SAJ172" s="29"/>
      <c r="SAK172" s="29"/>
      <c r="SAL172" s="29"/>
      <c r="SAM172" s="29"/>
      <c r="SAN172" s="29"/>
      <c r="SAO172" s="29"/>
      <c r="SAP172" s="29"/>
      <c r="SAQ172" s="29"/>
      <c r="SAR172" s="29"/>
      <c r="SAS172" s="29"/>
      <c r="SAT172" s="29"/>
      <c r="SAU172" s="29"/>
      <c r="SAV172" s="29"/>
      <c r="SAW172" s="29"/>
      <c r="SAX172" s="29"/>
      <c r="SAY172" s="29"/>
      <c r="SAZ172" s="29"/>
      <c r="SBA172" s="29"/>
      <c r="SBB172" s="29"/>
      <c r="SBC172" s="29"/>
      <c r="SBD172" s="29"/>
      <c r="SBE172" s="29"/>
      <c r="SBF172" s="29"/>
      <c r="SBG172" s="29"/>
      <c r="SBH172" s="29"/>
      <c r="SBI172" s="29"/>
      <c r="SBJ172" s="29"/>
      <c r="SBK172" s="29"/>
      <c r="SBL172" s="29"/>
      <c r="SBM172" s="29"/>
      <c r="SBN172" s="29"/>
      <c r="SBO172" s="29"/>
      <c r="SBP172" s="29"/>
      <c r="SBQ172" s="29"/>
      <c r="SBR172" s="29"/>
      <c r="SBS172" s="29"/>
      <c r="SBT172" s="29"/>
      <c r="SBU172" s="29"/>
      <c r="SBV172" s="29"/>
      <c r="SBW172" s="29"/>
      <c r="SBX172" s="29"/>
      <c r="SBY172" s="29"/>
      <c r="SBZ172" s="29"/>
      <c r="SCA172" s="29"/>
      <c r="SCB172" s="29"/>
      <c r="SCC172" s="29"/>
      <c r="SCD172" s="29"/>
      <c r="SCE172" s="29"/>
      <c r="SCF172" s="29"/>
      <c r="SCG172" s="29"/>
      <c r="SCH172" s="29"/>
      <c r="SCI172" s="29"/>
      <c r="SCJ172" s="29"/>
      <c r="SCK172" s="29"/>
      <c r="SCL172" s="29"/>
      <c r="SCM172" s="29"/>
      <c r="SCN172" s="29"/>
      <c r="SCO172" s="29"/>
      <c r="SCP172" s="29"/>
      <c r="SCQ172" s="29"/>
      <c r="SCR172" s="29"/>
      <c r="SCS172" s="29"/>
      <c r="SCT172" s="29"/>
      <c r="SCU172" s="29"/>
      <c r="SCV172" s="29"/>
      <c r="SCW172" s="29"/>
      <c r="SCX172" s="29"/>
      <c r="SCY172" s="29"/>
      <c r="SCZ172" s="29"/>
      <c r="SDA172" s="29"/>
      <c r="SDB172" s="29"/>
      <c r="SDC172" s="29"/>
      <c r="SDD172" s="29"/>
      <c r="SDE172" s="29"/>
      <c r="SDF172" s="29"/>
      <c r="SDG172" s="29"/>
      <c r="SDH172" s="29"/>
      <c r="SDI172" s="29"/>
      <c r="SDJ172" s="29"/>
      <c r="SDK172" s="29"/>
      <c r="SDL172" s="29"/>
      <c r="SDM172" s="29"/>
      <c r="SDN172" s="29"/>
      <c r="SDO172" s="29"/>
      <c r="SDP172" s="29"/>
      <c r="SDQ172" s="29"/>
      <c r="SDR172" s="29"/>
      <c r="SDS172" s="29"/>
      <c r="SDT172" s="29"/>
      <c r="SDU172" s="29"/>
      <c r="SDV172" s="29"/>
      <c r="SDW172" s="29"/>
      <c r="SDX172" s="29"/>
      <c r="SDY172" s="29"/>
      <c r="SDZ172" s="29"/>
      <c r="SEA172" s="29"/>
      <c r="SEB172" s="29"/>
      <c r="SEC172" s="29"/>
      <c r="SED172" s="29"/>
      <c r="SEE172" s="29"/>
      <c r="SEF172" s="29"/>
      <c r="SEG172" s="29"/>
      <c r="SEH172" s="29"/>
      <c r="SEI172" s="29"/>
      <c r="SEJ172" s="29"/>
      <c r="SEK172" s="29"/>
      <c r="SEL172" s="29"/>
      <c r="SEM172" s="29"/>
      <c r="SEN172" s="29"/>
      <c r="SEO172" s="29"/>
      <c r="SEP172" s="29"/>
      <c r="SEQ172" s="29"/>
      <c r="SER172" s="29"/>
      <c r="SES172" s="29"/>
      <c r="SET172" s="29"/>
      <c r="SEU172" s="29"/>
      <c r="SEV172" s="29"/>
      <c r="SEW172" s="29"/>
      <c r="SEX172" s="29"/>
      <c r="SEY172" s="29"/>
      <c r="SEZ172" s="29"/>
      <c r="SFA172" s="29"/>
      <c r="SFB172" s="29"/>
      <c r="SFC172" s="29"/>
      <c r="SFD172" s="29"/>
      <c r="SFE172" s="29"/>
      <c r="SFF172" s="29"/>
      <c r="SFG172" s="29"/>
      <c r="SFH172" s="29"/>
      <c r="SFI172" s="29"/>
      <c r="SFJ172" s="29"/>
      <c r="SFK172" s="29"/>
      <c r="SFL172" s="29"/>
      <c r="SFM172" s="29"/>
      <c r="SFN172" s="29"/>
      <c r="SFO172" s="29"/>
      <c r="SFP172" s="29"/>
      <c r="SFQ172" s="29"/>
      <c r="SFR172" s="29"/>
      <c r="SFS172" s="29"/>
      <c r="SFT172" s="29"/>
      <c r="SFU172" s="29"/>
      <c r="SFV172" s="29"/>
      <c r="SFW172" s="29"/>
      <c r="SFX172" s="29"/>
      <c r="SFY172" s="29"/>
      <c r="SFZ172" s="29"/>
      <c r="SGA172" s="29"/>
      <c r="SGB172" s="29"/>
      <c r="SGC172" s="29"/>
      <c r="SGD172" s="29"/>
      <c r="SGE172" s="29"/>
      <c r="SGF172" s="29"/>
      <c r="SGG172" s="29"/>
      <c r="SGH172" s="29"/>
      <c r="SGI172" s="29"/>
      <c r="SGJ172" s="29"/>
      <c r="SGK172" s="29"/>
      <c r="SGL172" s="29"/>
      <c r="SGM172" s="29"/>
      <c r="SGN172" s="29"/>
      <c r="SGO172" s="29"/>
      <c r="SGP172" s="29"/>
      <c r="SGQ172" s="29"/>
      <c r="SGR172" s="29"/>
      <c r="SGS172" s="29"/>
      <c r="SGT172" s="29"/>
      <c r="SGU172" s="29"/>
      <c r="SGV172" s="29"/>
      <c r="SGW172" s="29"/>
      <c r="SGX172" s="29"/>
      <c r="SGY172" s="29"/>
      <c r="SGZ172" s="29"/>
      <c r="SHA172" s="29"/>
      <c r="SHB172" s="29"/>
      <c r="SHC172" s="29"/>
      <c r="SHD172" s="29"/>
      <c r="SHE172" s="29"/>
      <c r="SHF172" s="29"/>
      <c r="SHG172" s="29"/>
      <c r="SHH172" s="29"/>
      <c r="SHI172" s="29"/>
      <c r="SHJ172" s="29"/>
      <c r="SHK172" s="29"/>
      <c r="SHL172" s="29"/>
      <c r="SHM172" s="29"/>
      <c r="SHN172" s="29"/>
      <c r="SHO172" s="29"/>
      <c r="SHP172" s="29"/>
      <c r="SHQ172" s="29"/>
      <c r="SHR172" s="29"/>
      <c r="SHS172" s="29"/>
      <c r="SHT172" s="29"/>
      <c r="SHU172" s="29"/>
      <c r="SHV172" s="29"/>
      <c r="SHW172" s="29"/>
      <c r="SHX172" s="29"/>
      <c r="SHY172" s="29"/>
      <c r="SHZ172" s="29"/>
      <c r="SIA172" s="29"/>
      <c r="SIB172" s="29"/>
      <c r="SIC172" s="29"/>
      <c r="SID172" s="29"/>
      <c r="SIE172" s="29"/>
      <c r="SIF172" s="29"/>
      <c r="SIG172" s="29"/>
      <c r="SIH172" s="29"/>
      <c r="SII172" s="29"/>
      <c r="SIJ172" s="29"/>
      <c r="SIK172" s="29"/>
      <c r="SIL172" s="29"/>
      <c r="SIM172" s="29"/>
      <c r="SIN172" s="29"/>
      <c r="SIO172" s="29"/>
      <c r="SIP172" s="29"/>
      <c r="SIQ172" s="29"/>
      <c r="SIR172" s="29"/>
      <c r="SIS172" s="29"/>
      <c r="SIT172" s="29"/>
      <c r="SIU172" s="29"/>
      <c r="SIV172" s="29"/>
      <c r="SIW172" s="29"/>
      <c r="SIX172" s="29"/>
      <c r="SIY172" s="29"/>
      <c r="SIZ172" s="29"/>
      <c r="SJA172" s="29"/>
      <c r="SJB172" s="29"/>
      <c r="SJC172" s="29"/>
      <c r="SJD172" s="29"/>
      <c r="SJE172" s="29"/>
      <c r="SJF172" s="29"/>
      <c r="SJG172" s="29"/>
      <c r="SJH172" s="29"/>
      <c r="SJI172" s="29"/>
      <c r="SJJ172" s="29"/>
      <c r="SJK172" s="29"/>
      <c r="SJL172" s="29"/>
      <c r="SJM172" s="29"/>
      <c r="SJN172" s="29"/>
      <c r="SJO172" s="29"/>
      <c r="SJP172" s="29"/>
      <c r="SJQ172" s="29"/>
      <c r="SJR172" s="29"/>
      <c r="SJS172" s="29"/>
      <c r="SJT172" s="29"/>
      <c r="SJU172" s="29"/>
      <c r="SJV172" s="29"/>
      <c r="SJW172" s="29"/>
      <c r="SJX172" s="29"/>
      <c r="SJY172" s="29"/>
      <c r="SJZ172" s="29"/>
      <c r="SKA172" s="29"/>
      <c r="SKB172" s="29"/>
      <c r="SKC172" s="29"/>
      <c r="SKD172" s="29"/>
      <c r="SKE172" s="29"/>
      <c r="SKF172" s="29"/>
      <c r="SKG172" s="29"/>
      <c r="SKH172" s="29"/>
      <c r="SKI172" s="29"/>
      <c r="SKJ172" s="29"/>
      <c r="SKK172" s="29"/>
      <c r="SKL172" s="29"/>
      <c r="SKM172" s="29"/>
      <c r="SKN172" s="29"/>
      <c r="SKO172" s="29"/>
      <c r="SKP172" s="29"/>
      <c r="SKQ172" s="29"/>
      <c r="SKR172" s="29"/>
      <c r="SKS172" s="29"/>
      <c r="SKT172" s="29"/>
      <c r="SKU172" s="29"/>
      <c r="SKV172" s="29"/>
      <c r="SKW172" s="29"/>
      <c r="SKX172" s="29"/>
      <c r="SKY172" s="29"/>
      <c r="SKZ172" s="29"/>
      <c r="SLA172" s="29"/>
      <c r="SLB172" s="29"/>
      <c r="SLC172" s="29"/>
      <c r="SLD172" s="29"/>
      <c r="SLE172" s="29"/>
      <c r="SLF172" s="29"/>
      <c r="SLG172" s="29"/>
      <c r="SLH172" s="29"/>
      <c r="SLI172" s="29"/>
      <c r="SLJ172" s="29"/>
      <c r="SLK172" s="29"/>
      <c r="SLL172" s="29"/>
      <c r="SLM172" s="29"/>
      <c r="SLN172" s="29"/>
      <c r="SLO172" s="29"/>
      <c r="SLP172" s="29"/>
      <c r="SLQ172" s="29"/>
      <c r="SLR172" s="29"/>
      <c r="SLS172" s="29"/>
      <c r="SLT172" s="29"/>
      <c r="SLU172" s="29"/>
      <c r="SLV172" s="29"/>
      <c r="SLW172" s="29"/>
      <c r="SLX172" s="29"/>
      <c r="SLY172" s="29"/>
      <c r="SLZ172" s="29"/>
      <c r="SMA172" s="29"/>
      <c r="SMB172" s="29"/>
      <c r="SMC172" s="29"/>
      <c r="SMD172" s="29"/>
      <c r="SME172" s="29"/>
      <c r="SMF172" s="29"/>
      <c r="SMG172" s="29"/>
      <c r="SMH172" s="29"/>
      <c r="SMI172" s="29"/>
      <c r="SMJ172" s="29"/>
      <c r="SMK172" s="29"/>
      <c r="SML172" s="29"/>
      <c r="SMM172" s="29"/>
      <c r="SMN172" s="29"/>
      <c r="SMO172" s="29"/>
      <c r="SMP172" s="29"/>
      <c r="SMQ172" s="29"/>
      <c r="SMR172" s="29"/>
      <c r="SMS172" s="29"/>
      <c r="SMT172" s="29"/>
      <c r="SMU172" s="29"/>
      <c r="SMV172" s="29"/>
      <c r="SMW172" s="29"/>
      <c r="SMX172" s="29"/>
      <c r="SMY172" s="29"/>
      <c r="SMZ172" s="29"/>
      <c r="SNA172" s="29"/>
      <c r="SNB172" s="29"/>
      <c r="SNC172" s="29"/>
      <c r="SND172" s="29"/>
      <c r="SNE172" s="29"/>
      <c r="SNF172" s="29"/>
      <c r="SNG172" s="29"/>
      <c r="SNH172" s="29"/>
      <c r="SNI172" s="29"/>
      <c r="SNJ172" s="29"/>
      <c r="SNK172" s="29"/>
      <c r="SNL172" s="29"/>
      <c r="SNM172" s="29"/>
      <c r="SNN172" s="29"/>
      <c r="SNO172" s="29"/>
      <c r="SNP172" s="29"/>
      <c r="SNQ172" s="29"/>
      <c r="SNR172" s="29"/>
      <c r="SNS172" s="29"/>
      <c r="SNT172" s="29"/>
      <c r="SNU172" s="29"/>
      <c r="SNV172" s="29"/>
      <c r="SNW172" s="29"/>
      <c r="SNX172" s="29"/>
      <c r="SNY172" s="29"/>
      <c r="SNZ172" s="29"/>
      <c r="SOA172" s="29"/>
      <c r="SOB172" s="29"/>
      <c r="SOC172" s="29"/>
      <c r="SOD172" s="29"/>
      <c r="SOE172" s="29"/>
      <c r="SOF172" s="29"/>
      <c r="SOG172" s="29"/>
      <c r="SOH172" s="29"/>
      <c r="SOI172" s="29"/>
      <c r="SOJ172" s="29"/>
      <c r="SOK172" s="29"/>
      <c r="SOL172" s="29"/>
      <c r="SOM172" s="29"/>
      <c r="SON172" s="29"/>
      <c r="SOO172" s="29"/>
      <c r="SOP172" s="29"/>
      <c r="SOQ172" s="29"/>
      <c r="SOR172" s="29"/>
      <c r="SOS172" s="29"/>
      <c r="SOT172" s="29"/>
      <c r="SOU172" s="29"/>
      <c r="SOV172" s="29"/>
      <c r="SOW172" s="29"/>
      <c r="SOX172" s="29"/>
      <c r="SOY172" s="29"/>
      <c r="SOZ172" s="29"/>
      <c r="SPA172" s="29"/>
      <c r="SPB172" s="29"/>
      <c r="SPC172" s="29"/>
      <c r="SPD172" s="29"/>
      <c r="SPE172" s="29"/>
      <c r="SPF172" s="29"/>
      <c r="SPG172" s="29"/>
      <c r="SPH172" s="29"/>
      <c r="SPI172" s="29"/>
      <c r="SPJ172" s="29"/>
      <c r="SPK172" s="29"/>
      <c r="SPL172" s="29"/>
      <c r="SPM172" s="29"/>
      <c r="SPN172" s="29"/>
      <c r="SPO172" s="29"/>
      <c r="SPP172" s="29"/>
      <c r="SPQ172" s="29"/>
      <c r="SPR172" s="29"/>
      <c r="SPS172" s="29"/>
      <c r="SPT172" s="29"/>
      <c r="SPU172" s="29"/>
      <c r="SPV172" s="29"/>
      <c r="SPW172" s="29"/>
      <c r="SPX172" s="29"/>
      <c r="SPY172" s="29"/>
      <c r="SPZ172" s="29"/>
      <c r="SQA172" s="29"/>
      <c r="SQB172" s="29"/>
      <c r="SQC172" s="29"/>
      <c r="SQD172" s="29"/>
      <c r="SQE172" s="29"/>
      <c r="SQF172" s="29"/>
      <c r="SQG172" s="29"/>
      <c r="SQH172" s="29"/>
      <c r="SQI172" s="29"/>
      <c r="SQJ172" s="29"/>
      <c r="SQK172" s="29"/>
      <c r="SQL172" s="29"/>
      <c r="SQM172" s="29"/>
      <c r="SQN172" s="29"/>
      <c r="SQO172" s="29"/>
      <c r="SQP172" s="29"/>
      <c r="SQQ172" s="29"/>
      <c r="SQR172" s="29"/>
      <c r="SQS172" s="29"/>
      <c r="SQT172" s="29"/>
      <c r="SQU172" s="29"/>
      <c r="SQV172" s="29"/>
      <c r="SQW172" s="29"/>
      <c r="SQX172" s="29"/>
      <c r="SQY172" s="29"/>
      <c r="SQZ172" s="29"/>
      <c r="SRA172" s="29"/>
      <c r="SRB172" s="29"/>
      <c r="SRC172" s="29"/>
      <c r="SRD172" s="29"/>
      <c r="SRE172" s="29"/>
      <c r="SRF172" s="29"/>
      <c r="SRG172" s="29"/>
      <c r="SRH172" s="29"/>
      <c r="SRI172" s="29"/>
      <c r="SRJ172" s="29"/>
      <c r="SRK172" s="29"/>
      <c r="SRL172" s="29"/>
      <c r="SRM172" s="29"/>
      <c r="SRN172" s="29"/>
      <c r="SRO172" s="29"/>
      <c r="SRP172" s="29"/>
      <c r="SRQ172" s="29"/>
      <c r="SRR172" s="29"/>
      <c r="SRS172" s="29"/>
      <c r="SRT172" s="29"/>
      <c r="SRU172" s="29"/>
      <c r="SRV172" s="29"/>
      <c r="SRW172" s="29"/>
      <c r="SRX172" s="29"/>
      <c r="SRY172" s="29"/>
      <c r="SRZ172" s="29"/>
      <c r="SSA172" s="29"/>
      <c r="SSB172" s="29"/>
      <c r="SSC172" s="29"/>
      <c r="SSD172" s="29"/>
      <c r="SSE172" s="29"/>
      <c r="SSF172" s="29"/>
      <c r="SSG172" s="29"/>
      <c r="SSH172" s="29"/>
      <c r="SSI172" s="29"/>
      <c r="SSJ172" s="29"/>
      <c r="SSK172" s="29"/>
      <c r="SSL172" s="29"/>
      <c r="SSM172" s="29"/>
      <c r="SSN172" s="29"/>
      <c r="SSO172" s="29"/>
      <c r="SSP172" s="29"/>
      <c r="SSQ172" s="29"/>
      <c r="SSR172" s="29"/>
      <c r="SSS172" s="29"/>
      <c r="SST172" s="29"/>
      <c r="SSU172" s="29"/>
      <c r="SSV172" s="29"/>
      <c r="SSW172" s="29"/>
      <c r="SSX172" s="29"/>
      <c r="SSY172" s="29"/>
      <c r="SSZ172" s="29"/>
      <c r="STA172" s="29"/>
      <c r="STB172" s="29"/>
      <c r="STC172" s="29"/>
      <c r="STD172" s="29"/>
      <c r="STE172" s="29"/>
      <c r="STF172" s="29"/>
      <c r="STG172" s="29"/>
      <c r="STH172" s="29"/>
      <c r="STI172" s="29"/>
      <c r="STJ172" s="29"/>
      <c r="STK172" s="29"/>
      <c r="STL172" s="29"/>
      <c r="STM172" s="29"/>
      <c r="STN172" s="29"/>
      <c r="STO172" s="29"/>
      <c r="STP172" s="29"/>
      <c r="STQ172" s="29"/>
      <c r="STR172" s="29"/>
      <c r="STS172" s="29"/>
      <c r="STT172" s="29"/>
      <c r="STU172" s="29"/>
      <c r="STV172" s="29"/>
      <c r="STW172" s="29"/>
      <c r="STX172" s="29"/>
      <c r="STY172" s="29"/>
      <c r="STZ172" s="29"/>
      <c r="SUA172" s="29"/>
      <c r="SUB172" s="29"/>
      <c r="SUC172" s="29"/>
      <c r="SUD172" s="29"/>
      <c r="SUE172" s="29"/>
      <c r="SUF172" s="29"/>
      <c r="SUG172" s="29"/>
      <c r="SUH172" s="29"/>
      <c r="SUI172" s="29"/>
      <c r="SUJ172" s="29"/>
      <c r="SUK172" s="29"/>
      <c r="SUL172" s="29"/>
      <c r="SUM172" s="29"/>
      <c r="SUN172" s="29"/>
      <c r="SUO172" s="29"/>
      <c r="SUP172" s="29"/>
      <c r="SUQ172" s="29"/>
      <c r="SUR172" s="29"/>
      <c r="SUS172" s="29"/>
      <c r="SUT172" s="29"/>
      <c r="SUU172" s="29"/>
      <c r="SUV172" s="29"/>
      <c r="SUW172" s="29"/>
      <c r="SUX172" s="29"/>
      <c r="SUY172" s="29"/>
      <c r="SUZ172" s="29"/>
      <c r="SVA172" s="29"/>
      <c r="SVB172" s="29"/>
      <c r="SVC172" s="29"/>
      <c r="SVD172" s="29"/>
      <c r="SVE172" s="29"/>
      <c r="SVF172" s="29"/>
      <c r="SVG172" s="29"/>
      <c r="SVH172" s="29"/>
      <c r="SVI172" s="29"/>
      <c r="SVJ172" s="29"/>
      <c r="SVK172" s="29"/>
      <c r="SVL172" s="29"/>
      <c r="SVM172" s="29"/>
      <c r="SVN172" s="29"/>
      <c r="SVO172" s="29"/>
      <c r="SVP172" s="29"/>
      <c r="SVQ172" s="29"/>
      <c r="SVR172" s="29"/>
      <c r="SVS172" s="29"/>
      <c r="SVT172" s="29"/>
      <c r="SVU172" s="29"/>
      <c r="SVV172" s="29"/>
      <c r="SVW172" s="29"/>
      <c r="SVX172" s="29"/>
      <c r="SVY172" s="29"/>
      <c r="SVZ172" s="29"/>
      <c r="SWA172" s="29"/>
      <c r="SWB172" s="29"/>
      <c r="SWC172" s="29"/>
      <c r="SWD172" s="29"/>
      <c r="SWE172" s="29"/>
      <c r="SWF172" s="29"/>
      <c r="SWG172" s="29"/>
      <c r="SWH172" s="29"/>
      <c r="SWI172" s="29"/>
      <c r="SWJ172" s="29"/>
      <c r="SWK172" s="29"/>
      <c r="SWL172" s="29"/>
      <c r="SWM172" s="29"/>
      <c r="SWN172" s="29"/>
      <c r="SWO172" s="29"/>
      <c r="SWP172" s="29"/>
      <c r="SWQ172" s="29"/>
      <c r="SWR172" s="29"/>
      <c r="SWS172" s="29"/>
      <c r="SWT172" s="29"/>
      <c r="SWU172" s="29"/>
      <c r="SWV172" s="29"/>
      <c r="SWW172" s="29"/>
      <c r="SWX172" s="29"/>
      <c r="SWY172" s="29"/>
      <c r="SWZ172" s="29"/>
      <c r="SXA172" s="29"/>
      <c r="SXB172" s="29"/>
      <c r="SXC172" s="29"/>
      <c r="SXD172" s="29"/>
      <c r="SXE172" s="29"/>
      <c r="SXF172" s="29"/>
      <c r="SXG172" s="29"/>
      <c r="SXH172" s="29"/>
      <c r="SXI172" s="29"/>
      <c r="SXJ172" s="29"/>
      <c r="SXK172" s="29"/>
      <c r="SXL172" s="29"/>
      <c r="SXM172" s="29"/>
      <c r="SXN172" s="29"/>
      <c r="SXO172" s="29"/>
      <c r="SXP172" s="29"/>
      <c r="SXQ172" s="29"/>
      <c r="SXR172" s="29"/>
      <c r="SXS172" s="29"/>
      <c r="SXT172" s="29"/>
      <c r="SXU172" s="29"/>
      <c r="SXV172" s="29"/>
      <c r="SXW172" s="29"/>
      <c r="SXX172" s="29"/>
      <c r="SXY172" s="29"/>
      <c r="SXZ172" s="29"/>
      <c r="SYA172" s="29"/>
      <c r="SYB172" s="29"/>
      <c r="SYC172" s="29"/>
      <c r="SYD172" s="29"/>
      <c r="SYE172" s="29"/>
      <c r="SYF172" s="29"/>
      <c r="SYG172" s="29"/>
      <c r="SYH172" s="29"/>
      <c r="SYI172" s="29"/>
      <c r="SYJ172" s="29"/>
      <c r="SYK172" s="29"/>
      <c r="SYL172" s="29"/>
      <c r="SYM172" s="29"/>
      <c r="SYN172" s="29"/>
      <c r="SYO172" s="29"/>
      <c r="SYP172" s="29"/>
      <c r="SYQ172" s="29"/>
      <c r="SYR172" s="29"/>
      <c r="SYS172" s="29"/>
      <c r="SYT172" s="29"/>
      <c r="SYU172" s="29"/>
      <c r="SYV172" s="29"/>
      <c r="SYW172" s="29"/>
      <c r="SYX172" s="29"/>
      <c r="SYY172" s="29"/>
      <c r="SYZ172" s="29"/>
      <c r="SZA172" s="29"/>
      <c r="SZB172" s="29"/>
      <c r="SZC172" s="29"/>
      <c r="SZD172" s="29"/>
      <c r="SZE172" s="29"/>
      <c r="SZF172" s="29"/>
      <c r="SZG172" s="29"/>
      <c r="SZH172" s="29"/>
      <c r="SZI172" s="29"/>
      <c r="SZJ172" s="29"/>
      <c r="SZK172" s="29"/>
      <c r="SZL172" s="29"/>
      <c r="SZM172" s="29"/>
      <c r="SZN172" s="29"/>
      <c r="SZO172" s="29"/>
      <c r="SZP172" s="29"/>
      <c r="SZQ172" s="29"/>
      <c r="SZR172" s="29"/>
      <c r="SZS172" s="29"/>
      <c r="SZT172" s="29"/>
      <c r="SZU172" s="29"/>
      <c r="SZV172" s="29"/>
      <c r="SZW172" s="29"/>
      <c r="SZX172" s="29"/>
      <c r="SZY172" s="29"/>
      <c r="SZZ172" s="29"/>
      <c r="TAA172" s="29"/>
      <c r="TAB172" s="29"/>
      <c r="TAC172" s="29"/>
      <c r="TAD172" s="29"/>
      <c r="TAE172" s="29"/>
      <c r="TAF172" s="29"/>
      <c r="TAG172" s="29"/>
      <c r="TAH172" s="29"/>
      <c r="TAI172" s="29"/>
      <c r="TAJ172" s="29"/>
      <c r="TAK172" s="29"/>
      <c r="TAL172" s="29"/>
      <c r="TAM172" s="29"/>
      <c r="TAN172" s="29"/>
      <c r="TAO172" s="29"/>
      <c r="TAP172" s="29"/>
      <c r="TAQ172" s="29"/>
      <c r="TAR172" s="29"/>
      <c r="TAS172" s="29"/>
      <c r="TAT172" s="29"/>
      <c r="TAU172" s="29"/>
      <c r="TAV172" s="29"/>
      <c r="TAW172" s="29"/>
      <c r="TAX172" s="29"/>
      <c r="TAY172" s="29"/>
      <c r="TAZ172" s="29"/>
      <c r="TBA172" s="29"/>
      <c r="TBB172" s="29"/>
      <c r="TBC172" s="29"/>
      <c r="TBD172" s="29"/>
      <c r="TBE172" s="29"/>
      <c r="TBF172" s="29"/>
      <c r="TBG172" s="29"/>
      <c r="TBH172" s="29"/>
      <c r="TBI172" s="29"/>
      <c r="TBJ172" s="29"/>
      <c r="TBK172" s="29"/>
      <c r="TBL172" s="29"/>
      <c r="TBM172" s="29"/>
      <c r="TBN172" s="29"/>
      <c r="TBO172" s="29"/>
      <c r="TBP172" s="29"/>
      <c r="TBQ172" s="29"/>
      <c r="TBR172" s="29"/>
      <c r="TBS172" s="29"/>
      <c r="TBT172" s="29"/>
      <c r="TBU172" s="29"/>
      <c r="TBV172" s="29"/>
      <c r="TBW172" s="29"/>
      <c r="TBX172" s="29"/>
      <c r="TBY172" s="29"/>
      <c r="TBZ172" s="29"/>
      <c r="TCA172" s="29"/>
      <c r="TCB172" s="29"/>
      <c r="TCC172" s="29"/>
      <c r="TCD172" s="29"/>
      <c r="TCE172" s="29"/>
      <c r="TCF172" s="29"/>
      <c r="TCG172" s="29"/>
      <c r="TCH172" s="29"/>
      <c r="TCI172" s="29"/>
      <c r="TCJ172" s="29"/>
      <c r="TCK172" s="29"/>
      <c r="TCL172" s="29"/>
      <c r="TCM172" s="29"/>
      <c r="TCN172" s="29"/>
      <c r="TCO172" s="29"/>
      <c r="TCP172" s="29"/>
      <c r="TCQ172" s="29"/>
      <c r="TCR172" s="29"/>
      <c r="TCS172" s="29"/>
      <c r="TCT172" s="29"/>
      <c r="TCU172" s="29"/>
      <c r="TCV172" s="29"/>
      <c r="TCW172" s="29"/>
      <c r="TCX172" s="29"/>
      <c r="TCY172" s="29"/>
      <c r="TCZ172" s="29"/>
      <c r="TDA172" s="29"/>
      <c r="TDB172" s="29"/>
      <c r="TDC172" s="29"/>
      <c r="TDD172" s="29"/>
      <c r="TDE172" s="29"/>
      <c r="TDF172" s="29"/>
      <c r="TDG172" s="29"/>
      <c r="TDH172" s="29"/>
      <c r="TDI172" s="29"/>
      <c r="TDJ172" s="29"/>
      <c r="TDK172" s="29"/>
      <c r="TDL172" s="29"/>
      <c r="TDM172" s="29"/>
      <c r="TDN172" s="29"/>
      <c r="TDO172" s="29"/>
      <c r="TDP172" s="29"/>
      <c r="TDQ172" s="29"/>
      <c r="TDR172" s="29"/>
      <c r="TDS172" s="29"/>
      <c r="TDT172" s="29"/>
      <c r="TDU172" s="29"/>
      <c r="TDV172" s="29"/>
      <c r="TDW172" s="29"/>
      <c r="TDX172" s="29"/>
      <c r="TDY172" s="29"/>
      <c r="TDZ172" s="29"/>
      <c r="TEA172" s="29"/>
      <c r="TEB172" s="29"/>
      <c r="TEC172" s="29"/>
      <c r="TED172" s="29"/>
      <c r="TEE172" s="29"/>
      <c r="TEF172" s="29"/>
      <c r="TEG172" s="29"/>
      <c r="TEH172" s="29"/>
      <c r="TEI172" s="29"/>
      <c r="TEJ172" s="29"/>
      <c r="TEK172" s="29"/>
      <c r="TEL172" s="29"/>
      <c r="TEM172" s="29"/>
      <c r="TEN172" s="29"/>
      <c r="TEO172" s="29"/>
      <c r="TEP172" s="29"/>
      <c r="TEQ172" s="29"/>
      <c r="TER172" s="29"/>
      <c r="TES172" s="29"/>
      <c r="TET172" s="29"/>
      <c r="TEU172" s="29"/>
      <c r="TEV172" s="29"/>
      <c r="TEW172" s="29"/>
      <c r="TEX172" s="29"/>
      <c r="TEY172" s="29"/>
      <c r="TEZ172" s="29"/>
      <c r="TFA172" s="29"/>
      <c r="TFB172" s="29"/>
      <c r="TFC172" s="29"/>
      <c r="TFD172" s="29"/>
      <c r="TFE172" s="29"/>
      <c r="TFF172" s="29"/>
      <c r="TFG172" s="29"/>
      <c r="TFH172" s="29"/>
      <c r="TFI172" s="29"/>
      <c r="TFJ172" s="29"/>
      <c r="TFK172" s="29"/>
      <c r="TFL172" s="29"/>
      <c r="TFM172" s="29"/>
      <c r="TFN172" s="29"/>
      <c r="TFO172" s="29"/>
      <c r="TFP172" s="29"/>
      <c r="TFQ172" s="29"/>
      <c r="TFR172" s="29"/>
      <c r="TFS172" s="29"/>
      <c r="TFT172" s="29"/>
      <c r="TFU172" s="29"/>
      <c r="TFV172" s="29"/>
      <c r="TFW172" s="29"/>
      <c r="TFX172" s="29"/>
      <c r="TFY172" s="29"/>
      <c r="TFZ172" s="29"/>
      <c r="TGA172" s="29"/>
      <c r="TGB172" s="29"/>
      <c r="TGC172" s="29"/>
      <c r="TGD172" s="29"/>
      <c r="TGE172" s="29"/>
      <c r="TGF172" s="29"/>
      <c r="TGG172" s="29"/>
      <c r="TGH172" s="29"/>
      <c r="TGI172" s="29"/>
      <c r="TGJ172" s="29"/>
      <c r="TGK172" s="29"/>
      <c r="TGL172" s="29"/>
      <c r="TGM172" s="29"/>
      <c r="TGN172" s="29"/>
      <c r="TGO172" s="29"/>
      <c r="TGP172" s="29"/>
      <c r="TGQ172" s="29"/>
      <c r="TGR172" s="29"/>
      <c r="TGS172" s="29"/>
      <c r="TGT172" s="29"/>
      <c r="TGU172" s="29"/>
      <c r="TGV172" s="29"/>
      <c r="TGW172" s="29"/>
      <c r="TGX172" s="29"/>
      <c r="TGY172" s="29"/>
      <c r="TGZ172" s="29"/>
      <c r="THA172" s="29"/>
      <c r="THB172" s="29"/>
      <c r="THC172" s="29"/>
      <c r="THD172" s="29"/>
      <c r="THE172" s="29"/>
      <c r="THF172" s="29"/>
      <c r="THG172" s="29"/>
      <c r="THH172" s="29"/>
      <c r="THI172" s="29"/>
      <c r="THJ172" s="29"/>
      <c r="THK172" s="29"/>
      <c r="THL172" s="29"/>
      <c r="THM172" s="29"/>
      <c r="THN172" s="29"/>
      <c r="THO172" s="29"/>
      <c r="THP172" s="29"/>
      <c r="THQ172" s="29"/>
      <c r="THR172" s="29"/>
      <c r="THS172" s="29"/>
      <c r="THT172" s="29"/>
      <c r="THU172" s="29"/>
      <c r="THV172" s="29"/>
      <c r="THW172" s="29"/>
      <c r="THX172" s="29"/>
      <c r="THY172" s="29"/>
      <c r="THZ172" s="29"/>
      <c r="TIA172" s="29"/>
      <c r="TIB172" s="29"/>
      <c r="TIC172" s="29"/>
      <c r="TID172" s="29"/>
      <c r="TIE172" s="29"/>
      <c r="TIF172" s="29"/>
      <c r="TIG172" s="29"/>
      <c r="TIH172" s="29"/>
      <c r="TII172" s="29"/>
      <c r="TIJ172" s="29"/>
      <c r="TIK172" s="29"/>
      <c r="TIL172" s="29"/>
      <c r="TIM172" s="29"/>
      <c r="TIN172" s="29"/>
      <c r="TIO172" s="29"/>
      <c r="TIP172" s="29"/>
      <c r="TIQ172" s="29"/>
      <c r="TIR172" s="29"/>
      <c r="TIS172" s="29"/>
      <c r="TIT172" s="29"/>
      <c r="TIU172" s="29"/>
      <c r="TIV172" s="29"/>
      <c r="TIW172" s="29"/>
      <c r="TIX172" s="29"/>
      <c r="TIY172" s="29"/>
      <c r="TIZ172" s="29"/>
      <c r="TJA172" s="29"/>
      <c r="TJB172" s="29"/>
      <c r="TJC172" s="29"/>
      <c r="TJD172" s="29"/>
      <c r="TJE172" s="29"/>
      <c r="TJF172" s="29"/>
      <c r="TJG172" s="29"/>
      <c r="TJH172" s="29"/>
      <c r="TJI172" s="29"/>
      <c r="TJJ172" s="29"/>
      <c r="TJK172" s="29"/>
      <c r="TJL172" s="29"/>
      <c r="TJM172" s="29"/>
      <c r="TJN172" s="29"/>
      <c r="TJO172" s="29"/>
      <c r="TJP172" s="29"/>
      <c r="TJQ172" s="29"/>
      <c r="TJR172" s="29"/>
      <c r="TJS172" s="29"/>
      <c r="TJT172" s="29"/>
      <c r="TJU172" s="29"/>
      <c r="TJV172" s="29"/>
      <c r="TJW172" s="29"/>
      <c r="TJX172" s="29"/>
      <c r="TJY172" s="29"/>
      <c r="TJZ172" s="29"/>
      <c r="TKA172" s="29"/>
      <c r="TKB172" s="29"/>
      <c r="TKC172" s="29"/>
      <c r="TKD172" s="29"/>
      <c r="TKE172" s="29"/>
      <c r="TKF172" s="29"/>
      <c r="TKG172" s="29"/>
      <c r="TKH172" s="29"/>
      <c r="TKI172" s="29"/>
      <c r="TKJ172" s="29"/>
      <c r="TKK172" s="29"/>
      <c r="TKL172" s="29"/>
      <c r="TKM172" s="29"/>
      <c r="TKN172" s="29"/>
      <c r="TKO172" s="29"/>
      <c r="TKP172" s="29"/>
      <c r="TKQ172" s="29"/>
      <c r="TKR172" s="29"/>
      <c r="TKS172" s="29"/>
      <c r="TKT172" s="29"/>
      <c r="TKU172" s="29"/>
      <c r="TKV172" s="29"/>
      <c r="TKW172" s="29"/>
      <c r="TKX172" s="29"/>
      <c r="TKY172" s="29"/>
      <c r="TKZ172" s="29"/>
      <c r="TLA172" s="29"/>
      <c r="TLB172" s="29"/>
      <c r="TLC172" s="29"/>
      <c r="TLD172" s="29"/>
      <c r="TLE172" s="29"/>
      <c r="TLF172" s="29"/>
      <c r="TLG172" s="29"/>
      <c r="TLH172" s="29"/>
      <c r="TLI172" s="29"/>
      <c r="TLJ172" s="29"/>
      <c r="TLK172" s="29"/>
      <c r="TLL172" s="29"/>
      <c r="TLM172" s="29"/>
      <c r="TLN172" s="29"/>
      <c r="TLO172" s="29"/>
      <c r="TLP172" s="29"/>
      <c r="TLQ172" s="29"/>
      <c r="TLR172" s="29"/>
      <c r="TLS172" s="29"/>
      <c r="TLT172" s="29"/>
      <c r="TLU172" s="29"/>
      <c r="TLV172" s="29"/>
      <c r="TLW172" s="29"/>
      <c r="TLX172" s="29"/>
      <c r="TLY172" s="29"/>
      <c r="TLZ172" s="29"/>
      <c r="TMA172" s="29"/>
      <c r="TMB172" s="29"/>
      <c r="TMC172" s="29"/>
      <c r="TMD172" s="29"/>
      <c r="TME172" s="29"/>
      <c r="TMF172" s="29"/>
      <c r="TMG172" s="29"/>
      <c r="TMH172" s="29"/>
      <c r="TMI172" s="29"/>
      <c r="TMJ172" s="29"/>
      <c r="TMK172" s="29"/>
      <c r="TML172" s="29"/>
      <c r="TMM172" s="29"/>
      <c r="TMN172" s="29"/>
      <c r="TMO172" s="29"/>
      <c r="TMP172" s="29"/>
      <c r="TMQ172" s="29"/>
      <c r="TMR172" s="29"/>
      <c r="TMS172" s="29"/>
      <c r="TMT172" s="29"/>
      <c r="TMU172" s="29"/>
      <c r="TMV172" s="29"/>
      <c r="TMW172" s="29"/>
      <c r="TMX172" s="29"/>
      <c r="TMY172" s="29"/>
      <c r="TMZ172" s="29"/>
      <c r="TNA172" s="29"/>
      <c r="TNB172" s="29"/>
      <c r="TNC172" s="29"/>
      <c r="TND172" s="29"/>
      <c r="TNE172" s="29"/>
      <c r="TNF172" s="29"/>
      <c r="TNG172" s="29"/>
      <c r="TNH172" s="29"/>
      <c r="TNI172" s="29"/>
      <c r="TNJ172" s="29"/>
      <c r="TNK172" s="29"/>
      <c r="TNL172" s="29"/>
      <c r="TNM172" s="29"/>
      <c r="TNN172" s="29"/>
      <c r="TNO172" s="29"/>
      <c r="TNP172" s="29"/>
      <c r="TNQ172" s="29"/>
      <c r="TNR172" s="29"/>
      <c r="TNS172" s="29"/>
      <c r="TNT172" s="29"/>
      <c r="TNU172" s="29"/>
      <c r="TNV172" s="29"/>
      <c r="TNW172" s="29"/>
      <c r="TNX172" s="29"/>
      <c r="TNY172" s="29"/>
      <c r="TNZ172" s="29"/>
      <c r="TOA172" s="29"/>
      <c r="TOB172" s="29"/>
      <c r="TOC172" s="29"/>
      <c r="TOD172" s="29"/>
      <c r="TOE172" s="29"/>
      <c r="TOF172" s="29"/>
      <c r="TOG172" s="29"/>
      <c r="TOH172" s="29"/>
      <c r="TOI172" s="29"/>
      <c r="TOJ172" s="29"/>
      <c r="TOK172" s="29"/>
      <c r="TOL172" s="29"/>
      <c r="TOM172" s="29"/>
      <c r="TON172" s="29"/>
      <c r="TOO172" s="29"/>
      <c r="TOP172" s="29"/>
      <c r="TOQ172" s="29"/>
      <c r="TOR172" s="29"/>
      <c r="TOS172" s="29"/>
      <c r="TOT172" s="29"/>
      <c r="TOU172" s="29"/>
      <c r="TOV172" s="29"/>
      <c r="TOW172" s="29"/>
      <c r="TOX172" s="29"/>
      <c r="TOY172" s="29"/>
      <c r="TOZ172" s="29"/>
      <c r="TPA172" s="29"/>
      <c r="TPB172" s="29"/>
      <c r="TPC172" s="29"/>
      <c r="TPD172" s="29"/>
      <c r="TPE172" s="29"/>
      <c r="TPF172" s="29"/>
      <c r="TPG172" s="29"/>
      <c r="TPH172" s="29"/>
      <c r="TPI172" s="29"/>
      <c r="TPJ172" s="29"/>
      <c r="TPK172" s="29"/>
      <c r="TPL172" s="29"/>
      <c r="TPM172" s="29"/>
      <c r="TPN172" s="29"/>
      <c r="TPO172" s="29"/>
      <c r="TPP172" s="29"/>
      <c r="TPQ172" s="29"/>
      <c r="TPR172" s="29"/>
      <c r="TPS172" s="29"/>
      <c r="TPT172" s="29"/>
      <c r="TPU172" s="29"/>
      <c r="TPV172" s="29"/>
      <c r="TPW172" s="29"/>
      <c r="TPX172" s="29"/>
      <c r="TPY172" s="29"/>
      <c r="TPZ172" s="29"/>
      <c r="TQA172" s="29"/>
      <c r="TQB172" s="29"/>
      <c r="TQC172" s="29"/>
      <c r="TQD172" s="29"/>
      <c r="TQE172" s="29"/>
      <c r="TQF172" s="29"/>
      <c r="TQG172" s="29"/>
      <c r="TQH172" s="29"/>
      <c r="TQI172" s="29"/>
      <c r="TQJ172" s="29"/>
      <c r="TQK172" s="29"/>
      <c r="TQL172" s="29"/>
      <c r="TQM172" s="29"/>
      <c r="TQN172" s="29"/>
      <c r="TQO172" s="29"/>
      <c r="TQP172" s="29"/>
      <c r="TQQ172" s="29"/>
      <c r="TQR172" s="29"/>
      <c r="TQS172" s="29"/>
      <c r="TQT172" s="29"/>
      <c r="TQU172" s="29"/>
      <c r="TQV172" s="29"/>
      <c r="TQW172" s="29"/>
      <c r="TQX172" s="29"/>
      <c r="TQY172" s="29"/>
      <c r="TQZ172" s="29"/>
      <c r="TRA172" s="29"/>
      <c r="TRB172" s="29"/>
      <c r="TRC172" s="29"/>
      <c r="TRD172" s="29"/>
      <c r="TRE172" s="29"/>
      <c r="TRF172" s="29"/>
      <c r="TRG172" s="29"/>
      <c r="TRH172" s="29"/>
      <c r="TRI172" s="29"/>
      <c r="TRJ172" s="29"/>
      <c r="TRK172" s="29"/>
      <c r="TRL172" s="29"/>
      <c r="TRM172" s="29"/>
      <c r="TRN172" s="29"/>
      <c r="TRO172" s="29"/>
      <c r="TRP172" s="29"/>
      <c r="TRQ172" s="29"/>
      <c r="TRR172" s="29"/>
      <c r="TRS172" s="29"/>
      <c r="TRT172" s="29"/>
      <c r="TRU172" s="29"/>
      <c r="TRV172" s="29"/>
      <c r="TRW172" s="29"/>
      <c r="TRX172" s="29"/>
      <c r="TRY172" s="29"/>
      <c r="TRZ172" s="29"/>
      <c r="TSA172" s="29"/>
      <c r="TSB172" s="29"/>
      <c r="TSC172" s="29"/>
      <c r="TSD172" s="29"/>
      <c r="TSE172" s="29"/>
      <c r="TSF172" s="29"/>
      <c r="TSG172" s="29"/>
      <c r="TSH172" s="29"/>
      <c r="TSI172" s="29"/>
      <c r="TSJ172" s="29"/>
      <c r="TSK172" s="29"/>
      <c r="TSL172" s="29"/>
      <c r="TSM172" s="29"/>
      <c r="TSN172" s="29"/>
      <c r="TSO172" s="29"/>
      <c r="TSP172" s="29"/>
      <c r="TSQ172" s="29"/>
      <c r="TSR172" s="29"/>
      <c r="TSS172" s="29"/>
      <c r="TST172" s="29"/>
      <c r="TSU172" s="29"/>
      <c r="TSV172" s="29"/>
      <c r="TSW172" s="29"/>
      <c r="TSX172" s="29"/>
      <c r="TSY172" s="29"/>
      <c r="TSZ172" s="29"/>
      <c r="TTA172" s="29"/>
      <c r="TTB172" s="29"/>
      <c r="TTC172" s="29"/>
      <c r="TTD172" s="29"/>
      <c r="TTE172" s="29"/>
      <c r="TTF172" s="29"/>
      <c r="TTG172" s="29"/>
      <c r="TTH172" s="29"/>
      <c r="TTI172" s="29"/>
      <c r="TTJ172" s="29"/>
      <c r="TTK172" s="29"/>
      <c r="TTL172" s="29"/>
      <c r="TTM172" s="29"/>
      <c r="TTN172" s="29"/>
      <c r="TTO172" s="29"/>
      <c r="TTP172" s="29"/>
      <c r="TTQ172" s="29"/>
      <c r="TTR172" s="29"/>
      <c r="TTS172" s="29"/>
      <c r="TTT172" s="29"/>
      <c r="TTU172" s="29"/>
      <c r="TTV172" s="29"/>
      <c r="TTW172" s="29"/>
      <c r="TTX172" s="29"/>
      <c r="TTY172" s="29"/>
      <c r="TTZ172" s="29"/>
      <c r="TUA172" s="29"/>
      <c r="TUB172" s="29"/>
      <c r="TUC172" s="29"/>
      <c r="TUD172" s="29"/>
      <c r="TUE172" s="29"/>
      <c r="TUF172" s="29"/>
      <c r="TUG172" s="29"/>
      <c r="TUH172" s="29"/>
      <c r="TUI172" s="29"/>
      <c r="TUJ172" s="29"/>
      <c r="TUK172" s="29"/>
      <c r="TUL172" s="29"/>
      <c r="TUM172" s="29"/>
      <c r="TUN172" s="29"/>
      <c r="TUO172" s="29"/>
      <c r="TUP172" s="29"/>
      <c r="TUQ172" s="29"/>
      <c r="TUR172" s="29"/>
      <c r="TUS172" s="29"/>
      <c r="TUT172" s="29"/>
      <c r="TUU172" s="29"/>
      <c r="TUV172" s="29"/>
      <c r="TUW172" s="29"/>
      <c r="TUX172" s="29"/>
      <c r="TUY172" s="29"/>
      <c r="TUZ172" s="29"/>
      <c r="TVA172" s="29"/>
      <c r="TVB172" s="29"/>
      <c r="TVC172" s="29"/>
      <c r="TVD172" s="29"/>
      <c r="TVE172" s="29"/>
      <c r="TVF172" s="29"/>
      <c r="TVG172" s="29"/>
      <c r="TVH172" s="29"/>
      <c r="TVI172" s="29"/>
      <c r="TVJ172" s="29"/>
      <c r="TVK172" s="29"/>
      <c r="TVL172" s="29"/>
      <c r="TVM172" s="29"/>
      <c r="TVN172" s="29"/>
      <c r="TVO172" s="29"/>
      <c r="TVP172" s="29"/>
      <c r="TVQ172" s="29"/>
      <c r="TVR172" s="29"/>
      <c r="TVS172" s="29"/>
      <c r="TVT172" s="29"/>
      <c r="TVU172" s="29"/>
      <c r="TVV172" s="29"/>
      <c r="TVW172" s="29"/>
      <c r="TVX172" s="29"/>
      <c r="TVY172" s="29"/>
      <c r="TVZ172" s="29"/>
      <c r="TWA172" s="29"/>
      <c r="TWB172" s="29"/>
      <c r="TWC172" s="29"/>
      <c r="TWD172" s="29"/>
      <c r="TWE172" s="29"/>
      <c r="TWF172" s="29"/>
      <c r="TWG172" s="29"/>
      <c r="TWH172" s="29"/>
      <c r="TWI172" s="29"/>
      <c r="TWJ172" s="29"/>
      <c r="TWK172" s="29"/>
      <c r="TWL172" s="29"/>
      <c r="TWM172" s="29"/>
      <c r="TWN172" s="29"/>
      <c r="TWO172" s="29"/>
      <c r="TWP172" s="29"/>
      <c r="TWQ172" s="29"/>
      <c r="TWR172" s="29"/>
      <c r="TWS172" s="29"/>
      <c r="TWT172" s="29"/>
      <c r="TWU172" s="29"/>
      <c r="TWV172" s="29"/>
      <c r="TWW172" s="29"/>
      <c r="TWX172" s="29"/>
      <c r="TWY172" s="29"/>
      <c r="TWZ172" s="29"/>
      <c r="TXA172" s="29"/>
      <c r="TXB172" s="29"/>
      <c r="TXC172" s="29"/>
      <c r="TXD172" s="29"/>
      <c r="TXE172" s="29"/>
      <c r="TXF172" s="29"/>
      <c r="TXG172" s="29"/>
      <c r="TXH172" s="29"/>
      <c r="TXI172" s="29"/>
      <c r="TXJ172" s="29"/>
      <c r="TXK172" s="29"/>
      <c r="TXL172" s="29"/>
      <c r="TXM172" s="29"/>
      <c r="TXN172" s="29"/>
      <c r="TXO172" s="29"/>
      <c r="TXP172" s="29"/>
      <c r="TXQ172" s="29"/>
      <c r="TXR172" s="29"/>
      <c r="TXS172" s="29"/>
      <c r="TXT172" s="29"/>
      <c r="TXU172" s="29"/>
      <c r="TXV172" s="29"/>
      <c r="TXW172" s="29"/>
      <c r="TXX172" s="29"/>
      <c r="TXY172" s="29"/>
      <c r="TXZ172" s="29"/>
      <c r="TYA172" s="29"/>
      <c r="TYB172" s="29"/>
      <c r="TYC172" s="29"/>
      <c r="TYD172" s="29"/>
      <c r="TYE172" s="29"/>
      <c r="TYF172" s="29"/>
      <c r="TYG172" s="29"/>
      <c r="TYH172" s="29"/>
      <c r="TYI172" s="29"/>
      <c r="TYJ172" s="29"/>
      <c r="TYK172" s="29"/>
      <c r="TYL172" s="29"/>
      <c r="TYM172" s="29"/>
      <c r="TYN172" s="29"/>
      <c r="TYO172" s="29"/>
      <c r="TYP172" s="29"/>
      <c r="TYQ172" s="29"/>
      <c r="TYR172" s="29"/>
      <c r="TYS172" s="29"/>
      <c r="TYT172" s="29"/>
      <c r="TYU172" s="29"/>
      <c r="TYV172" s="29"/>
      <c r="TYW172" s="29"/>
      <c r="TYX172" s="29"/>
      <c r="TYY172" s="29"/>
      <c r="TYZ172" s="29"/>
      <c r="TZA172" s="29"/>
      <c r="TZB172" s="29"/>
      <c r="TZC172" s="29"/>
      <c r="TZD172" s="29"/>
      <c r="TZE172" s="29"/>
      <c r="TZF172" s="29"/>
      <c r="TZG172" s="29"/>
      <c r="TZH172" s="29"/>
      <c r="TZI172" s="29"/>
      <c r="TZJ172" s="29"/>
      <c r="TZK172" s="29"/>
      <c r="TZL172" s="29"/>
      <c r="TZM172" s="29"/>
      <c r="TZN172" s="29"/>
      <c r="TZO172" s="29"/>
      <c r="TZP172" s="29"/>
      <c r="TZQ172" s="29"/>
      <c r="TZR172" s="29"/>
      <c r="TZS172" s="29"/>
      <c r="TZT172" s="29"/>
      <c r="TZU172" s="29"/>
      <c r="TZV172" s="29"/>
      <c r="TZW172" s="29"/>
      <c r="TZX172" s="29"/>
      <c r="TZY172" s="29"/>
      <c r="TZZ172" s="29"/>
      <c r="UAA172" s="29"/>
      <c r="UAB172" s="29"/>
      <c r="UAC172" s="29"/>
      <c r="UAD172" s="29"/>
      <c r="UAE172" s="29"/>
      <c r="UAF172" s="29"/>
      <c r="UAG172" s="29"/>
      <c r="UAH172" s="29"/>
      <c r="UAI172" s="29"/>
      <c r="UAJ172" s="29"/>
      <c r="UAK172" s="29"/>
      <c r="UAL172" s="29"/>
      <c r="UAM172" s="29"/>
      <c r="UAN172" s="29"/>
      <c r="UAO172" s="29"/>
      <c r="UAP172" s="29"/>
      <c r="UAQ172" s="29"/>
      <c r="UAR172" s="29"/>
      <c r="UAS172" s="29"/>
      <c r="UAT172" s="29"/>
      <c r="UAU172" s="29"/>
      <c r="UAV172" s="29"/>
      <c r="UAW172" s="29"/>
      <c r="UAX172" s="29"/>
      <c r="UAY172" s="29"/>
      <c r="UAZ172" s="29"/>
      <c r="UBA172" s="29"/>
      <c r="UBB172" s="29"/>
      <c r="UBC172" s="29"/>
      <c r="UBD172" s="29"/>
      <c r="UBE172" s="29"/>
      <c r="UBF172" s="29"/>
      <c r="UBG172" s="29"/>
      <c r="UBH172" s="29"/>
      <c r="UBI172" s="29"/>
      <c r="UBJ172" s="29"/>
      <c r="UBK172" s="29"/>
      <c r="UBL172" s="29"/>
      <c r="UBM172" s="29"/>
      <c r="UBN172" s="29"/>
      <c r="UBO172" s="29"/>
      <c r="UBP172" s="29"/>
      <c r="UBQ172" s="29"/>
      <c r="UBR172" s="29"/>
      <c r="UBS172" s="29"/>
      <c r="UBT172" s="29"/>
      <c r="UBU172" s="29"/>
      <c r="UBV172" s="29"/>
      <c r="UBW172" s="29"/>
      <c r="UBX172" s="29"/>
      <c r="UBY172" s="29"/>
      <c r="UBZ172" s="29"/>
      <c r="UCA172" s="29"/>
      <c r="UCB172" s="29"/>
      <c r="UCC172" s="29"/>
      <c r="UCD172" s="29"/>
      <c r="UCE172" s="29"/>
      <c r="UCF172" s="29"/>
      <c r="UCG172" s="29"/>
      <c r="UCH172" s="29"/>
      <c r="UCI172" s="29"/>
      <c r="UCJ172" s="29"/>
      <c r="UCK172" s="29"/>
      <c r="UCL172" s="29"/>
      <c r="UCM172" s="29"/>
      <c r="UCN172" s="29"/>
      <c r="UCO172" s="29"/>
      <c r="UCP172" s="29"/>
      <c r="UCQ172" s="29"/>
      <c r="UCR172" s="29"/>
      <c r="UCS172" s="29"/>
      <c r="UCT172" s="29"/>
      <c r="UCU172" s="29"/>
      <c r="UCV172" s="29"/>
      <c r="UCW172" s="29"/>
      <c r="UCX172" s="29"/>
      <c r="UCY172" s="29"/>
      <c r="UCZ172" s="29"/>
      <c r="UDA172" s="29"/>
      <c r="UDB172" s="29"/>
      <c r="UDC172" s="29"/>
      <c r="UDD172" s="29"/>
      <c r="UDE172" s="29"/>
      <c r="UDF172" s="29"/>
      <c r="UDG172" s="29"/>
      <c r="UDH172" s="29"/>
      <c r="UDI172" s="29"/>
      <c r="UDJ172" s="29"/>
      <c r="UDK172" s="29"/>
      <c r="UDL172" s="29"/>
      <c r="UDM172" s="29"/>
      <c r="UDN172" s="29"/>
      <c r="UDO172" s="29"/>
      <c r="UDP172" s="29"/>
      <c r="UDQ172" s="29"/>
      <c r="UDR172" s="29"/>
      <c r="UDS172" s="29"/>
      <c r="UDT172" s="29"/>
      <c r="UDU172" s="29"/>
      <c r="UDV172" s="29"/>
      <c r="UDW172" s="29"/>
      <c r="UDX172" s="29"/>
      <c r="UDY172" s="29"/>
      <c r="UDZ172" s="29"/>
      <c r="UEA172" s="29"/>
      <c r="UEB172" s="29"/>
      <c r="UEC172" s="29"/>
      <c r="UED172" s="29"/>
      <c r="UEE172" s="29"/>
      <c r="UEF172" s="29"/>
      <c r="UEG172" s="29"/>
      <c r="UEH172" s="29"/>
      <c r="UEI172" s="29"/>
      <c r="UEJ172" s="29"/>
      <c r="UEK172" s="29"/>
      <c r="UEL172" s="29"/>
      <c r="UEM172" s="29"/>
      <c r="UEN172" s="29"/>
      <c r="UEO172" s="29"/>
      <c r="UEP172" s="29"/>
      <c r="UEQ172" s="29"/>
      <c r="UER172" s="29"/>
      <c r="UES172" s="29"/>
      <c r="UET172" s="29"/>
      <c r="UEU172" s="29"/>
      <c r="UEV172" s="29"/>
      <c r="UEW172" s="29"/>
      <c r="UEX172" s="29"/>
      <c r="UEY172" s="29"/>
      <c r="UEZ172" s="29"/>
      <c r="UFA172" s="29"/>
      <c r="UFB172" s="29"/>
      <c r="UFC172" s="29"/>
      <c r="UFD172" s="29"/>
      <c r="UFE172" s="29"/>
      <c r="UFF172" s="29"/>
      <c r="UFG172" s="29"/>
      <c r="UFH172" s="29"/>
      <c r="UFI172" s="29"/>
      <c r="UFJ172" s="29"/>
      <c r="UFK172" s="29"/>
      <c r="UFL172" s="29"/>
      <c r="UFM172" s="29"/>
      <c r="UFN172" s="29"/>
      <c r="UFO172" s="29"/>
      <c r="UFP172" s="29"/>
      <c r="UFQ172" s="29"/>
      <c r="UFR172" s="29"/>
      <c r="UFS172" s="29"/>
      <c r="UFT172" s="29"/>
      <c r="UFU172" s="29"/>
      <c r="UFV172" s="29"/>
      <c r="UFW172" s="29"/>
      <c r="UFX172" s="29"/>
      <c r="UFY172" s="29"/>
      <c r="UFZ172" s="29"/>
      <c r="UGA172" s="29"/>
      <c r="UGB172" s="29"/>
      <c r="UGC172" s="29"/>
      <c r="UGD172" s="29"/>
      <c r="UGE172" s="29"/>
      <c r="UGF172" s="29"/>
      <c r="UGG172" s="29"/>
      <c r="UGH172" s="29"/>
      <c r="UGI172" s="29"/>
      <c r="UGJ172" s="29"/>
      <c r="UGK172" s="29"/>
      <c r="UGL172" s="29"/>
      <c r="UGM172" s="29"/>
      <c r="UGN172" s="29"/>
      <c r="UGO172" s="29"/>
      <c r="UGP172" s="29"/>
      <c r="UGQ172" s="29"/>
      <c r="UGR172" s="29"/>
      <c r="UGS172" s="29"/>
      <c r="UGT172" s="29"/>
      <c r="UGU172" s="29"/>
      <c r="UGV172" s="29"/>
      <c r="UGW172" s="29"/>
      <c r="UGX172" s="29"/>
      <c r="UGY172" s="29"/>
      <c r="UGZ172" s="29"/>
      <c r="UHA172" s="29"/>
      <c r="UHB172" s="29"/>
      <c r="UHC172" s="29"/>
      <c r="UHD172" s="29"/>
      <c r="UHE172" s="29"/>
      <c r="UHF172" s="29"/>
      <c r="UHG172" s="29"/>
      <c r="UHH172" s="29"/>
      <c r="UHI172" s="29"/>
      <c r="UHJ172" s="29"/>
      <c r="UHK172" s="29"/>
      <c r="UHL172" s="29"/>
      <c r="UHM172" s="29"/>
      <c r="UHN172" s="29"/>
      <c r="UHO172" s="29"/>
      <c r="UHP172" s="29"/>
      <c r="UHQ172" s="29"/>
      <c r="UHR172" s="29"/>
      <c r="UHS172" s="29"/>
      <c r="UHT172" s="29"/>
      <c r="UHU172" s="29"/>
      <c r="UHV172" s="29"/>
      <c r="UHW172" s="29"/>
      <c r="UHX172" s="29"/>
      <c r="UHY172" s="29"/>
      <c r="UHZ172" s="29"/>
      <c r="UIA172" s="29"/>
      <c r="UIB172" s="29"/>
      <c r="UIC172" s="29"/>
      <c r="UID172" s="29"/>
      <c r="UIE172" s="29"/>
      <c r="UIF172" s="29"/>
      <c r="UIG172" s="29"/>
      <c r="UIH172" s="29"/>
      <c r="UII172" s="29"/>
      <c r="UIJ172" s="29"/>
      <c r="UIK172" s="29"/>
      <c r="UIL172" s="29"/>
      <c r="UIM172" s="29"/>
      <c r="UIN172" s="29"/>
      <c r="UIO172" s="29"/>
      <c r="UIP172" s="29"/>
      <c r="UIQ172" s="29"/>
      <c r="UIR172" s="29"/>
      <c r="UIS172" s="29"/>
      <c r="UIT172" s="29"/>
      <c r="UIU172" s="29"/>
      <c r="UIV172" s="29"/>
      <c r="UIW172" s="29"/>
      <c r="UIX172" s="29"/>
      <c r="UIY172" s="29"/>
      <c r="UIZ172" s="29"/>
      <c r="UJA172" s="29"/>
      <c r="UJB172" s="29"/>
      <c r="UJC172" s="29"/>
      <c r="UJD172" s="29"/>
      <c r="UJE172" s="29"/>
      <c r="UJF172" s="29"/>
      <c r="UJG172" s="29"/>
      <c r="UJH172" s="29"/>
      <c r="UJI172" s="29"/>
      <c r="UJJ172" s="29"/>
      <c r="UJK172" s="29"/>
      <c r="UJL172" s="29"/>
      <c r="UJM172" s="29"/>
      <c r="UJN172" s="29"/>
      <c r="UJO172" s="29"/>
      <c r="UJP172" s="29"/>
      <c r="UJQ172" s="29"/>
      <c r="UJR172" s="29"/>
      <c r="UJS172" s="29"/>
      <c r="UJT172" s="29"/>
      <c r="UJU172" s="29"/>
      <c r="UJV172" s="29"/>
      <c r="UJW172" s="29"/>
      <c r="UJX172" s="29"/>
      <c r="UJY172" s="29"/>
      <c r="UJZ172" s="29"/>
      <c r="UKA172" s="29"/>
      <c r="UKB172" s="29"/>
      <c r="UKC172" s="29"/>
      <c r="UKD172" s="29"/>
      <c r="UKE172" s="29"/>
      <c r="UKF172" s="29"/>
      <c r="UKG172" s="29"/>
      <c r="UKH172" s="29"/>
      <c r="UKI172" s="29"/>
      <c r="UKJ172" s="29"/>
      <c r="UKK172" s="29"/>
      <c r="UKL172" s="29"/>
      <c r="UKM172" s="29"/>
      <c r="UKN172" s="29"/>
      <c r="UKO172" s="29"/>
      <c r="UKP172" s="29"/>
      <c r="UKQ172" s="29"/>
      <c r="UKR172" s="29"/>
      <c r="UKS172" s="29"/>
      <c r="UKT172" s="29"/>
      <c r="UKU172" s="29"/>
      <c r="UKV172" s="29"/>
      <c r="UKW172" s="29"/>
      <c r="UKX172" s="29"/>
      <c r="UKY172" s="29"/>
      <c r="UKZ172" s="29"/>
      <c r="ULA172" s="29"/>
      <c r="ULB172" s="29"/>
      <c r="ULC172" s="29"/>
      <c r="ULD172" s="29"/>
      <c r="ULE172" s="29"/>
      <c r="ULF172" s="29"/>
      <c r="ULG172" s="29"/>
      <c r="ULH172" s="29"/>
      <c r="ULI172" s="29"/>
      <c r="ULJ172" s="29"/>
      <c r="ULK172" s="29"/>
      <c r="ULL172" s="29"/>
      <c r="ULM172" s="29"/>
      <c r="ULN172" s="29"/>
      <c r="ULO172" s="29"/>
      <c r="ULP172" s="29"/>
      <c r="ULQ172" s="29"/>
      <c r="ULR172" s="29"/>
      <c r="ULS172" s="29"/>
      <c r="ULT172" s="29"/>
      <c r="ULU172" s="29"/>
      <c r="ULV172" s="29"/>
      <c r="ULW172" s="29"/>
      <c r="ULX172" s="29"/>
      <c r="ULY172" s="29"/>
      <c r="ULZ172" s="29"/>
      <c r="UMA172" s="29"/>
      <c r="UMB172" s="29"/>
      <c r="UMC172" s="29"/>
      <c r="UMD172" s="29"/>
      <c r="UME172" s="29"/>
      <c r="UMF172" s="29"/>
      <c r="UMG172" s="29"/>
      <c r="UMH172" s="29"/>
      <c r="UMI172" s="29"/>
      <c r="UMJ172" s="29"/>
      <c r="UMK172" s="29"/>
      <c r="UML172" s="29"/>
      <c r="UMM172" s="29"/>
      <c r="UMN172" s="29"/>
      <c r="UMO172" s="29"/>
      <c r="UMP172" s="29"/>
      <c r="UMQ172" s="29"/>
      <c r="UMR172" s="29"/>
      <c r="UMS172" s="29"/>
      <c r="UMT172" s="29"/>
      <c r="UMU172" s="29"/>
      <c r="UMV172" s="29"/>
      <c r="UMW172" s="29"/>
      <c r="UMX172" s="29"/>
      <c r="UMY172" s="29"/>
      <c r="UMZ172" s="29"/>
      <c r="UNA172" s="29"/>
      <c r="UNB172" s="29"/>
      <c r="UNC172" s="29"/>
      <c r="UND172" s="29"/>
      <c r="UNE172" s="29"/>
      <c r="UNF172" s="29"/>
      <c r="UNG172" s="29"/>
      <c r="UNH172" s="29"/>
      <c r="UNI172" s="29"/>
      <c r="UNJ172" s="29"/>
      <c r="UNK172" s="29"/>
      <c r="UNL172" s="29"/>
      <c r="UNM172" s="29"/>
      <c r="UNN172" s="29"/>
      <c r="UNO172" s="29"/>
      <c r="UNP172" s="29"/>
      <c r="UNQ172" s="29"/>
      <c r="UNR172" s="29"/>
      <c r="UNS172" s="29"/>
      <c r="UNT172" s="29"/>
      <c r="UNU172" s="29"/>
      <c r="UNV172" s="29"/>
      <c r="UNW172" s="29"/>
      <c r="UNX172" s="29"/>
      <c r="UNY172" s="29"/>
      <c r="UNZ172" s="29"/>
      <c r="UOA172" s="29"/>
      <c r="UOB172" s="29"/>
      <c r="UOC172" s="29"/>
      <c r="UOD172" s="29"/>
      <c r="UOE172" s="29"/>
      <c r="UOF172" s="29"/>
      <c r="UOG172" s="29"/>
      <c r="UOH172" s="29"/>
      <c r="UOI172" s="29"/>
      <c r="UOJ172" s="29"/>
      <c r="UOK172" s="29"/>
      <c r="UOL172" s="29"/>
      <c r="UOM172" s="29"/>
      <c r="UON172" s="29"/>
      <c r="UOO172" s="29"/>
      <c r="UOP172" s="29"/>
      <c r="UOQ172" s="29"/>
      <c r="UOR172" s="29"/>
      <c r="UOS172" s="29"/>
      <c r="UOT172" s="29"/>
      <c r="UOU172" s="29"/>
      <c r="UOV172" s="29"/>
      <c r="UOW172" s="29"/>
      <c r="UOX172" s="29"/>
      <c r="UOY172" s="29"/>
      <c r="UOZ172" s="29"/>
      <c r="UPA172" s="29"/>
      <c r="UPB172" s="29"/>
      <c r="UPC172" s="29"/>
      <c r="UPD172" s="29"/>
      <c r="UPE172" s="29"/>
      <c r="UPF172" s="29"/>
      <c r="UPG172" s="29"/>
      <c r="UPH172" s="29"/>
      <c r="UPI172" s="29"/>
      <c r="UPJ172" s="29"/>
      <c r="UPK172" s="29"/>
      <c r="UPL172" s="29"/>
      <c r="UPM172" s="29"/>
      <c r="UPN172" s="29"/>
      <c r="UPO172" s="29"/>
      <c r="UPP172" s="29"/>
      <c r="UPQ172" s="29"/>
      <c r="UPR172" s="29"/>
      <c r="UPS172" s="29"/>
      <c r="UPT172" s="29"/>
      <c r="UPU172" s="29"/>
      <c r="UPV172" s="29"/>
      <c r="UPW172" s="29"/>
      <c r="UPX172" s="29"/>
      <c r="UPY172" s="29"/>
      <c r="UPZ172" s="29"/>
      <c r="UQA172" s="29"/>
      <c r="UQB172" s="29"/>
      <c r="UQC172" s="29"/>
      <c r="UQD172" s="29"/>
      <c r="UQE172" s="29"/>
      <c r="UQF172" s="29"/>
      <c r="UQG172" s="29"/>
      <c r="UQH172" s="29"/>
      <c r="UQI172" s="29"/>
      <c r="UQJ172" s="29"/>
      <c r="UQK172" s="29"/>
      <c r="UQL172" s="29"/>
      <c r="UQM172" s="29"/>
      <c r="UQN172" s="29"/>
      <c r="UQO172" s="29"/>
      <c r="UQP172" s="29"/>
      <c r="UQQ172" s="29"/>
      <c r="UQR172" s="29"/>
      <c r="UQS172" s="29"/>
      <c r="UQT172" s="29"/>
      <c r="UQU172" s="29"/>
      <c r="UQV172" s="29"/>
      <c r="UQW172" s="29"/>
      <c r="UQX172" s="29"/>
      <c r="UQY172" s="29"/>
      <c r="UQZ172" s="29"/>
      <c r="URA172" s="29"/>
      <c r="URB172" s="29"/>
      <c r="URC172" s="29"/>
      <c r="URD172" s="29"/>
      <c r="URE172" s="29"/>
      <c r="URF172" s="29"/>
      <c r="URG172" s="29"/>
      <c r="URH172" s="29"/>
      <c r="URI172" s="29"/>
      <c r="URJ172" s="29"/>
      <c r="URK172" s="29"/>
      <c r="URL172" s="29"/>
      <c r="URM172" s="29"/>
      <c r="URN172" s="29"/>
      <c r="URO172" s="29"/>
      <c r="URP172" s="29"/>
      <c r="URQ172" s="29"/>
      <c r="URR172" s="29"/>
      <c r="URS172" s="29"/>
      <c r="URT172" s="29"/>
      <c r="URU172" s="29"/>
      <c r="URV172" s="29"/>
      <c r="URW172" s="29"/>
      <c r="URX172" s="29"/>
      <c r="URY172" s="29"/>
      <c r="URZ172" s="29"/>
      <c r="USA172" s="29"/>
      <c r="USB172" s="29"/>
      <c r="USC172" s="29"/>
      <c r="USD172" s="29"/>
      <c r="USE172" s="29"/>
      <c r="USF172" s="29"/>
      <c r="USG172" s="29"/>
      <c r="USH172" s="29"/>
      <c r="USI172" s="29"/>
      <c r="USJ172" s="29"/>
      <c r="USK172" s="29"/>
      <c r="USL172" s="29"/>
      <c r="USM172" s="29"/>
      <c r="USN172" s="29"/>
      <c r="USO172" s="29"/>
      <c r="USP172" s="29"/>
      <c r="USQ172" s="29"/>
      <c r="USR172" s="29"/>
      <c r="USS172" s="29"/>
      <c r="UST172" s="29"/>
      <c r="USU172" s="29"/>
      <c r="USV172" s="29"/>
      <c r="USW172" s="29"/>
      <c r="USX172" s="29"/>
      <c r="USY172" s="29"/>
      <c r="USZ172" s="29"/>
      <c r="UTA172" s="29"/>
      <c r="UTB172" s="29"/>
      <c r="UTC172" s="29"/>
      <c r="UTD172" s="29"/>
      <c r="UTE172" s="29"/>
      <c r="UTF172" s="29"/>
      <c r="UTG172" s="29"/>
      <c r="UTH172" s="29"/>
      <c r="UTI172" s="29"/>
      <c r="UTJ172" s="29"/>
      <c r="UTK172" s="29"/>
      <c r="UTL172" s="29"/>
      <c r="UTM172" s="29"/>
      <c r="UTN172" s="29"/>
      <c r="UTO172" s="29"/>
      <c r="UTP172" s="29"/>
      <c r="UTQ172" s="29"/>
      <c r="UTR172" s="29"/>
      <c r="UTS172" s="29"/>
      <c r="UTT172" s="29"/>
      <c r="UTU172" s="29"/>
      <c r="UTV172" s="29"/>
      <c r="UTW172" s="29"/>
      <c r="UTX172" s="29"/>
      <c r="UTY172" s="29"/>
      <c r="UTZ172" s="29"/>
      <c r="UUA172" s="29"/>
      <c r="UUB172" s="29"/>
      <c r="UUC172" s="29"/>
      <c r="UUD172" s="29"/>
      <c r="UUE172" s="29"/>
      <c r="UUF172" s="29"/>
      <c r="UUG172" s="29"/>
      <c r="UUH172" s="29"/>
      <c r="UUI172" s="29"/>
      <c r="UUJ172" s="29"/>
      <c r="UUK172" s="29"/>
      <c r="UUL172" s="29"/>
      <c r="UUM172" s="29"/>
      <c r="UUN172" s="29"/>
      <c r="UUO172" s="29"/>
      <c r="UUP172" s="29"/>
      <c r="UUQ172" s="29"/>
      <c r="UUR172" s="29"/>
      <c r="UUS172" s="29"/>
      <c r="UUT172" s="29"/>
      <c r="UUU172" s="29"/>
      <c r="UUV172" s="29"/>
      <c r="UUW172" s="29"/>
      <c r="UUX172" s="29"/>
      <c r="UUY172" s="29"/>
      <c r="UUZ172" s="29"/>
      <c r="UVA172" s="29"/>
      <c r="UVB172" s="29"/>
      <c r="UVC172" s="29"/>
      <c r="UVD172" s="29"/>
      <c r="UVE172" s="29"/>
      <c r="UVF172" s="29"/>
      <c r="UVG172" s="29"/>
      <c r="UVH172" s="29"/>
      <c r="UVI172" s="29"/>
      <c r="UVJ172" s="29"/>
      <c r="UVK172" s="29"/>
      <c r="UVL172" s="29"/>
      <c r="UVM172" s="29"/>
      <c r="UVN172" s="29"/>
      <c r="UVO172" s="29"/>
      <c r="UVP172" s="29"/>
      <c r="UVQ172" s="29"/>
      <c r="UVR172" s="29"/>
      <c r="UVS172" s="29"/>
      <c r="UVT172" s="29"/>
      <c r="UVU172" s="29"/>
      <c r="UVV172" s="29"/>
      <c r="UVW172" s="29"/>
      <c r="UVX172" s="29"/>
      <c r="UVY172" s="29"/>
      <c r="UVZ172" s="29"/>
      <c r="UWA172" s="29"/>
      <c r="UWB172" s="29"/>
      <c r="UWC172" s="29"/>
      <c r="UWD172" s="29"/>
      <c r="UWE172" s="29"/>
      <c r="UWF172" s="29"/>
      <c r="UWG172" s="29"/>
      <c r="UWH172" s="29"/>
      <c r="UWI172" s="29"/>
      <c r="UWJ172" s="29"/>
      <c r="UWK172" s="29"/>
      <c r="UWL172" s="29"/>
      <c r="UWM172" s="29"/>
      <c r="UWN172" s="29"/>
      <c r="UWO172" s="29"/>
      <c r="UWP172" s="29"/>
      <c r="UWQ172" s="29"/>
      <c r="UWR172" s="29"/>
      <c r="UWS172" s="29"/>
      <c r="UWT172" s="29"/>
      <c r="UWU172" s="29"/>
      <c r="UWV172" s="29"/>
      <c r="UWW172" s="29"/>
      <c r="UWX172" s="29"/>
      <c r="UWY172" s="29"/>
      <c r="UWZ172" s="29"/>
      <c r="UXA172" s="29"/>
      <c r="UXB172" s="29"/>
      <c r="UXC172" s="29"/>
      <c r="UXD172" s="29"/>
      <c r="UXE172" s="29"/>
      <c r="UXF172" s="29"/>
      <c r="UXG172" s="29"/>
      <c r="UXH172" s="29"/>
      <c r="UXI172" s="29"/>
      <c r="UXJ172" s="29"/>
      <c r="UXK172" s="29"/>
      <c r="UXL172" s="29"/>
      <c r="UXM172" s="29"/>
      <c r="UXN172" s="29"/>
      <c r="UXO172" s="29"/>
      <c r="UXP172" s="29"/>
      <c r="UXQ172" s="29"/>
      <c r="UXR172" s="29"/>
      <c r="UXS172" s="29"/>
      <c r="UXT172" s="29"/>
      <c r="UXU172" s="29"/>
      <c r="UXV172" s="29"/>
      <c r="UXW172" s="29"/>
      <c r="UXX172" s="29"/>
      <c r="UXY172" s="29"/>
      <c r="UXZ172" s="29"/>
      <c r="UYA172" s="29"/>
      <c r="UYB172" s="29"/>
      <c r="UYC172" s="29"/>
      <c r="UYD172" s="29"/>
      <c r="UYE172" s="29"/>
      <c r="UYF172" s="29"/>
      <c r="UYG172" s="29"/>
      <c r="UYH172" s="29"/>
      <c r="UYI172" s="29"/>
      <c r="UYJ172" s="29"/>
      <c r="UYK172" s="29"/>
      <c r="UYL172" s="29"/>
      <c r="UYM172" s="29"/>
      <c r="UYN172" s="29"/>
      <c r="UYO172" s="29"/>
      <c r="UYP172" s="29"/>
      <c r="UYQ172" s="29"/>
      <c r="UYR172" s="29"/>
      <c r="UYS172" s="29"/>
      <c r="UYT172" s="29"/>
      <c r="UYU172" s="29"/>
      <c r="UYV172" s="29"/>
      <c r="UYW172" s="29"/>
      <c r="UYX172" s="29"/>
      <c r="UYY172" s="29"/>
      <c r="UYZ172" s="29"/>
      <c r="UZA172" s="29"/>
      <c r="UZB172" s="29"/>
      <c r="UZC172" s="29"/>
      <c r="UZD172" s="29"/>
      <c r="UZE172" s="29"/>
      <c r="UZF172" s="29"/>
      <c r="UZG172" s="29"/>
      <c r="UZH172" s="29"/>
      <c r="UZI172" s="29"/>
      <c r="UZJ172" s="29"/>
      <c r="UZK172" s="29"/>
      <c r="UZL172" s="29"/>
      <c r="UZM172" s="29"/>
      <c r="UZN172" s="29"/>
      <c r="UZO172" s="29"/>
      <c r="UZP172" s="29"/>
      <c r="UZQ172" s="29"/>
      <c r="UZR172" s="29"/>
      <c r="UZS172" s="29"/>
      <c r="UZT172" s="29"/>
      <c r="UZU172" s="29"/>
      <c r="UZV172" s="29"/>
      <c r="UZW172" s="29"/>
      <c r="UZX172" s="29"/>
      <c r="UZY172" s="29"/>
      <c r="UZZ172" s="29"/>
      <c r="VAA172" s="29"/>
      <c r="VAB172" s="29"/>
      <c r="VAC172" s="29"/>
      <c r="VAD172" s="29"/>
      <c r="VAE172" s="29"/>
      <c r="VAF172" s="29"/>
      <c r="VAG172" s="29"/>
      <c r="VAH172" s="29"/>
      <c r="VAI172" s="29"/>
      <c r="VAJ172" s="29"/>
      <c r="VAK172" s="29"/>
      <c r="VAL172" s="29"/>
      <c r="VAM172" s="29"/>
      <c r="VAN172" s="29"/>
      <c r="VAO172" s="29"/>
      <c r="VAP172" s="29"/>
      <c r="VAQ172" s="29"/>
      <c r="VAR172" s="29"/>
      <c r="VAS172" s="29"/>
      <c r="VAT172" s="29"/>
      <c r="VAU172" s="29"/>
      <c r="VAV172" s="29"/>
      <c r="VAW172" s="29"/>
      <c r="VAX172" s="29"/>
      <c r="VAY172" s="29"/>
      <c r="VAZ172" s="29"/>
      <c r="VBA172" s="29"/>
      <c r="VBB172" s="29"/>
      <c r="VBC172" s="29"/>
      <c r="VBD172" s="29"/>
      <c r="VBE172" s="29"/>
      <c r="VBF172" s="29"/>
      <c r="VBG172" s="29"/>
      <c r="VBH172" s="29"/>
      <c r="VBI172" s="29"/>
      <c r="VBJ172" s="29"/>
      <c r="VBK172" s="29"/>
      <c r="VBL172" s="29"/>
      <c r="VBM172" s="29"/>
      <c r="VBN172" s="29"/>
      <c r="VBO172" s="29"/>
      <c r="VBP172" s="29"/>
      <c r="VBQ172" s="29"/>
      <c r="VBR172" s="29"/>
      <c r="VBS172" s="29"/>
      <c r="VBT172" s="29"/>
      <c r="VBU172" s="29"/>
      <c r="VBV172" s="29"/>
      <c r="VBW172" s="29"/>
      <c r="VBX172" s="29"/>
      <c r="VBY172" s="29"/>
      <c r="VBZ172" s="29"/>
      <c r="VCA172" s="29"/>
      <c r="VCB172" s="29"/>
      <c r="VCC172" s="29"/>
      <c r="VCD172" s="29"/>
      <c r="VCE172" s="29"/>
      <c r="VCF172" s="29"/>
      <c r="VCG172" s="29"/>
      <c r="VCH172" s="29"/>
      <c r="VCI172" s="29"/>
      <c r="VCJ172" s="29"/>
      <c r="VCK172" s="29"/>
      <c r="VCL172" s="29"/>
      <c r="VCM172" s="29"/>
      <c r="VCN172" s="29"/>
      <c r="VCO172" s="29"/>
      <c r="VCP172" s="29"/>
      <c r="VCQ172" s="29"/>
      <c r="VCR172" s="29"/>
      <c r="VCS172" s="29"/>
      <c r="VCT172" s="29"/>
      <c r="VCU172" s="29"/>
      <c r="VCV172" s="29"/>
      <c r="VCW172" s="29"/>
      <c r="VCX172" s="29"/>
      <c r="VCY172" s="29"/>
      <c r="VCZ172" s="29"/>
      <c r="VDA172" s="29"/>
      <c r="VDB172" s="29"/>
      <c r="VDC172" s="29"/>
      <c r="VDD172" s="29"/>
      <c r="VDE172" s="29"/>
      <c r="VDF172" s="29"/>
      <c r="VDG172" s="29"/>
      <c r="VDH172" s="29"/>
      <c r="VDI172" s="29"/>
      <c r="VDJ172" s="29"/>
      <c r="VDK172" s="29"/>
      <c r="VDL172" s="29"/>
      <c r="VDM172" s="29"/>
      <c r="VDN172" s="29"/>
      <c r="VDO172" s="29"/>
      <c r="VDP172" s="29"/>
      <c r="VDQ172" s="29"/>
      <c r="VDR172" s="29"/>
      <c r="VDS172" s="29"/>
      <c r="VDT172" s="29"/>
      <c r="VDU172" s="29"/>
      <c r="VDV172" s="29"/>
      <c r="VDW172" s="29"/>
      <c r="VDX172" s="29"/>
      <c r="VDY172" s="29"/>
      <c r="VDZ172" s="29"/>
      <c r="VEA172" s="29"/>
      <c r="VEB172" s="29"/>
      <c r="VEC172" s="29"/>
      <c r="VED172" s="29"/>
      <c r="VEE172" s="29"/>
      <c r="VEF172" s="29"/>
      <c r="VEG172" s="29"/>
      <c r="VEH172" s="29"/>
      <c r="VEI172" s="29"/>
      <c r="VEJ172" s="29"/>
      <c r="VEK172" s="29"/>
      <c r="VEL172" s="29"/>
      <c r="VEM172" s="29"/>
      <c r="VEN172" s="29"/>
      <c r="VEO172" s="29"/>
      <c r="VEP172" s="29"/>
      <c r="VEQ172" s="29"/>
      <c r="VER172" s="29"/>
      <c r="VES172" s="29"/>
      <c r="VET172" s="29"/>
      <c r="VEU172" s="29"/>
      <c r="VEV172" s="29"/>
      <c r="VEW172" s="29"/>
      <c r="VEX172" s="29"/>
      <c r="VEY172" s="29"/>
      <c r="VEZ172" s="29"/>
      <c r="VFA172" s="29"/>
      <c r="VFB172" s="29"/>
      <c r="VFC172" s="29"/>
      <c r="VFD172" s="29"/>
      <c r="VFE172" s="29"/>
      <c r="VFF172" s="29"/>
      <c r="VFG172" s="29"/>
      <c r="VFH172" s="29"/>
      <c r="VFI172" s="29"/>
      <c r="VFJ172" s="29"/>
      <c r="VFK172" s="29"/>
      <c r="VFL172" s="29"/>
      <c r="VFM172" s="29"/>
      <c r="VFN172" s="29"/>
      <c r="VFO172" s="29"/>
      <c r="VFP172" s="29"/>
      <c r="VFQ172" s="29"/>
      <c r="VFR172" s="29"/>
      <c r="VFS172" s="29"/>
      <c r="VFT172" s="29"/>
      <c r="VFU172" s="29"/>
      <c r="VFV172" s="29"/>
      <c r="VFW172" s="29"/>
      <c r="VFX172" s="29"/>
      <c r="VFY172" s="29"/>
      <c r="VFZ172" s="29"/>
      <c r="VGA172" s="29"/>
      <c r="VGB172" s="29"/>
      <c r="VGC172" s="29"/>
      <c r="VGD172" s="29"/>
      <c r="VGE172" s="29"/>
      <c r="VGF172" s="29"/>
      <c r="VGG172" s="29"/>
      <c r="VGH172" s="29"/>
      <c r="VGI172" s="29"/>
      <c r="VGJ172" s="29"/>
      <c r="VGK172" s="29"/>
      <c r="VGL172" s="29"/>
      <c r="VGM172" s="29"/>
      <c r="VGN172" s="29"/>
      <c r="VGO172" s="29"/>
      <c r="VGP172" s="29"/>
      <c r="VGQ172" s="29"/>
      <c r="VGR172" s="29"/>
      <c r="VGS172" s="29"/>
      <c r="VGT172" s="29"/>
      <c r="VGU172" s="29"/>
      <c r="VGV172" s="29"/>
      <c r="VGW172" s="29"/>
      <c r="VGX172" s="29"/>
      <c r="VGY172" s="29"/>
      <c r="VGZ172" s="29"/>
      <c r="VHA172" s="29"/>
      <c r="VHB172" s="29"/>
      <c r="VHC172" s="29"/>
      <c r="VHD172" s="29"/>
      <c r="VHE172" s="29"/>
      <c r="VHF172" s="29"/>
      <c r="VHG172" s="29"/>
      <c r="VHH172" s="29"/>
      <c r="VHI172" s="29"/>
      <c r="VHJ172" s="29"/>
      <c r="VHK172" s="29"/>
      <c r="VHL172" s="29"/>
      <c r="VHM172" s="29"/>
      <c r="VHN172" s="29"/>
      <c r="VHO172" s="29"/>
      <c r="VHP172" s="29"/>
      <c r="VHQ172" s="29"/>
      <c r="VHR172" s="29"/>
      <c r="VHS172" s="29"/>
      <c r="VHT172" s="29"/>
      <c r="VHU172" s="29"/>
      <c r="VHV172" s="29"/>
      <c r="VHW172" s="29"/>
      <c r="VHX172" s="29"/>
      <c r="VHY172" s="29"/>
      <c r="VHZ172" s="29"/>
      <c r="VIA172" s="29"/>
      <c r="VIB172" s="29"/>
      <c r="VIC172" s="29"/>
      <c r="VID172" s="29"/>
      <c r="VIE172" s="29"/>
      <c r="VIF172" s="29"/>
      <c r="VIG172" s="29"/>
      <c r="VIH172" s="29"/>
      <c r="VII172" s="29"/>
      <c r="VIJ172" s="29"/>
      <c r="VIK172" s="29"/>
      <c r="VIL172" s="29"/>
      <c r="VIM172" s="29"/>
      <c r="VIN172" s="29"/>
      <c r="VIO172" s="29"/>
      <c r="VIP172" s="29"/>
      <c r="VIQ172" s="29"/>
      <c r="VIR172" s="29"/>
      <c r="VIS172" s="29"/>
      <c r="VIT172" s="29"/>
      <c r="VIU172" s="29"/>
      <c r="VIV172" s="29"/>
      <c r="VIW172" s="29"/>
      <c r="VIX172" s="29"/>
      <c r="VIY172" s="29"/>
      <c r="VIZ172" s="29"/>
      <c r="VJA172" s="29"/>
      <c r="VJB172" s="29"/>
      <c r="VJC172" s="29"/>
      <c r="VJD172" s="29"/>
      <c r="VJE172" s="29"/>
      <c r="VJF172" s="29"/>
      <c r="VJG172" s="29"/>
      <c r="VJH172" s="29"/>
      <c r="VJI172" s="29"/>
      <c r="VJJ172" s="29"/>
      <c r="VJK172" s="29"/>
      <c r="VJL172" s="29"/>
      <c r="VJM172" s="29"/>
      <c r="VJN172" s="29"/>
      <c r="VJO172" s="29"/>
      <c r="VJP172" s="29"/>
      <c r="VJQ172" s="29"/>
      <c r="VJR172" s="29"/>
      <c r="VJS172" s="29"/>
      <c r="VJT172" s="29"/>
      <c r="VJU172" s="29"/>
      <c r="VJV172" s="29"/>
      <c r="VJW172" s="29"/>
      <c r="VJX172" s="29"/>
      <c r="VJY172" s="29"/>
      <c r="VJZ172" s="29"/>
      <c r="VKA172" s="29"/>
      <c r="VKB172" s="29"/>
      <c r="VKC172" s="29"/>
      <c r="VKD172" s="29"/>
      <c r="VKE172" s="29"/>
      <c r="VKF172" s="29"/>
      <c r="VKG172" s="29"/>
      <c r="VKH172" s="29"/>
      <c r="VKI172" s="29"/>
      <c r="VKJ172" s="29"/>
      <c r="VKK172" s="29"/>
      <c r="VKL172" s="29"/>
      <c r="VKM172" s="29"/>
      <c r="VKN172" s="29"/>
      <c r="VKO172" s="29"/>
      <c r="VKP172" s="29"/>
      <c r="VKQ172" s="29"/>
      <c r="VKR172" s="29"/>
      <c r="VKS172" s="29"/>
      <c r="VKT172" s="29"/>
      <c r="VKU172" s="29"/>
      <c r="VKV172" s="29"/>
      <c r="VKW172" s="29"/>
      <c r="VKX172" s="29"/>
      <c r="VKY172" s="29"/>
      <c r="VKZ172" s="29"/>
      <c r="VLA172" s="29"/>
      <c r="VLB172" s="29"/>
      <c r="VLC172" s="29"/>
      <c r="VLD172" s="29"/>
      <c r="VLE172" s="29"/>
      <c r="VLF172" s="29"/>
      <c r="VLG172" s="29"/>
      <c r="VLH172" s="29"/>
      <c r="VLI172" s="29"/>
      <c r="VLJ172" s="29"/>
      <c r="VLK172" s="29"/>
      <c r="VLL172" s="29"/>
      <c r="VLM172" s="29"/>
      <c r="VLN172" s="29"/>
      <c r="VLO172" s="29"/>
      <c r="VLP172" s="29"/>
      <c r="VLQ172" s="29"/>
      <c r="VLR172" s="29"/>
      <c r="VLS172" s="29"/>
      <c r="VLT172" s="29"/>
      <c r="VLU172" s="29"/>
      <c r="VLV172" s="29"/>
      <c r="VLW172" s="29"/>
      <c r="VLX172" s="29"/>
      <c r="VLY172" s="29"/>
      <c r="VLZ172" s="29"/>
      <c r="VMA172" s="29"/>
      <c r="VMB172" s="29"/>
      <c r="VMC172" s="29"/>
      <c r="VMD172" s="29"/>
      <c r="VME172" s="29"/>
      <c r="VMF172" s="29"/>
      <c r="VMG172" s="29"/>
      <c r="VMH172" s="29"/>
      <c r="VMI172" s="29"/>
      <c r="VMJ172" s="29"/>
      <c r="VMK172" s="29"/>
      <c r="VML172" s="29"/>
      <c r="VMM172" s="29"/>
      <c r="VMN172" s="29"/>
      <c r="VMO172" s="29"/>
      <c r="VMP172" s="29"/>
      <c r="VMQ172" s="29"/>
      <c r="VMR172" s="29"/>
      <c r="VMS172" s="29"/>
      <c r="VMT172" s="29"/>
      <c r="VMU172" s="29"/>
      <c r="VMV172" s="29"/>
      <c r="VMW172" s="29"/>
      <c r="VMX172" s="29"/>
      <c r="VMY172" s="29"/>
      <c r="VMZ172" s="29"/>
      <c r="VNA172" s="29"/>
      <c r="VNB172" s="29"/>
      <c r="VNC172" s="29"/>
      <c r="VND172" s="29"/>
      <c r="VNE172" s="29"/>
      <c r="VNF172" s="29"/>
      <c r="VNG172" s="29"/>
      <c r="VNH172" s="29"/>
      <c r="VNI172" s="29"/>
      <c r="VNJ172" s="29"/>
      <c r="VNK172" s="29"/>
      <c r="VNL172" s="29"/>
      <c r="VNM172" s="29"/>
      <c r="VNN172" s="29"/>
      <c r="VNO172" s="29"/>
      <c r="VNP172" s="29"/>
      <c r="VNQ172" s="29"/>
      <c r="VNR172" s="29"/>
      <c r="VNS172" s="29"/>
      <c r="VNT172" s="29"/>
      <c r="VNU172" s="29"/>
      <c r="VNV172" s="29"/>
      <c r="VNW172" s="29"/>
      <c r="VNX172" s="29"/>
      <c r="VNY172" s="29"/>
      <c r="VNZ172" s="29"/>
      <c r="VOA172" s="29"/>
      <c r="VOB172" s="29"/>
      <c r="VOC172" s="29"/>
      <c r="VOD172" s="29"/>
      <c r="VOE172" s="29"/>
      <c r="VOF172" s="29"/>
      <c r="VOG172" s="29"/>
      <c r="VOH172" s="29"/>
      <c r="VOI172" s="29"/>
      <c r="VOJ172" s="29"/>
      <c r="VOK172" s="29"/>
      <c r="VOL172" s="29"/>
      <c r="VOM172" s="29"/>
      <c r="VON172" s="29"/>
      <c r="VOO172" s="29"/>
      <c r="VOP172" s="29"/>
      <c r="VOQ172" s="29"/>
      <c r="VOR172" s="29"/>
      <c r="VOS172" s="29"/>
      <c r="VOT172" s="29"/>
      <c r="VOU172" s="29"/>
      <c r="VOV172" s="29"/>
      <c r="VOW172" s="29"/>
      <c r="VOX172" s="29"/>
      <c r="VOY172" s="29"/>
      <c r="VOZ172" s="29"/>
      <c r="VPA172" s="29"/>
      <c r="VPB172" s="29"/>
      <c r="VPC172" s="29"/>
      <c r="VPD172" s="29"/>
      <c r="VPE172" s="29"/>
      <c r="VPF172" s="29"/>
      <c r="VPG172" s="29"/>
      <c r="VPH172" s="29"/>
      <c r="VPI172" s="29"/>
      <c r="VPJ172" s="29"/>
      <c r="VPK172" s="29"/>
      <c r="VPL172" s="29"/>
      <c r="VPM172" s="29"/>
      <c r="VPN172" s="29"/>
      <c r="VPO172" s="29"/>
      <c r="VPP172" s="29"/>
      <c r="VPQ172" s="29"/>
      <c r="VPR172" s="29"/>
      <c r="VPS172" s="29"/>
      <c r="VPT172" s="29"/>
      <c r="VPU172" s="29"/>
      <c r="VPV172" s="29"/>
      <c r="VPW172" s="29"/>
      <c r="VPX172" s="29"/>
      <c r="VPY172" s="29"/>
      <c r="VPZ172" s="29"/>
      <c r="VQA172" s="29"/>
      <c r="VQB172" s="29"/>
      <c r="VQC172" s="29"/>
      <c r="VQD172" s="29"/>
      <c r="VQE172" s="29"/>
      <c r="VQF172" s="29"/>
      <c r="VQG172" s="29"/>
      <c r="VQH172" s="29"/>
      <c r="VQI172" s="29"/>
      <c r="VQJ172" s="29"/>
      <c r="VQK172" s="29"/>
      <c r="VQL172" s="29"/>
      <c r="VQM172" s="29"/>
      <c r="VQN172" s="29"/>
      <c r="VQO172" s="29"/>
      <c r="VQP172" s="29"/>
      <c r="VQQ172" s="29"/>
      <c r="VQR172" s="29"/>
      <c r="VQS172" s="29"/>
      <c r="VQT172" s="29"/>
      <c r="VQU172" s="29"/>
      <c r="VQV172" s="29"/>
      <c r="VQW172" s="29"/>
      <c r="VQX172" s="29"/>
      <c r="VQY172" s="29"/>
      <c r="VQZ172" s="29"/>
      <c r="VRA172" s="29"/>
      <c r="VRB172" s="29"/>
      <c r="VRC172" s="29"/>
      <c r="VRD172" s="29"/>
      <c r="VRE172" s="29"/>
      <c r="VRF172" s="29"/>
      <c r="VRG172" s="29"/>
      <c r="VRH172" s="29"/>
      <c r="VRI172" s="29"/>
      <c r="VRJ172" s="29"/>
      <c r="VRK172" s="29"/>
      <c r="VRL172" s="29"/>
      <c r="VRM172" s="29"/>
      <c r="VRN172" s="29"/>
      <c r="VRO172" s="29"/>
      <c r="VRP172" s="29"/>
      <c r="VRQ172" s="29"/>
      <c r="VRR172" s="29"/>
      <c r="VRS172" s="29"/>
      <c r="VRT172" s="29"/>
      <c r="VRU172" s="29"/>
      <c r="VRV172" s="29"/>
      <c r="VRW172" s="29"/>
      <c r="VRX172" s="29"/>
      <c r="VRY172" s="29"/>
      <c r="VRZ172" s="29"/>
      <c r="VSA172" s="29"/>
      <c r="VSB172" s="29"/>
      <c r="VSC172" s="29"/>
      <c r="VSD172" s="29"/>
      <c r="VSE172" s="29"/>
      <c r="VSF172" s="29"/>
      <c r="VSG172" s="29"/>
      <c r="VSH172" s="29"/>
      <c r="VSI172" s="29"/>
      <c r="VSJ172" s="29"/>
      <c r="VSK172" s="29"/>
      <c r="VSL172" s="29"/>
      <c r="VSM172" s="29"/>
      <c r="VSN172" s="29"/>
      <c r="VSO172" s="29"/>
      <c r="VSP172" s="29"/>
      <c r="VSQ172" s="29"/>
      <c r="VSR172" s="29"/>
      <c r="VSS172" s="29"/>
      <c r="VST172" s="29"/>
      <c r="VSU172" s="29"/>
      <c r="VSV172" s="29"/>
      <c r="VSW172" s="29"/>
      <c r="VSX172" s="29"/>
      <c r="VSY172" s="29"/>
      <c r="VSZ172" s="29"/>
      <c r="VTA172" s="29"/>
      <c r="VTB172" s="29"/>
      <c r="VTC172" s="29"/>
      <c r="VTD172" s="29"/>
      <c r="VTE172" s="29"/>
      <c r="VTF172" s="29"/>
      <c r="VTG172" s="29"/>
      <c r="VTH172" s="29"/>
      <c r="VTI172" s="29"/>
      <c r="VTJ172" s="29"/>
      <c r="VTK172" s="29"/>
      <c r="VTL172" s="29"/>
      <c r="VTM172" s="29"/>
      <c r="VTN172" s="29"/>
      <c r="VTO172" s="29"/>
      <c r="VTP172" s="29"/>
      <c r="VTQ172" s="29"/>
      <c r="VTR172" s="29"/>
      <c r="VTS172" s="29"/>
      <c r="VTT172" s="29"/>
      <c r="VTU172" s="29"/>
      <c r="VTV172" s="29"/>
      <c r="VTW172" s="29"/>
      <c r="VTX172" s="29"/>
      <c r="VTY172" s="29"/>
      <c r="VTZ172" s="29"/>
      <c r="VUA172" s="29"/>
      <c r="VUB172" s="29"/>
      <c r="VUC172" s="29"/>
      <c r="VUD172" s="29"/>
      <c r="VUE172" s="29"/>
      <c r="VUF172" s="29"/>
      <c r="VUG172" s="29"/>
      <c r="VUH172" s="29"/>
      <c r="VUI172" s="29"/>
      <c r="VUJ172" s="29"/>
      <c r="VUK172" s="29"/>
      <c r="VUL172" s="29"/>
      <c r="VUM172" s="29"/>
      <c r="VUN172" s="29"/>
      <c r="VUO172" s="29"/>
      <c r="VUP172" s="29"/>
      <c r="VUQ172" s="29"/>
      <c r="VUR172" s="29"/>
      <c r="VUS172" s="29"/>
      <c r="VUT172" s="29"/>
      <c r="VUU172" s="29"/>
      <c r="VUV172" s="29"/>
      <c r="VUW172" s="29"/>
      <c r="VUX172" s="29"/>
      <c r="VUY172" s="29"/>
      <c r="VUZ172" s="29"/>
      <c r="VVA172" s="29"/>
      <c r="VVB172" s="29"/>
      <c r="VVC172" s="29"/>
      <c r="VVD172" s="29"/>
      <c r="VVE172" s="29"/>
      <c r="VVF172" s="29"/>
      <c r="VVG172" s="29"/>
      <c r="VVH172" s="29"/>
      <c r="VVI172" s="29"/>
      <c r="VVJ172" s="29"/>
      <c r="VVK172" s="29"/>
      <c r="VVL172" s="29"/>
      <c r="VVM172" s="29"/>
      <c r="VVN172" s="29"/>
      <c r="VVO172" s="29"/>
      <c r="VVP172" s="29"/>
      <c r="VVQ172" s="29"/>
      <c r="VVR172" s="29"/>
      <c r="VVS172" s="29"/>
      <c r="VVT172" s="29"/>
      <c r="VVU172" s="29"/>
      <c r="VVV172" s="29"/>
      <c r="VVW172" s="29"/>
      <c r="VVX172" s="29"/>
      <c r="VVY172" s="29"/>
      <c r="VVZ172" s="29"/>
      <c r="VWA172" s="29"/>
      <c r="VWB172" s="29"/>
      <c r="VWC172" s="29"/>
      <c r="VWD172" s="29"/>
      <c r="VWE172" s="29"/>
      <c r="VWF172" s="29"/>
      <c r="VWG172" s="29"/>
      <c r="VWH172" s="29"/>
      <c r="VWI172" s="29"/>
      <c r="VWJ172" s="29"/>
      <c r="VWK172" s="29"/>
      <c r="VWL172" s="29"/>
      <c r="VWM172" s="29"/>
      <c r="VWN172" s="29"/>
      <c r="VWO172" s="29"/>
      <c r="VWP172" s="29"/>
      <c r="VWQ172" s="29"/>
      <c r="VWR172" s="29"/>
      <c r="VWS172" s="29"/>
      <c r="VWT172" s="29"/>
      <c r="VWU172" s="29"/>
      <c r="VWV172" s="29"/>
      <c r="VWW172" s="29"/>
      <c r="VWX172" s="29"/>
      <c r="VWY172" s="29"/>
      <c r="VWZ172" s="29"/>
      <c r="VXA172" s="29"/>
      <c r="VXB172" s="29"/>
      <c r="VXC172" s="29"/>
      <c r="VXD172" s="29"/>
      <c r="VXE172" s="29"/>
      <c r="VXF172" s="29"/>
      <c r="VXG172" s="29"/>
      <c r="VXH172" s="29"/>
      <c r="VXI172" s="29"/>
      <c r="VXJ172" s="29"/>
      <c r="VXK172" s="29"/>
      <c r="VXL172" s="29"/>
      <c r="VXM172" s="29"/>
      <c r="VXN172" s="29"/>
      <c r="VXO172" s="29"/>
      <c r="VXP172" s="29"/>
      <c r="VXQ172" s="29"/>
      <c r="VXR172" s="29"/>
      <c r="VXS172" s="29"/>
      <c r="VXT172" s="29"/>
      <c r="VXU172" s="29"/>
      <c r="VXV172" s="29"/>
      <c r="VXW172" s="29"/>
      <c r="VXX172" s="29"/>
      <c r="VXY172" s="29"/>
      <c r="VXZ172" s="29"/>
      <c r="VYA172" s="29"/>
      <c r="VYB172" s="29"/>
      <c r="VYC172" s="29"/>
      <c r="VYD172" s="29"/>
      <c r="VYE172" s="29"/>
      <c r="VYF172" s="29"/>
      <c r="VYG172" s="29"/>
      <c r="VYH172" s="29"/>
      <c r="VYI172" s="29"/>
      <c r="VYJ172" s="29"/>
      <c r="VYK172" s="29"/>
      <c r="VYL172" s="29"/>
      <c r="VYM172" s="29"/>
      <c r="VYN172" s="29"/>
      <c r="VYO172" s="29"/>
      <c r="VYP172" s="29"/>
      <c r="VYQ172" s="29"/>
      <c r="VYR172" s="29"/>
      <c r="VYS172" s="29"/>
      <c r="VYT172" s="29"/>
      <c r="VYU172" s="29"/>
      <c r="VYV172" s="29"/>
      <c r="VYW172" s="29"/>
      <c r="VYX172" s="29"/>
      <c r="VYY172" s="29"/>
      <c r="VYZ172" s="29"/>
      <c r="VZA172" s="29"/>
      <c r="VZB172" s="29"/>
      <c r="VZC172" s="29"/>
      <c r="VZD172" s="29"/>
      <c r="VZE172" s="29"/>
      <c r="VZF172" s="29"/>
      <c r="VZG172" s="29"/>
      <c r="VZH172" s="29"/>
      <c r="VZI172" s="29"/>
      <c r="VZJ172" s="29"/>
      <c r="VZK172" s="29"/>
      <c r="VZL172" s="29"/>
      <c r="VZM172" s="29"/>
      <c r="VZN172" s="29"/>
      <c r="VZO172" s="29"/>
      <c r="VZP172" s="29"/>
      <c r="VZQ172" s="29"/>
      <c r="VZR172" s="29"/>
      <c r="VZS172" s="29"/>
      <c r="VZT172" s="29"/>
      <c r="VZU172" s="29"/>
      <c r="VZV172" s="29"/>
      <c r="VZW172" s="29"/>
      <c r="VZX172" s="29"/>
      <c r="VZY172" s="29"/>
      <c r="VZZ172" s="29"/>
      <c r="WAA172" s="29"/>
      <c r="WAB172" s="29"/>
      <c r="WAC172" s="29"/>
      <c r="WAD172" s="29"/>
      <c r="WAE172" s="29"/>
      <c r="WAF172" s="29"/>
      <c r="WAG172" s="29"/>
      <c r="WAH172" s="29"/>
      <c r="WAI172" s="29"/>
      <c r="WAJ172" s="29"/>
      <c r="WAK172" s="29"/>
      <c r="WAL172" s="29"/>
      <c r="WAM172" s="29"/>
      <c r="WAN172" s="29"/>
      <c r="WAO172" s="29"/>
      <c r="WAP172" s="29"/>
      <c r="WAQ172" s="29"/>
      <c r="WAR172" s="29"/>
      <c r="WAS172" s="29"/>
      <c r="WAT172" s="29"/>
      <c r="WAU172" s="29"/>
      <c r="WAV172" s="29"/>
      <c r="WAW172" s="29"/>
      <c r="WAX172" s="29"/>
      <c r="WAY172" s="29"/>
      <c r="WAZ172" s="29"/>
      <c r="WBA172" s="29"/>
      <c r="WBB172" s="29"/>
      <c r="WBC172" s="29"/>
      <c r="WBD172" s="29"/>
      <c r="WBE172" s="29"/>
      <c r="WBF172" s="29"/>
      <c r="WBG172" s="29"/>
      <c r="WBH172" s="29"/>
      <c r="WBI172" s="29"/>
      <c r="WBJ172" s="29"/>
      <c r="WBK172" s="29"/>
      <c r="WBL172" s="29"/>
      <c r="WBM172" s="29"/>
      <c r="WBN172" s="29"/>
      <c r="WBO172" s="29"/>
      <c r="WBP172" s="29"/>
      <c r="WBQ172" s="29"/>
      <c r="WBR172" s="29"/>
      <c r="WBS172" s="29"/>
      <c r="WBT172" s="29"/>
      <c r="WBU172" s="29"/>
      <c r="WBV172" s="29"/>
      <c r="WBW172" s="29"/>
      <c r="WBX172" s="29"/>
      <c r="WBY172" s="29"/>
      <c r="WBZ172" s="29"/>
      <c r="WCA172" s="29"/>
      <c r="WCB172" s="29"/>
      <c r="WCC172" s="29"/>
      <c r="WCD172" s="29"/>
      <c r="WCE172" s="29"/>
      <c r="WCF172" s="29"/>
      <c r="WCG172" s="29"/>
      <c r="WCH172" s="29"/>
      <c r="WCI172" s="29"/>
      <c r="WCJ172" s="29"/>
      <c r="WCK172" s="29"/>
      <c r="WCL172" s="29"/>
      <c r="WCM172" s="29"/>
      <c r="WCN172" s="29"/>
      <c r="WCO172" s="29"/>
      <c r="WCP172" s="29"/>
      <c r="WCQ172" s="29"/>
      <c r="WCR172" s="29"/>
      <c r="WCS172" s="29"/>
      <c r="WCT172" s="29"/>
      <c r="WCU172" s="29"/>
      <c r="WCV172" s="29"/>
      <c r="WCW172" s="29"/>
      <c r="WCX172" s="29"/>
      <c r="WCY172" s="29"/>
      <c r="WCZ172" s="29"/>
      <c r="WDA172" s="29"/>
      <c r="WDB172" s="29"/>
      <c r="WDC172" s="29"/>
      <c r="WDD172" s="29"/>
      <c r="WDE172" s="29"/>
      <c r="WDF172" s="29"/>
      <c r="WDG172" s="29"/>
      <c r="WDH172" s="29"/>
      <c r="WDI172" s="29"/>
      <c r="WDJ172" s="29"/>
      <c r="WDK172" s="29"/>
      <c r="WDL172" s="29"/>
      <c r="WDM172" s="29"/>
      <c r="WDN172" s="29"/>
      <c r="WDO172" s="29"/>
      <c r="WDP172" s="29"/>
      <c r="WDQ172" s="29"/>
      <c r="WDR172" s="29"/>
      <c r="WDS172" s="29"/>
      <c r="WDT172" s="29"/>
      <c r="WDU172" s="29"/>
      <c r="WDV172" s="29"/>
      <c r="WDW172" s="29"/>
      <c r="WDX172" s="29"/>
      <c r="WDY172" s="29"/>
      <c r="WDZ172" s="29"/>
      <c r="WEA172" s="29"/>
      <c r="WEB172" s="29"/>
      <c r="WEC172" s="29"/>
      <c r="WED172" s="29"/>
      <c r="WEE172" s="29"/>
      <c r="WEF172" s="29"/>
      <c r="WEG172" s="29"/>
      <c r="WEH172" s="29"/>
      <c r="WEI172" s="29"/>
      <c r="WEJ172" s="29"/>
      <c r="WEK172" s="29"/>
      <c r="WEL172" s="29"/>
      <c r="WEM172" s="29"/>
      <c r="WEN172" s="29"/>
      <c r="WEO172" s="29"/>
      <c r="WEP172" s="29"/>
      <c r="WEQ172" s="29"/>
      <c r="WER172" s="29"/>
      <c r="WES172" s="29"/>
      <c r="WET172" s="29"/>
      <c r="WEU172" s="29"/>
      <c r="WEV172" s="29"/>
      <c r="WEW172" s="29"/>
      <c r="WEX172" s="29"/>
      <c r="WEY172" s="29"/>
      <c r="WEZ172" s="29"/>
      <c r="WFA172" s="29"/>
      <c r="WFB172" s="29"/>
      <c r="WFC172" s="29"/>
      <c r="WFD172" s="29"/>
      <c r="WFE172" s="29"/>
      <c r="WFF172" s="29"/>
      <c r="WFG172" s="29"/>
      <c r="WFH172" s="29"/>
      <c r="WFI172" s="29"/>
      <c r="WFJ172" s="29"/>
      <c r="WFK172" s="29"/>
      <c r="WFL172" s="29"/>
      <c r="WFM172" s="29"/>
      <c r="WFN172" s="29"/>
      <c r="WFO172" s="29"/>
      <c r="WFP172" s="29"/>
      <c r="WFQ172" s="29"/>
      <c r="WFR172" s="29"/>
      <c r="WFS172" s="29"/>
      <c r="WFT172" s="29"/>
      <c r="WFU172" s="29"/>
      <c r="WFV172" s="29"/>
      <c r="WFW172" s="29"/>
      <c r="WFX172" s="29"/>
      <c r="WFY172" s="29"/>
      <c r="WFZ172" s="29"/>
      <c r="WGA172" s="29"/>
      <c r="WGB172" s="29"/>
      <c r="WGC172" s="29"/>
      <c r="WGD172" s="29"/>
      <c r="WGE172" s="29"/>
      <c r="WGF172" s="29"/>
      <c r="WGG172" s="29"/>
      <c r="WGH172" s="29"/>
      <c r="WGI172" s="29"/>
      <c r="WGJ172" s="29"/>
      <c r="WGK172" s="29"/>
      <c r="WGL172" s="29"/>
      <c r="WGM172" s="29"/>
      <c r="WGN172" s="29"/>
      <c r="WGO172" s="29"/>
      <c r="WGP172" s="29"/>
      <c r="WGQ172" s="29"/>
      <c r="WGR172" s="29"/>
      <c r="WGS172" s="29"/>
      <c r="WGT172" s="29"/>
      <c r="WGU172" s="29"/>
      <c r="WGV172" s="29"/>
      <c r="WGW172" s="29"/>
      <c r="WGX172" s="29"/>
      <c r="WGY172" s="29"/>
      <c r="WGZ172" s="29"/>
      <c r="WHA172" s="29"/>
      <c r="WHB172" s="29"/>
      <c r="WHC172" s="29"/>
      <c r="WHD172" s="29"/>
      <c r="WHE172" s="29"/>
      <c r="WHF172" s="29"/>
      <c r="WHG172" s="29"/>
      <c r="WHH172" s="29"/>
      <c r="WHI172" s="29"/>
      <c r="WHJ172" s="29"/>
      <c r="WHK172" s="29"/>
      <c r="WHL172" s="29"/>
      <c r="WHM172" s="29"/>
      <c r="WHN172" s="29"/>
      <c r="WHO172" s="29"/>
      <c r="WHP172" s="29"/>
      <c r="WHQ172" s="29"/>
      <c r="WHR172" s="29"/>
      <c r="WHS172" s="29"/>
      <c r="WHT172" s="29"/>
      <c r="WHU172" s="29"/>
      <c r="WHV172" s="29"/>
      <c r="WHW172" s="29"/>
      <c r="WHX172" s="29"/>
      <c r="WHY172" s="29"/>
      <c r="WHZ172" s="29"/>
      <c r="WIA172" s="29"/>
      <c r="WIB172" s="29"/>
      <c r="WIC172" s="29"/>
      <c r="WID172" s="29"/>
      <c r="WIE172" s="29"/>
      <c r="WIF172" s="29"/>
      <c r="WIG172" s="29"/>
      <c r="WIH172" s="29"/>
      <c r="WII172" s="29"/>
      <c r="WIJ172" s="29"/>
      <c r="WIK172" s="29"/>
      <c r="WIL172" s="29"/>
      <c r="WIM172" s="29"/>
      <c r="WIN172" s="29"/>
      <c r="WIO172" s="29"/>
      <c r="WIP172" s="29"/>
      <c r="WIQ172" s="29"/>
      <c r="WIR172" s="29"/>
      <c r="WIS172" s="29"/>
      <c r="WIT172" s="29"/>
      <c r="WIU172" s="29"/>
      <c r="WIV172" s="29"/>
      <c r="WIW172" s="29"/>
      <c r="WIX172" s="29"/>
      <c r="WIY172" s="29"/>
      <c r="WIZ172" s="29"/>
      <c r="WJA172" s="29"/>
      <c r="WJB172" s="29"/>
      <c r="WJC172" s="29"/>
      <c r="WJD172" s="29"/>
      <c r="WJE172" s="29"/>
      <c r="WJF172" s="29"/>
      <c r="WJG172" s="29"/>
      <c r="WJH172" s="29"/>
      <c r="WJI172" s="29"/>
      <c r="WJJ172" s="29"/>
      <c r="WJK172" s="29"/>
      <c r="WJL172" s="29"/>
      <c r="WJM172" s="29"/>
      <c r="WJN172" s="29"/>
      <c r="WJO172" s="29"/>
      <c r="WJP172" s="29"/>
      <c r="WJQ172" s="29"/>
      <c r="WJR172" s="29"/>
      <c r="WJS172" s="29"/>
      <c r="WJT172" s="29"/>
      <c r="WJU172" s="29"/>
      <c r="WJV172" s="29"/>
      <c r="WJW172" s="29"/>
      <c r="WJX172" s="29"/>
      <c r="WJY172" s="29"/>
      <c r="WJZ172" s="29"/>
      <c r="WKA172" s="29"/>
      <c r="WKB172" s="29"/>
      <c r="WKC172" s="29"/>
      <c r="WKD172" s="29"/>
      <c r="WKE172" s="29"/>
      <c r="WKF172" s="29"/>
      <c r="WKG172" s="29"/>
      <c r="WKH172" s="29"/>
      <c r="WKI172" s="29"/>
      <c r="WKJ172" s="29"/>
      <c r="WKK172" s="29"/>
      <c r="WKL172" s="29"/>
      <c r="WKM172" s="29"/>
      <c r="WKN172" s="29"/>
      <c r="WKO172" s="29"/>
      <c r="WKP172" s="29"/>
      <c r="WKQ172" s="29"/>
      <c r="WKR172" s="29"/>
      <c r="WKS172" s="29"/>
      <c r="WKT172" s="29"/>
      <c r="WKU172" s="29"/>
      <c r="WKV172" s="29"/>
      <c r="WKW172" s="29"/>
      <c r="WKX172" s="29"/>
      <c r="WKY172" s="29"/>
      <c r="WKZ172" s="29"/>
      <c r="WLA172" s="29"/>
      <c r="WLB172" s="29"/>
      <c r="WLC172" s="29"/>
      <c r="WLD172" s="29"/>
      <c r="WLE172" s="29"/>
      <c r="WLF172" s="29"/>
      <c r="WLG172" s="29"/>
      <c r="WLH172" s="29"/>
      <c r="WLI172" s="29"/>
      <c r="WLJ172" s="29"/>
      <c r="WLK172" s="29"/>
      <c r="WLL172" s="29"/>
      <c r="WLM172" s="29"/>
      <c r="WLN172" s="29"/>
      <c r="WLO172" s="29"/>
      <c r="WLP172" s="29"/>
      <c r="WLQ172" s="29"/>
      <c r="WLR172" s="29"/>
      <c r="WLS172" s="29"/>
      <c r="WLT172" s="29"/>
      <c r="WLU172" s="29"/>
      <c r="WLV172" s="29"/>
      <c r="WLW172" s="29"/>
      <c r="WLX172" s="29"/>
      <c r="WLY172" s="29"/>
      <c r="WLZ172" s="29"/>
      <c r="WMA172" s="29"/>
      <c r="WMB172" s="29"/>
      <c r="WMC172" s="29"/>
      <c r="WMD172" s="29"/>
      <c r="WME172" s="29"/>
      <c r="WMF172" s="29"/>
      <c r="WMG172" s="29"/>
      <c r="WMH172" s="29"/>
      <c r="WMI172" s="29"/>
      <c r="WMJ172" s="29"/>
      <c r="WMK172" s="29"/>
      <c r="WML172" s="29"/>
      <c r="WMM172" s="29"/>
      <c r="WMN172" s="29"/>
      <c r="WMO172" s="29"/>
      <c r="WMP172" s="29"/>
      <c r="WMQ172" s="29"/>
      <c r="WMR172" s="29"/>
      <c r="WMS172" s="29"/>
      <c r="WMT172" s="29"/>
      <c r="WMU172" s="29"/>
      <c r="WMV172" s="29"/>
      <c r="WMW172" s="29"/>
      <c r="WMX172" s="29"/>
      <c r="WMY172" s="29"/>
      <c r="WMZ172" s="29"/>
      <c r="WNA172" s="29"/>
      <c r="WNB172" s="29"/>
      <c r="WNC172" s="29"/>
      <c r="WND172" s="29"/>
      <c r="WNE172" s="29"/>
      <c r="WNF172" s="29"/>
      <c r="WNG172" s="29"/>
      <c r="WNH172" s="29"/>
      <c r="WNI172" s="29"/>
      <c r="WNJ172" s="29"/>
      <c r="WNK172" s="29"/>
      <c r="WNL172" s="29"/>
      <c r="WNM172" s="29"/>
      <c r="WNN172" s="29"/>
      <c r="WNO172" s="29"/>
      <c r="WNP172" s="29"/>
      <c r="WNQ172" s="29"/>
      <c r="WNR172" s="29"/>
      <c r="WNS172" s="29"/>
      <c r="WNT172" s="29"/>
      <c r="WNU172" s="29"/>
      <c r="WNV172" s="29"/>
      <c r="WNW172" s="29"/>
      <c r="WNX172" s="29"/>
      <c r="WNY172" s="29"/>
      <c r="WNZ172" s="29"/>
      <c r="WOA172" s="29"/>
      <c r="WOB172" s="29"/>
      <c r="WOC172" s="29"/>
      <c r="WOD172" s="29"/>
      <c r="WOE172" s="29"/>
      <c r="WOF172" s="29"/>
      <c r="WOG172" s="29"/>
      <c r="WOH172" s="29"/>
      <c r="WOI172" s="29"/>
      <c r="WOJ172" s="29"/>
      <c r="WOK172" s="29"/>
      <c r="WOL172" s="29"/>
      <c r="WOM172" s="29"/>
      <c r="WON172" s="29"/>
      <c r="WOO172" s="29"/>
      <c r="WOP172" s="29"/>
      <c r="WOQ172" s="29"/>
      <c r="WOR172" s="29"/>
      <c r="WOS172" s="29"/>
      <c r="WOT172" s="29"/>
      <c r="WOU172" s="29"/>
      <c r="WOV172" s="29"/>
      <c r="WOW172" s="29"/>
      <c r="WOX172" s="29"/>
      <c r="WOY172" s="29"/>
      <c r="WOZ172" s="29"/>
      <c r="WPA172" s="29"/>
      <c r="WPB172" s="29"/>
      <c r="WPC172" s="29"/>
      <c r="WPD172" s="29"/>
      <c r="WPE172" s="29"/>
      <c r="WPF172" s="29"/>
      <c r="WPG172" s="29"/>
      <c r="WPH172" s="29"/>
      <c r="WPI172" s="29"/>
      <c r="WPJ172" s="29"/>
      <c r="WPK172" s="29"/>
      <c r="WPL172" s="29"/>
      <c r="WPM172" s="29"/>
      <c r="WPN172" s="29"/>
      <c r="WPO172" s="29"/>
      <c r="WPP172" s="29"/>
      <c r="WPQ172" s="29"/>
      <c r="WPR172" s="29"/>
      <c r="WPS172" s="29"/>
      <c r="WPT172" s="29"/>
      <c r="WPU172" s="29"/>
      <c r="WPV172" s="29"/>
      <c r="WPW172" s="29"/>
      <c r="WPX172" s="29"/>
      <c r="WPY172" s="29"/>
      <c r="WPZ172" s="29"/>
      <c r="WQA172" s="29"/>
      <c r="WQB172" s="29"/>
      <c r="WQC172" s="29"/>
      <c r="WQD172" s="29"/>
      <c r="WQE172" s="29"/>
      <c r="WQF172" s="29"/>
      <c r="WQG172" s="29"/>
      <c r="WQH172" s="29"/>
      <c r="WQI172" s="29"/>
      <c r="WQJ172" s="29"/>
      <c r="WQK172" s="29"/>
      <c r="WQL172" s="29"/>
      <c r="WQM172" s="29"/>
      <c r="WQN172" s="29"/>
      <c r="WQO172" s="29"/>
      <c r="WQP172" s="29"/>
      <c r="WQQ172" s="29"/>
      <c r="WQR172" s="29"/>
      <c r="WQS172" s="29"/>
      <c r="WQT172" s="29"/>
      <c r="WQU172" s="29"/>
      <c r="WQV172" s="29"/>
      <c r="WQW172" s="29"/>
      <c r="WQX172" s="29"/>
      <c r="WQY172" s="29"/>
      <c r="WQZ172" s="29"/>
      <c r="WRA172" s="29"/>
      <c r="WRB172" s="29"/>
      <c r="WRC172" s="29"/>
      <c r="WRD172" s="29"/>
      <c r="WRE172" s="29"/>
      <c r="WRF172" s="29"/>
      <c r="WRG172" s="29"/>
      <c r="WRH172" s="29"/>
      <c r="WRI172" s="29"/>
      <c r="WRJ172" s="29"/>
      <c r="WRK172" s="29"/>
      <c r="WRL172" s="29"/>
      <c r="WRM172" s="29"/>
      <c r="WRN172" s="29"/>
      <c r="WRO172" s="29"/>
      <c r="WRP172" s="29"/>
      <c r="WRQ172" s="29"/>
      <c r="WRR172" s="29"/>
      <c r="WRS172" s="29"/>
      <c r="WRT172" s="29"/>
      <c r="WRU172" s="29"/>
      <c r="WRV172" s="29"/>
      <c r="WRW172" s="29"/>
      <c r="WRX172" s="29"/>
      <c r="WRY172" s="29"/>
      <c r="WRZ172" s="29"/>
      <c r="WSA172" s="29"/>
      <c r="WSB172" s="29"/>
      <c r="WSC172" s="29"/>
      <c r="WSD172" s="29"/>
      <c r="WSE172" s="29"/>
      <c r="WSF172" s="29"/>
      <c r="WSG172" s="29"/>
      <c r="WSH172" s="29"/>
      <c r="WSI172" s="29"/>
      <c r="WSJ172" s="29"/>
      <c r="WSK172" s="29"/>
      <c r="WSL172" s="29"/>
      <c r="WSM172" s="29"/>
      <c r="WSN172" s="29"/>
      <c r="WSO172" s="29"/>
      <c r="WSP172" s="29"/>
      <c r="WSQ172" s="29"/>
      <c r="WSR172" s="29"/>
      <c r="WSS172" s="29"/>
      <c r="WST172" s="29"/>
      <c r="WSU172" s="29"/>
      <c r="WSV172" s="29"/>
      <c r="WSW172" s="29"/>
      <c r="WSX172" s="29"/>
      <c r="WSY172" s="29"/>
      <c r="WSZ172" s="29"/>
      <c r="WTA172" s="29"/>
      <c r="WTB172" s="29"/>
      <c r="WTC172" s="29"/>
      <c r="WTD172" s="29"/>
      <c r="WTE172" s="29"/>
      <c r="WTF172" s="29"/>
      <c r="WTG172" s="29"/>
      <c r="WTH172" s="29"/>
      <c r="WTI172" s="29"/>
      <c r="WTJ172" s="29"/>
      <c r="WTK172" s="29"/>
      <c r="WTL172" s="29"/>
      <c r="WTM172" s="29"/>
      <c r="WTN172" s="29"/>
      <c r="WTO172" s="29"/>
      <c r="WTP172" s="29"/>
      <c r="WTQ172" s="29"/>
      <c r="WTR172" s="29"/>
      <c r="WTS172" s="29"/>
      <c r="WTT172" s="29"/>
      <c r="WTU172" s="29"/>
      <c r="WTV172" s="29"/>
      <c r="WTW172" s="29"/>
      <c r="WTX172" s="29"/>
      <c r="WTY172" s="29"/>
      <c r="WTZ172" s="29"/>
      <c r="WUA172" s="29"/>
      <c r="WUB172" s="29"/>
      <c r="WUC172" s="29"/>
      <c r="WUD172" s="29"/>
      <c r="WUE172" s="29"/>
      <c r="WUF172" s="29"/>
      <c r="WUG172" s="29"/>
      <c r="WUH172" s="29"/>
      <c r="WUI172" s="29"/>
      <c r="WUJ172" s="29"/>
      <c r="WUK172" s="29"/>
      <c r="WUL172" s="29"/>
      <c r="WUM172" s="29"/>
      <c r="WUN172" s="29"/>
      <c r="WUO172" s="29"/>
      <c r="WUP172" s="29"/>
      <c r="WUQ172" s="29"/>
      <c r="WUR172" s="29"/>
      <c r="WUS172" s="29"/>
      <c r="WUT172" s="29"/>
      <c r="WUU172" s="29"/>
      <c r="WUV172" s="29"/>
      <c r="WUW172" s="29"/>
      <c r="WUX172" s="29"/>
      <c r="WUY172" s="29"/>
      <c r="WUZ172" s="29"/>
      <c r="WVA172" s="29"/>
      <c r="WVB172" s="29"/>
      <c r="WVC172" s="29"/>
      <c r="WVD172" s="29"/>
      <c r="WVE172" s="29"/>
      <c r="WVF172" s="29"/>
      <c r="WVG172" s="29"/>
      <c r="WVH172" s="29"/>
      <c r="WVI172" s="29"/>
      <c r="WVJ172" s="29"/>
      <c r="WVK172" s="29"/>
      <c r="WVL172" s="29"/>
      <c r="WVM172" s="29"/>
      <c r="WVN172" s="29"/>
      <c r="WVO172" s="29"/>
      <c r="WVP172" s="29"/>
      <c r="WVQ172" s="29"/>
      <c r="WVR172" s="29"/>
      <c r="WVS172" s="29"/>
      <c r="WVT172" s="29"/>
      <c r="WVU172" s="29"/>
    </row>
    <row r="173" spans="1:16141" s="28" customFormat="1" x14ac:dyDescent="0.2">
      <c r="A173" s="283"/>
      <c r="B173" s="259"/>
      <c r="C173" s="257"/>
      <c r="D173" s="257"/>
      <c r="E173" s="243"/>
      <c r="F173" s="278"/>
      <c r="G173" s="279"/>
      <c r="H173" s="41"/>
      <c r="I173" s="42"/>
      <c r="J173" s="43"/>
      <c r="K173" s="355"/>
      <c r="O173" s="29"/>
      <c r="P173" s="29"/>
      <c r="Q173" s="29"/>
      <c r="R173" s="29"/>
      <c r="S173" s="29"/>
      <c r="T173" s="29"/>
      <c r="U173" s="29"/>
      <c r="V173" s="29"/>
      <c r="W173" s="29"/>
      <c r="X173" s="29"/>
      <c r="Y173" s="29"/>
      <c r="Z173" s="29"/>
      <c r="AA173" s="29"/>
      <c r="AB173" s="29"/>
      <c r="AC173" s="29"/>
      <c r="AD173" s="29"/>
      <c r="AE173" s="29"/>
      <c r="AF173" s="29"/>
      <c r="AG173" s="29"/>
      <c r="AH173" s="29"/>
      <c r="AI173" s="29"/>
      <c r="AJ173" s="29"/>
      <c r="AK173" s="29"/>
      <c r="AL173" s="29"/>
      <c r="AM173" s="29"/>
      <c r="AN173" s="29"/>
      <c r="AO173" s="29"/>
      <c r="AP173" s="29"/>
      <c r="AQ173" s="29"/>
      <c r="AR173" s="29"/>
      <c r="AS173" s="29"/>
      <c r="AT173" s="29"/>
      <c r="AU173" s="29"/>
      <c r="AV173" s="29"/>
      <c r="AW173" s="29"/>
      <c r="AX173" s="29"/>
      <c r="AY173" s="29"/>
      <c r="AZ173" s="29"/>
      <c r="BA173" s="29"/>
      <c r="BB173" s="29"/>
      <c r="BC173" s="29"/>
      <c r="BD173" s="29"/>
      <c r="BE173" s="29"/>
      <c r="BF173" s="29"/>
      <c r="BG173" s="29"/>
      <c r="BH173" s="29"/>
      <c r="BI173" s="29"/>
      <c r="BJ173" s="29"/>
      <c r="BK173" s="29"/>
      <c r="BL173" s="29"/>
      <c r="BM173" s="29"/>
      <c r="BN173" s="29"/>
      <c r="BO173" s="29"/>
      <c r="BP173" s="29"/>
      <c r="BQ173" s="29"/>
      <c r="BR173" s="29"/>
      <c r="BS173" s="29"/>
      <c r="BT173" s="29"/>
      <c r="BU173" s="29"/>
      <c r="BV173" s="29"/>
      <c r="BW173" s="29"/>
      <c r="BX173" s="29"/>
      <c r="BY173" s="29"/>
      <c r="BZ173" s="29"/>
      <c r="CA173" s="29"/>
      <c r="CB173" s="29"/>
      <c r="CC173" s="29"/>
      <c r="CD173" s="29"/>
      <c r="CE173" s="29"/>
      <c r="CF173" s="29"/>
      <c r="CG173" s="29"/>
      <c r="CH173" s="29"/>
      <c r="CI173" s="29"/>
      <c r="CJ173" s="29"/>
      <c r="CK173" s="29"/>
      <c r="CL173" s="29"/>
      <c r="CM173" s="29"/>
      <c r="CN173" s="29"/>
      <c r="CO173" s="29"/>
      <c r="CP173" s="29"/>
      <c r="CQ173" s="29"/>
      <c r="CR173" s="29"/>
      <c r="CS173" s="29"/>
      <c r="CT173" s="29"/>
      <c r="CU173" s="29"/>
      <c r="CV173" s="29"/>
      <c r="CW173" s="29"/>
      <c r="CX173" s="29"/>
      <c r="CY173" s="29"/>
      <c r="CZ173" s="29"/>
      <c r="DA173" s="29"/>
      <c r="DB173" s="29"/>
      <c r="DC173" s="29"/>
      <c r="DD173" s="29"/>
      <c r="DE173" s="29"/>
      <c r="DF173" s="29"/>
      <c r="DG173" s="29"/>
      <c r="DH173" s="29"/>
      <c r="DI173" s="29"/>
      <c r="DJ173" s="29"/>
      <c r="DK173" s="29"/>
      <c r="DL173" s="29"/>
      <c r="DM173" s="29"/>
      <c r="DN173" s="29"/>
      <c r="DO173" s="29"/>
      <c r="DP173" s="29"/>
      <c r="DQ173" s="29"/>
      <c r="DR173" s="29"/>
      <c r="DS173" s="29"/>
      <c r="DT173" s="29"/>
      <c r="DU173" s="29"/>
      <c r="DV173" s="29"/>
      <c r="DW173" s="29"/>
      <c r="DX173" s="29"/>
      <c r="DY173" s="29"/>
      <c r="DZ173" s="29"/>
      <c r="EA173" s="29"/>
      <c r="EB173" s="29"/>
      <c r="EC173" s="29"/>
      <c r="ED173" s="29"/>
      <c r="EE173" s="29"/>
      <c r="EF173" s="29"/>
      <c r="EG173" s="29"/>
      <c r="EH173" s="29"/>
      <c r="EI173" s="29"/>
      <c r="EJ173" s="29"/>
      <c r="EK173" s="29"/>
      <c r="EL173" s="29"/>
      <c r="EM173" s="29"/>
      <c r="EN173" s="29"/>
      <c r="EO173" s="29"/>
      <c r="EP173" s="29"/>
      <c r="EQ173" s="29"/>
      <c r="ER173" s="29"/>
      <c r="ES173" s="29"/>
      <c r="ET173" s="29"/>
      <c r="EU173" s="29"/>
      <c r="EV173" s="29"/>
      <c r="EW173" s="29"/>
      <c r="EX173" s="29"/>
      <c r="EY173" s="29"/>
      <c r="EZ173" s="29"/>
      <c r="FA173" s="29"/>
      <c r="FB173" s="29"/>
      <c r="FC173" s="29"/>
      <c r="FD173" s="29"/>
      <c r="FE173" s="29"/>
      <c r="FF173" s="29"/>
      <c r="FG173" s="29"/>
      <c r="FH173" s="29"/>
      <c r="FI173" s="29"/>
      <c r="FJ173" s="29"/>
      <c r="FK173" s="29"/>
      <c r="FL173" s="29"/>
      <c r="FM173" s="29"/>
      <c r="FN173" s="29"/>
      <c r="FO173" s="29"/>
      <c r="FP173" s="29"/>
      <c r="FQ173" s="29"/>
      <c r="FR173" s="29"/>
      <c r="FS173" s="29"/>
      <c r="FT173" s="29"/>
      <c r="FU173" s="29"/>
      <c r="FV173" s="29"/>
      <c r="FW173" s="29"/>
      <c r="FX173" s="29"/>
      <c r="FY173" s="29"/>
      <c r="FZ173" s="29"/>
      <c r="GA173" s="29"/>
      <c r="GB173" s="29"/>
      <c r="GC173" s="29"/>
      <c r="GD173" s="29"/>
      <c r="GE173" s="29"/>
      <c r="GF173" s="29"/>
      <c r="GG173" s="29"/>
      <c r="GH173" s="29"/>
      <c r="GI173" s="29"/>
      <c r="GJ173" s="29"/>
      <c r="GK173" s="29"/>
      <c r="GL173" s="29"/>
      <c r="GM173" s="29"/>
      <c r="GN173" s="29"/>
      <c r="GO173" s="29"/>
      <c r="GP173" s="29"/>
      <c r="GQ173" s="29"/>
      <c r="GR173" s="29"/>
      <c r="GS173" s="29"/>
      <c r="GT173" s="29"/>
      <c r="GU173" s="29"/>
      <c r="GV173" s="29"/>
      <c r="GW173" s="29"/>
      <c r="GX173" s="29"/>
      <c r="GY173" s="29"/>
      <c r="GZ173" s="29"/>
      <c r="HA173" s="29"/>
      <c r="HB173" s="29"/>
      <c r="HC173" s="29"/>
      <c r="HD173" s="29"/>
      <c r="HE173" s="29"/>
      <c r="HF173" s="29"/>
      <c r="HG173" s="29"/>
      <c r="HH173" s="29"/>
      <c r="HI173" s="29"/>
      <c r="HJ173" s="29"/>
      <c r="HK173" s="29"/>
      <c r="HL173" s="29"/>
      <c r="HM173" s="29"/>
      <c r="HN173" s="29"/>
      <c r="HO173" s="29"/>
      <c r="HP173" s="29"/>
      <c r="HQ173" s="29"/>
      <c r="HR173" s="29"/>
      <c r="HS173" s="29"/>
      <c r="HT173" s="29"/>
      <c r="HU173" s="29"/>
      <c r="HV173" s="29"/>
      <c r="HW173" s="29"/>
      <c r="HX173" s="29"/>
      <c r="HY173" s="29"/>
      <c r="HZ173" s="29"/>
      <c r="IA173" s="29"/>
      <c r="IB173" s="29"/>
      <c r="IC173" s="29"/>
      <c r="ID173" s="29"/>
      <c r="IE173" s="29"/>
      <c r="IF173" s="29"/>
      <c r="IG173" s="29"/>
      <c r="IH173" s="29"/>
      <c r="II173" s="29"/>
      <c r="IJ173" s="29"/>
      <c r="IK173" s="29"/>
      <c r="IL173" s="29"/>
      <c r="IM173" s="29"/>
      <c r="IN173" s="29"/>
      <c r="IO173" s="29"/>
      <c r="IP173" s="29"/>
      <c r="IQ173" s="29"/>
      <c r="IR173" s="29"/>
      <c r="IS173" s="29"/>
      <c r="IT173" s="29"/>
      <c r="IU173" s="29"/>
      <c r="IV173" s="29"/>
      <c r="IW173" s="29"/>
      <c r="IX173" s="29"/>
      <c r="IY173" s="29"/>
      <c r="IZ173" s="29"/>
      <c r="JA173" s="29"/>
      <c r="JB173" s="29"/>
      <c r="JC173" s="29"/>
      <c r="JD173" s="29"/>
      <c r="JE173" s="29"/>
      <c r="JF173" s="29"/>
      <c r="JG173" s="29"/>
      <c r="JH173" s="29"/>
      <c r="JI173" s="29"/>
      <c r="JJ173" s="29"/>
      <c r="JK173" s="29"/>
      <c r="JL173" s="29"/>
      <c r="JM173" s="29"/>
      <c r="JN173" s="29"/>
      <c r="JO173" s="29"/>
      <c r="JP173" s="29"/>
      <c r="JQ173" s="29"/>
      <c r="JR173" s="29"/>
      <c r="JS173" s="29"/>
      <c r="JT173" s="29"/>
      <c r="JU173" s="29"/>
      <c r="JV173" s="29"/>
      <c r="JW173" s="29"/>
      <c r="JX173" s="29"/>
      <c r="JY173" s="29"/>
      <c r="JZ173" s="29"/>
      <c r="KA173" s="29"/>
      <c r="KB173" s="29"/>
      <c r="KC173" s="29"/>
      <c r="KD173" s="29"/>
      <c r="KE173" s="29"/>
      <c r="KF173" s="29"/>
      <c r="KG173" s="29"/>
      <c r="KH173" s="29"/>
      <c r="KI173" s="29"/>
      <c r="KJ173" s="29"/>
      <c r="KK173" s="29"/>
      <c r="KL173" s="29"/>
      <c r="KM173" s="29"/>
      <c r="KN173" s="29"/>
      <c r="KO173" s="29"/>
      <c r="KP173" s="29"/>
      <c r="KQ173" s="29"/>
      <c r="KR173" s="29"/>
      <c r="KS173" s="29"/>
      <c r="KT173" s="29"/>
      <c r="KU173" s="29"/>
      <c r="KV173" s="29"/>
      <c r="KW173" s="29"/>
      <c r="KX173" s="29"/>
      <c r="KY173" s="29"/>
      <c r="KZ173" s="29"/>
      <c r="LA173" s="29"/>
      <c r="LB173" s="29"/>
      <c r="LC173" s="29"/>
      <c r="LD173" s="29"/>
      <c r="LE173" s="29"/>
      <c r="LF173" s="29"/>
      <c r="LG173" s="29"/>
      <c r="LH173" s="29"/>
      <c r="LI173" s="29"/>
      <c r="LJ173" s="29"/>
      <c r="LK173" s="29"/>
      <c r="LL173" s="29"/>
      <c r="LM173" s="29"/>
      <c r="LN173" s="29"/>
      <c r="LO173" s="29"/>
      <c r="LP173" s="29"/>
      <c r="LQ173" s="29"/>
      <c r="LR173" s="29"/>
      <c r="LS173" s="29"/>
      <c r="LT173" s="29"/>
      <c r="LU173" s="29"/>
      <c r="LV173" s="29"/>
      <c r="LW173" s="29"/>
      <c r="LX173" s="29"/>
      <c r="LY173" s="29"/>
      <c r="LZ173" s="29"/>
      <c r="MA173" s="29"/>
      <c r="MB173" s="29"/>
      <c r="MC173" s="29"/>
      <c r="MD173" s="29"/>
      <c r="ME173" s="29"/>
      <c r="MF173" s="29"/>
      <c r="MG173" s="29"/>
      <c r="MH173" s="29"/>
      <c r="MI173" s="29"/>
      <c r="MJ173" s="29"/>
      <c r="MK173" s="29"/>
      <c r="ML173" s="29"/>
      <c r="MM173" s="29"/>
      <c r="MN173" s="29"/>
      <c r="MO173" s="29"/>
      <c r="MP173" s="29"/>
      <c r="MQ173" s="29"/>
      <c r="MR173" s="29"/>
      <c r="MS173" s="29"/>
      <c r="MT173" s="29"/>
      <c r="MU173" s="29"/>
      <c r="MV173" s="29"/>
      <c r="MW173" s="29"/>
      <c r="MX173" s="29"/>
      <c r="MY173" s="29"/>
      <c r="MZ173" s="29"/>
      <c r="NA173" s="29"/>
      <c r="NB173" s="29"/>
      <c r="NC173" s="29"/>
      <c r="ND173" s="29"/>
      <c r="NE173" s="29"/>
      <c r="NF173" s="29"/>
      <c r="NG173" s="29"/>
      <c r="NH173" s="29"/>
      <c r="NI173" s="29"/>
      <c r="NJ173" s="29"/>
      <c r="NK173" s="29"/>
      <c r="NL173" s="29"/>
      <c r="NM173" s="29"/>
      <c r="NN173" s="29"/>
      <c r="NO173" s="29"/>
      <c r="NP173" s="29"/>
      <c r="NQ173" s="29"/>
      <c r="NR173" s="29"/>
      <c r="NS173" s="29"/>
      <c r="NT173" s="29"/>
      <c r="NU173" s="29"/>
      <c r="NV173" s="29"/>
      <c r="NW173" s="29"/>
      <c r="NX173" s="29"/>
      <c r="NY173" s="29"/>
      <c r="NZ173" s="29"/>
      <c r="OA173" s="29"/>
      <c r="OB173" s="29"/>
      <c r="OC173" s="29"/>
      <c r="OD173" s="29"/>
      <c r="OE173" s="29"/>
      <c r="OF173" s="29"/>
      <c r="OG173" s="29"/>
      <c r="OH173" s="29"/>
      <c r="OI173" s="29"/>
      <c r="OJ173" s="29"/>
      <c r="OK173" s="29"/>
      <c r="OL173" s="29"/>
      <c r="OM173" s="29"/>
      <c r="ON173" s="29"/>
      <c r="OO173" s="29"/>
      <c r="OP173" s="29"/>
      <c r="OQ173" s="29"/>
      <c r="OR173" s="29"/>
      <c r="OS173" s="29"/>
      <c r="OT173" s="29"/>
      <c r="OU173" s="29"/>
      <c r="OV173" s="29"/>
      <c r="OW173" s="29"/>
      <c r="OX173" s="29"/>
      <c r="OY173" s="29"/>
      <c r="OZ173" s="29"/>
      <c r="PA173" s="29"/>
      <c r="PB173" s="29"/>
      <c r="PC173" s="29"/>
      <c r="PD173" s="29"/>
      <c r="PE173" s="29"/>
      <c r="PF173" s="29"/>
      <c r="PG173" s="29"/>
      <c r="PH173" s="29"/>
      <c r="PI173" s="29"/>
      <c r="PJ173" s="29"/>
      <c r="PK173" s="29"/>
      <c r="PL173" s="29"/>
      <c r="PM173" s="29"/>
      <c r="PN173" s="29"/>
      <c r="PO173" s="29"/>
      <c r="PP173" s="29"/>
      <c r="PQ173" s="29"/>
      <c r="PR173" s="29"/>
      <c r="PS173" s="29"/>
      <c r="PT173" s="29"/>
      <c r="PU173" s="29"/>
      <c r="PV173" s="29"/>
      <c r="PW173" s="29"/>
      <c r="PX173" s="29"/>
      <c r="PY173" s="29"/>
      <c r="PZ173" s="29"/>
      <c r="QA173" s="29"/>
      <c r="QB173" s="29"/>
      <c r="QC173" s="29"/>
      <c r="QD173" s="29"/>
      <c r="QE173" s="29"/>
      <c r="QF173" s="29"/>
      <c r="QG173" s="29"/>
      <c r="QH173" s="29"/>
      <c r="QI173" s="29"/>
      <c r="QJ173" s="29"/>
      <c r="QK173" s="29"/>
      <c r="QL173" s="29"/>
      <c r="QM173" s="29"/>
      <c r="QN173" s="29"/>
      <c r="QO173" s="29"/>
      <c r="QP173" s="29"/>
      <c r="QQ173" s="29"/>
      <c r="QR173" s="29"/>
      <c r="QS173" s="29"/>
      <c r="QT173" s="29"/>
      <c r="QU173" s="29"/>
      <c r="QV173" s="29"/>
      <c r="QW173" s="29"/>
      <c r="QX173" s="29"/>
      <c r="QY173" s="29"/>
      <c r="QZ173" s="29"/>
      <c r="RA173" s="29"/>
      <c r="RB173" s="29"/>
      <c r="RC173" s="29"/>
      <c r="RD173" s="29"/>
      <c r="RE173" s="29"/>
      <c r="RF173" s="29"/>
      <c r="RG173" s="29"/>
      <c r="RH173" s="29"/>
      <c r="RI173" s="29"/>
      <c r="RJ173" s="29"/>
      <c r="RK173" s="29"/>
      <c r="RL173" s="29"/>
      <c r="RM173" s="29"/>
      <c r="RN173" s="29"/>
      <c r="RO173" s="29"/>
      <c r="RP173" s="29"/>
      <c r="RQ173" s="29"/>
      <c r="RR173" s="29"/>
      <c r="RS173" s="29"/>
      <c r="RT173" s="29"/>
      <c r="RU173" s="29"/>
      <c r="RV173" s="29"/>
      <c r="RW173" s="29"/>
      <c r="RX173" s="29"/>
      <c r="RY173" s="29"/>
      <c r="RZ173" s="29"/>
      <c r="SA173" s="29"/>
      <c r="SB173" s="29"/>
      <c r="SC173" s="29"/>
      <c r="SD173" s="29"/>
      <c r="SE173" s="29"/>
      <c r="SF173" s="29"/>
      <c r="SG173" s="29"/>
      <c r="SH173" s="29"/>
      <c r="SI173" s="29"/>
      <c r="SJ173" s="29"/>
      <c r="SK173" s="29"/>
      <c r="SL173" s="29"/>
      <c r="SM173" s="29"/>
      <c r="SN173" s="29"/>
      <c r="SO173" s="29"/>
      <c r="SP173" s="29"/>
      <c r="SQ173" s="29"/>
      <c r="SR173" s="29"/>
      <c r="SS173" s="29"/>
      <c r="ST173" s="29"/>
      <c r="SU173" s="29"/>
      <c r="SV173" s="29"/>
      <c r="SW173" s="29"/>
      <c r="SX173" s="29"/>
      <c r="SY173" s="29"/>
      <c r="SZ173" s="29"/>
      <c r="TA173" s="29"/>
      <c r="TB173" s="29"/>
      <c r="TC173" s="29"/>
      <c r="TD173" s="29"/>
      <c r="TE173" s="29"/>
      <c r="TF173" s="29"/>
      <c r="TG173" s="29"/>
      <c r="TH173" s="29"/>
      <c r="TI173" s="29"/>
      <c r="TJ173" s="29"/>
      <c r="TK173" s="29"/>
      <c r="TL173" s="29"/>
      <c r="TM173" s="29"/>
      <c r="TN173" s="29"/>
      <c r="TO173" s="29"/>
      <c r="TP173" s="29"/>
      <c r="TQ173" s="29"/>
      <c r="TR173" s="29"/>
      <c r="TS173" s="29"/>
      <c r="TT173" s="29"/>
      <c r="TU173" s="29"/>
      <c r="TV173" s="29"/>
      <c r="TW173" s="29"/>
      <c r="TX173" s="29"/>
      <c r="TY173" s="29"/>
      <c r="TZ173" s="29"/>
      <c r="UA173" s="29"/>
      <c r="UB173" s="29"/>
      <c r="UC173" s="29"/>
      <c r="UD173" s="29"/>
      <c r="UE173" s="29"/>
      <c r="UF173" s="29"/>
      <c r="UG173" s="29"/>
      <c r="UH173" s="29"/>
      <c r="UI173" s="29"/>
      <c r="UJ173" s="29"/>
      <c r="UK173" s="29"/>
      <c r="UL173" s="29"/>
      <c r="UM173" s="29"/>
      <c r="UN173" s="29"/>
      <c r="UO173" s="29"/>
      <c r="UP173" s="29"/>
      <c r="UQ173" s="29"/>
      <c r="UR173" s="29"/>
      <c r="US173" s="29"/>
      <c r="UT173" s="29"/>
      <c r="UU173" s="29"/>
      <c r="UV173" s="29"/>
      <c r="UW173" s="29"/>
      <c r="UX173" s="29"/>
      <c r="UY173" s="29"/>
      <c r="UZ173" s="29"/>
      <c r="VA173" s="29"/>
      <c r="VB173" s="29"/>
      <c r="VC173" s="29"/>
      <c r="VD173" s="29"/>
      <c r="VE173" s="29"/>
      <c r="VF173" s="29"/>
      <c r="VG173" s="29"/>
      <c r="VH173" s="29"/>
      <c r="VI173" s="29"/>
      <c r="VJ173" s="29"/>
      <c r="VK173" s="29"/>
      <c r="VL173" s="29"/>
      <c r="VM173" s="29"/>
      <c r="VN173" s="29"/>
      <c r="VO173" s="29"/>
      <c r="VP173" s="29"/>
      <c r="VQ173" s="29"/>
      <c r="VR173" s="29"/>
      <c r="VS173" s="29"/>
      <c r="VT173" s="29"/>
      <c r="VU173" s="29"/>
      <c r="VV173" s="29"/>
      <c r="VW173" s="29"/>
      <c r="VX173" s="29"/>
      <c r="VY173" s="29"/>
      <c r="VZ173" s="29"/>
      <c r="WA173" s="29"/>
      <c r="WB173" s="29"/>
      <c r="WC173" s="29"/>
      <c r="WD173" s="29"/>
      <c r="WE173" s="29"/>
      <c r="WF173" s="29"/>
      <c r="WG173" s="29"/>
      <c r="WH173" s="29"/>
      <c r="WI173" s="29"/>
      <c r="WJ173" s="29"/>
      <c r="WK173" s="29"/>
      <c r="WL173" s="29"/>
      <c r="WM173" s="29"/>
      <c r="WN173" s="29"/>
      <c r="WO173" s="29"/>
      <c r="WP173" s="29"/>
      <c r="WQ173" s="29"/>
      <c r="WR173" s="29"/>
      <c r="WS173" s="29"/>
      <c r="WT173" s="29"/>
      <c r="WU173" s="29"/>
      <c r="WV173" s="29"/>
      <c r="WW173" s="29"/>
      <c r="WX173" s="29"/>
      <c r="WY173" s="29"/>
      <c r="WZ173" s="29"/>
      <c r="XA173" s="29"/>
      <c r="XB173" s="29"/>
      <c r="XC173" s="29"/>
      <c r="XD173" s="29"/>
      <c r="XE173" s="29"/>
      <c r="XF173" s="29"/>
      <c r="XG173" s="29"/>
      <c r="XH173" s="29"/>
      <c r="XI173" s="29"/>
      <c r="XJ173" s="29"/>
      <c r="XK173" s="29"/>
      <c r="XL173" s="29"/>
      <c r="XM173" s="29"/>
      <c r="XN173" s="29"/>
      <c r="XO173" s="29"/>
      <c r="XP173" s="29"/>
      <c r="XQ173" s="29"/>
      <c r="XR173" s="29"/>
      <c r="XS173" s="29"/>
      <c r="XT173" s="29"/>
      <c r="XU173" s="29"/>
      <c r="XV173" s="29"/>
      <c r="XW173" s="29"/>
      <c r="XX173" s="29"/>
      <c r="XY173" s="29"/>
      <c r="XZ173" s="29"/>
      <c r="YA173" s="29"/>
      <c r="YB173" s="29"/>
      <c r="YC173" s="29"/>
      <c r="YD173" s="29"/>
      <c r="YE173" s="29"/>
      <c r="YF173" s="29"/>
      <c r="YG173" s="29"/>
      <c r="YH173" s="29"/>
      <c r="YI173" s="29"/>
      <c r="YJ173" s="29"/>
      <c r="YK173" s="29"/>
      <c r="YL173" s="29"/>
      <c r="YM173" s="29"/>
      <c r="YN173" s="29"/>
      <c r="YO173" s="29"/>
      <c r="YP173" s="29"/>
      <c r="YQ173" s="29"/>
      <c r="YR173" s="29"/>
      <c r="YS173" s="29"/>
      <c r="YT173" s="29"/>
      <c r="YU173" s="29"/>
      <c r="YV173" s="29"/>
      <c r="YW173" s="29"/>
      <c r="YX173" s="29"/>
      <c r="YY173" s="29"/>
      <c r="YZ173" s="29"/>
      <c r="ZA173" s="29"/>
      <c r="ZB173" s="29"/>
      <c r="ZC173" s="29"/>
      <c r="ZD173" s="29"/>
      <c r="ZE173" s="29"/>
      <c r="ZF173" s="29"/>
      <c r="ZG173" s="29"/>
      <c r="ZH173" s="29"/>
      <c r="ZI173" s="29"/>
      <c r="ZJ173" s="29"/>
      <c r="ZK173" s="29"/>
      <c r="ZL173" s="29"/>
      <c r="ZM173" s="29"/>
      <c r="ZN173" s="29"/>
      <c r="ZO173" s="29"/>
      <c r="ZP173" s="29"/>
      <c r="ZQ173" s="29"/>
      <c r="ZR173" s="29"/>
      <c r="ZS173" s="29"/>
      <c r="ZT173" s="29"/>
      <c r="ZU173" s="29"/>
      <c r="ZV173" s="29"/>
      <c r="ZW173" s="29"/>
      <c r="ZX173" s="29"/>
      <c r="ZY173" s="29"/>
      <c r="ZZ173" s="29"/>
      <c r="AAA173" s="29"/>
      <c r="AAB173" s="29"/>
      <c r="AAC173" s="29"/>
      <c r="AAD173" s="29"/>
      <c r="AAE173" s="29"/>
      <c r="AAF173" s="29"/>
      <c r="AAG173" s="29"/>
      <c r="AAH173" s="29"/>
      <c r="AAI173" s="29"/>
      <c r="AAJ173" s="29"/>
      <c r="AAK173" s="29"/>
      <c r="AAL173" s="29"/>
      <c r="AAM173" s="29"/>
      <c r="AAN173" s="29"/>
      <c r="AAO173" s="29"/>
      <c r="AAP173" s="29"/>
      <c r="AAQ173" s="29"/>
      <c r="AAR173" s="29"/>
      <c r="AAS173" s="29"/>
      <c r="AAT173" s="29"/>
      <c r="AAU173" s="29"/>
      <c r="AAV173" s="29"/>
      <c r="AAW173" s="29"/>
      <c r="AAX173" s="29"/>
      <c r="AAY173" s="29"/>
      <c r="AAZ173" s="29"/>
      <c r="ABA173" s="29"/>
      <c r="ABB173" s="29"/>
      <c r="ABC173" s="29"/>
      <c r="ABD173" s="29"/>
      <c r="ABE173" s="29"/>
      <c r="ABF173" s="29"/>
      <c r="ABG173" s="29"/>
      <c r="ABH173" s="29"/>
      <c r="ABI173" s="29"/>
      <c r="ABJ173" s="29"/>
      <c r="ABK173" s="29"/>
      <c r="ABL173" s="29"/>
      <c r="ABM173" s="29"/>
      <c r="ABN173" s="29"/>
      <c r="ABO173" s="29"/>
      <c r="ABP173" s="29"/>
      <c r="ABQ173" s="29"/>
      <c r="ABR173" s="29"/>
      <c r="ABS173" s="29"/>
      <c r="ABT173" s="29"/>
      <c r="ABU173" s="29"/>
      <c r="ABV173" s="29"/>
      <c r="ABW173" s="29"/>
      <c r="ABX173" s="29"/>
      <c r="ABY173" s="29"/>
      <c r="ABZ173" s="29"/>
      <c r="ACA173" s="29"/>
      <c r="ACB173" s="29"/>
      <c r="ACC173" s="29"/>
      <c r="ACD173" s="29"/>
      <c r="ACE173" s="29"/>
      <c r="ACF173" s="29"/>
      <c r="ACG173" s="29"/>
      <c r="ACH173" s="29"/>
      <c r="ACI173" s="29"/>
      <c r="ACJ173" s="29"/>
      <c r="ACK173" s="29"/>
      <c r="ACL173" s="29"/>
      <c r="ACM173" s="29"/>
      <c r="ACN173" s="29"/>
      <c r="ACO173" s="29"/>
      <c r="ACP173" s="29"/>
      <c r="ACQ173" s="29"/>
      <c r="ACR173" s="29"/>
      <c r="ACS173" s="29"/>
      <c r="ACT173" s="29"/>
      <c r="ACU173" s="29"/>
      <c r="ACV173" s="29"/>
      <c r="ACW173" s="29"/>
      <c r="ACX173" s="29"/>
      <c r="ACY173" s="29"/>
      <c r="ACZ173" s="29"/>
      <c r="ADA173" s="29"/>
      <c r="ADB173" s="29"/>
      <c r="ADC173" s="29"/>
      <c r="ADD173" s="29"/>
      <c r="ADE173" s="29"/>
      <c r="ADF173" s="29"/>
      <c r="ADG173" s="29"/>
      <c r="ADH173" s="29"/>
      <c r="ADI173" s="29"/>
      <c r="ADJ173" s="29"/>
      <c r="ADK173" s="29"/>
      <c r="ADL173" s="29"/>
      <c r="ADM173" s="29"/>
      <c r="ADN173" s="29"/>
      <c r="ADO173" s="29"/>
      <c r="ADP173" s="29"/>
      <c r="ADQ173" s="29"/>
      <c r="ADR173" s="29"/>
      <c r="ADS173" s="29"/>
      <c r="ADT173" s="29"/>
      <c r="ADU173" s="29"/>
      <c r="ADV173" s="29"/>
      <c r="ADW173" s="29"/>
      <c r="ADX173" s="29"/>
      <c r="ADY173" s="29"/>
      <c r="ADZ173" s="29"/>
      <c r="AEA173" s="29"/>
      <c r="AEB173" s="29"/>
      <c r="AEC173" s="29"/>
      <c r="AED173" s="29"/>
      <c r="AEE173" s="29"/>
      <c r="AEF173" s="29"/>
      <c r="AEG173" s="29"/>
      <c r="AEH173" s="29"/>
      <c r="AEI173" s="29"/>
      <c r="AEJ173" s="29"/>
      <c r="AEK173" s="29"/>
      <c r="AEL173" s="29"/>
      <c r="AEM173" s="29"/>
      <c r="AEN173" s="29"/>
      <c r="AEO173" s="29"/>
      <c r="AEP173" s="29"/>
      <c r="AEQ173" s="29"/>
      <c r="AER173" s="29"/>
      <c r="AES173" s="29"/>
      <c r="AET173" s="29"/>
      <c r="AEU173" s="29"/>
      <c r="AEV173" s="29"/>
      <c r="AEW173" s="29"/>
      <c r="AEX173" s="29"/>
      <c r="AEY173" s="29"/>
      <c r="AEZ173" s="29"/>
      <c r="AFA173" s="29"/>
      <c r="AFB173" s="29"/>
      <c r="AFC173" s="29"/>
      <c r="AFD173" s="29"/>
      <c r="AFE173" s="29"/>
      <c r="AFF173" s="29"/>
      <c r="AFG173" s="29"/>
      <c r="AFH173" s="29"/>
      <c r="AFI173" s="29"/>
      <c r="AFJ173" s="29"/>
      <c r="AFK173" s="29"/>
      <c r="AFL173" s="29"/>
      <c r="AFM173" s="29"/>
      <c r="AFN173" s="29"/>
      <c r="AFO173" s="29"/>
      <c r="AFP173" s="29"/>
      <c r="AFQ173" s="29"/>
      <c r="AFR173" s="29"/>
      <c r="AFS173" s="29"/>
      <c r="AFT173" s="29"/>
      <c r="AFU173" s="29"/>
      <c r="AFV173" s="29"/>
      <c r="AFW173" s="29"/>
      <c r="AFX173" s="29"/>
      <c r="AFY173" s="29"/>
      <c r="AFZ173" s="29"/>
      <c r="AGA173" s="29"/>
      <c r="AGB173" s="29"/>
      <c r="AGC173" s="29"/>
      <c r="AGD173" s="29"/>
      <c r="AGE173" s="29"/>
      <c r="AGF173" s="29"/>
      <c r="AGG173" s="29"/>
      <c r="AGH173" s="29"/>
      <c r="AGI173" s="29"/>
      <c r="AGJ173" s="29"/>
      <c r="AGK173" s="29"/>
      <c r="AGL173" s="29"/>
      <c r="AGM173" s="29"/>
      <c r="AGN173" s="29"/>
      <c r="AGO173" s="29"/>
      <c r="AGP173" s="29"/>
      <c r="AGQ173" s="29"/>
      <c r="AGR173" s="29"/>
      <c r="AGS173" s="29"/>
      <c r="AGT173" s="29"/>
      <c r="AGU173" s="29"/>
      <c r="AGV173" s="29"/>
      <c r="AGW173" s="29"/>
      <c r="AGX173" s="29"/>
      <c r="AGY173" s="29"/>
      <c r="AGZ173" s="29"/>
      <c r="AHA173" s="29"/>
      <c r="AHB173" s="29"/>
      <c r="AHC173" s="29"/>
      <c r="AHD173" s="29"/>
      <c r="AHE173" s="29"/>
      <c r="AHF173" s="29"/>
      <c r="AHG173" s="29"/>
      <c r="AHH173" s="29"/>
      <c r="AHI173" s="29"/>
      <c r="AHJ173" s="29"/>
      <c r="AHK173" s="29"/>
      <c r="AHL173" s="29"/>
      <c r="AHM173" s="29"/>
      <c r="AHN173" s="29"/>
      <c r="AHO173" s="29"/>
      <c r="AHP173" s="29"/>
      <c r="AHQ173" s="29"/>
      <c r="AHR173" s="29"/>
      <c r="AHS173" s="29"/>
      <c r="AHT173" s="29"/>
      <c r="AHU173" s="29"/>
      <c r="AHV173" s="29"/>
      <c r="AHW173" s="29"/>
      <c r="AHX173" s="29"/>
      <c r="AHY173" s="29"/>
      <c r="AHZ173" s="29"/>
      <c r="AIA173" s="29"/>
      <c r="AIB173" s="29"/>
      <c r="AIC173" s="29"/>
      <c r="AID173" s="29"/>
      <c r="AIE173" s="29"/>
      <c r="AIF173" s="29"/>
      <c r="AIG173" s="29"/>
      <c r="AIH173" s="29"/>
      <c r="AII173" s="29"/>
      <c r="AIJ173" s="29"/>
      <c r="AIK173" s="29"/>
      <c r="AIL173" s="29"/>
      <c r="AIM173" s="29"/>
      <c r="AIN173" s="29"/>
      <c r="AIO173" s="29"/>
      <c r="AIP173" s="29"/>
      <c r="AIQ173" s="29"/>
      <c r="AIR173" s="29"/>
      <c r="AIS173" s="29"/>
      <c r="AIT173" s="29"/>
      <c r="AIU173" s="29"/>
      <c r="AIV173" s="29"/>
      <c r="AIW173" s="29"/>
      <c r="AIX173" s="29"/>
      <c r="AIY173" s="29"/>
      <c r="AIZ173" s="29"/>
      <c r="AJA173" s="29"/>
      <c r="AJB173" s="29"/>
      <c r="AJC173" s="29"/>
      <c r="AJD173" s="29"/>
      <c r="AJE173" s="29"/>
      <c r="AJF173" s="29"/>
      <c r="AJG173" s="29"/>
      <c r="AJH173" s="29"/>
      <c r="AJI173" s="29"/>
      <c r="AJJ173" s="29"/>
      <c r="AJK173" s="29"/>
      <c r="AJL173" s="29"/>
      <c r="AJM173" s="29"/>
      <c r="AJN173" s="29"/>
      <c r="AJO173" s="29"/>
      <c r="AJP173" s="29"/>
      <c r="AJQ173" s="29"/>
      <c r="AJR173" s="29"/>
      <c r="AJS173" s="29"/>
      <c r="AJT173" s="29"/>
      <c r="AJU173" s="29"/>
      <c r="AJV173" s="29"/>
      <c r="AJW173" s="29"/>
      <c r="AJX173" s="29"/>
      <c r="AJY173" s="29"/>
      <c r="AJZ173" s="29"/>
      <c r="AKA173" s="29"/>
      <c r="AKB173" s="29"/>
      <c r="AKC173" s="29"/>
      <c r="AKD173" s="29"/>
      <c r="AKE173" s="29"/>
      <c r="AKF173" s="29"/>
      <c r="AKG173" s="29"/>
      <c r="AKH173" s="29"/>
      <c r="AKI173" s="29"/>
      <c r="AKJ173" s="29"/>
      <c r="AKK173" s="29"/>
      <c r="AKL173" s="29"/>
      <c r="AKM173" s="29"/>
      <c r="AKN173" s="29"/>
      <c r="AKO173" s="29"/>
      <c r="AKP173" s="29"/>
      <c r="AKQ173" s="29"/>
      <c r="AKR173" s="29"/>
      <c r="AKS173" s="29"/>
      <c r="AKT173" s="29"/>
      <c r="AKU173" s="29"/>
      <c r="AKV173" s="29"/>
      <c r="AKW173" s="29"/>
      <c r="AKX173" s="29"/>
      <c r="AKY173" s="29"/>
      <c r="AKZ173" s="29"/>
      <c r="ALA173" s="29"/>
      <c r="ALB173" s="29"/>
      <c r="ALC173" s="29"/>
      <c r="ALD173" s="29"/>
      <c r="ALE173" s="29"/>
      <c r="ALF173" s="29"/>
      <c r="ALG173" s="29"/>
      <c r="ALH173" s="29"/>
      <c r="ALI173" s="29"/>
      <c r="ALJ173" s="29"/>
      <c r="ALK173" s="29"/>
      <c r="ALL173" s="29"/>
      <c r="ALM173" s="29"/>
      <c r="ALN173" s="29"/>
      <c r="ALO173" s="29"/>
      <c r="ALP173" s="29"/>
      <c r="ALQ173" s="29"/>
      <c r="ALR173" s="29"/>
      <c r="ALS173" s="29"/>
      <c r="ALT173" s="29"/>
      <c r="ALU173" s="29"/>
      <c r="ALV173" s="29"/>
      <c r="ALW173" s="29"/>
      <c r="ALX173" s="29"/>
      <c r="ALY173" s="29"/>
      <c r="ALZ173" s="29"/>
      <c r="AMA173" s="29"/>
      <c r="AMB173" s="29"/>
      <c r="AMC173" s="29"/>
      <c r="AMD173" s="29"/>
      <c r="AME173" s="29"/>
      <c r="AMF173" s="29"/>
      <c r="AMG173" s="29"/>
      <c r="AMH173" s="29"/>
      <c r="AMI173" s="29"/>
      <c r="AMJ173" s="29"/>
      <c r="AMK173" s="29"/>
      <c r="AML173" s="29"/>
      <c r="AMM173" s="29"/>
      <c r="AMN173" s="29"/>
      <c r="AMO173" s="29"/>
      <c r="AMP173" s="29"/>
      <c r="AMQ173" s="29"/>
      <c r="AMR173" s="29"/>
      <c r="AMS173" s="29"/>
      <c r="AMT173" s="29"/>
      <c r="AMU173" s="29"/>
      <c r="AMV173" s="29"/>
      <c r="AMW173" s="29"/>
      <c r="AMX173" s="29"/>
      <c r="AMY173" s="29"/>
      <c r="AMZ173" s="29"/>
      <c r="ANA173" s="29"/>
      <c r="ANB173" s="29"/>
      <c r="ANC173" s="29"/>
      <c r="AND173" s="29"/>
      <c r="ANE173" s="29"/>
      <c r="ANF173" s="29"/>
      <c r="ANG173" s="29"/>
      <c r="ANH173" s="29"/>
      <c r="ANI173" s="29"/>
      <c r="ANJ173" s="29"/>
      <c r="ANK173" s="29"/>
      <c r="ANL173" s="29"/>
      <c r="ANM173" s="29"/>
      <c r="ANN173" s="29"/>
      <c r="ANO173" s="29"/>
      <c r="ANP173" s="29"/>
      <c r="ANQ173" s="29"/>
      <c r="ANR173" s="29"/>
      <c r="ANS173" s="29"/>
      <c r="ANT173" s="29"/>
      <c r="ANU173" s="29"/>
      <c r="ANV173" s="29"/>
      <c r="ANW173" s="29"/>
      <c r="ANX173" s="29"/>
      <c r="ANY173" s="29"/>
      <c r="ANZ173" s="29"/>
      <c r="AOA173" s="29"/>
      <c r="AOB173" s="29"/>
      <c r="AOC173" s="29"/>
      <c r="AOD173" s="29"/>
      <c r="AOE173" s="29"/>
      <c r="AOF173" s="29"/>
      <c r="AOG173" s="29"/>
      <c r="AOH173" s="29"/>
      <c r="AOI173" s="29"/>
      <c r="AOJ173" s="29"/>
      <c r="AOK173" s="29"/>
      <c r="AOL173" s="29"/>
      <c r="AOM173" s="29"/>
      <c r="AON173" s="29"/>
      <c r="AOO173" s="29"/>
      <c r="AOP173" s="29"/>
      <c r="AOQ173" s="29"/>
      <c r="AOR173" s="29"/>
      <c r="AOS173" s="29"/>
      <c r="AOT173" s="29"/>
      <c r="AOU173" s="29"/>
      <c r="AOV173" s="29"/>
      <c r="AOW173" s="29"/>
      <c r="AOX173" s="29"/>
      <c r="AOY173" s="29"/>
      <c r="AOZ173" s="29"/>
      <c r="APA173" s="29"/>
      <c r="APB173" s="29"/>
      <c r="APC173" s="29"/>
      <c r="APD173" s="29"/>
      <c r="APE173" s="29"/>
      <c r="APF173" s="29"/>
      <c r="APG173" s="29"/>
      <c r="APH173" s="29"/>
      <c r="API173" s="29"/>
      <c r="APJ173" s="29"/>
      <c r="APK173" s="29"/>
      <c r="APL173" s="29"/>
      <c r="APM173" s="29"/>
      <c r="APN173" s="29"/>
      <c r="APO173" s="29"/>
      <c r="APP173" s="29"/>
      <c r="APQ173" s="29"/>
      <c r="APR173" s="29"/>
      <c r="APS173" s="29"/>
      <c r="APT173" s="29"/>
      <c r="APU173" s="29"/>
      <c r="APV173" s="29"/>
      <c r="APW173" s="29"/>
      <c r="APX173" s="29"/>
      <c r="APY173" s="29"/>
      <c r="APZ173" s="29"/>
      <c r="AQA173" s="29"/>
      <c r="AQB173" s="29"/>
      <c r="AQC173" s="29"/>
      <c r="AQD173" s="29"/>
      <c r="AQE173" s="29"/>
      <c r="AQF173" s="29"/>
      <c r="AQG173" s="29"/>
      <c r="AQH173" s="29"/>
      <c r="AQI173" s="29"/>
      <c r="AQJ173" s="29"/>
      <c r="AQK173" s="29"/>
      <c r="AQL173" s="29"/>
      <c r="AQM173" s="29"/>
      <c r="AQN173" s="29"/>
      <c r="AQO173" s="29"/>
      <c r="AQP173" s="29"/>
      <c r="AQQ173" s="29"/>
      <c r="AQR173" s="29"/>
      <c r="AQS173" s="29"/>
      <c r="AQT173" s="29"/>
      <c r="AQU173" s="29"/>
      <c r="AQV173" s="29"/>
      <c r="AQW173" s="29"/>
      <c r="AQX173" s="29"/>
      <c r="AQY173" s="29"/>
      <c r="AQZ173" s="29"/>
      <c r="ARA173" s="29"/>
      <c r="ARB173" s="29"/>
      <c r="ARC173" s="29"/>
      <c r="ARD173" s="29"/>
      <c r="ARE173" s="29"/>
      <c r="ARF173" s="29"/>
      <c r="ARG173" s="29"/>
      <c r="ARH173" s="29"/>
      <c r="ARI173" s="29"/>
      <c r="ARJ173" s="29"/>
      <c r="ARK173" s="29"/>
      <c r="ARL173" s="29"/>
      <c r="ARM173" s="29"/>
      <c r="ARN173" s="29"/>
      <c r="ARO173" s="29"/>
      <c r="ARP173" s="29"/>
      <c r="ARQ173" s="29"/>
      <c r="ARR173" s="29"/>
      <c r="ARS173" s="29"/>
      <c r="ART173" s="29"/>
      <c r="ARU173" s="29"/>
      <c r="ARV173" s="29"/>
      <c r="ARW173" s="29"/>
      <c r="ARX173" s="29"/>
      <c r="ARY173" s="29"/>
      <c r="ARZ173" s="29"/>
      <c r="ASA173" s="29"/>
      <c r="ASB173" s="29"/>
      <c r="ASC173" s="29"/>
      <c r="ASD173" s="29"/>
      <c r="ASE173" s="29"/>
      <c r="ASF173" s="29"/>
      <c r="ASG173" s="29"/>
      <c r="ASH173" s="29"/>
      <c r="ASI173" s="29"/>
      <c r="ASJ173" s="29"/>
      <c r="ASK173" s="29"/>
      <c r="ASL173" s="29"/>
      <c r="ASM173" s="29"/>
      <c r="ASN173" s="29"/>
      <c r="ASO173" s="29"/>
      <c r="ASP173" s="29"/>
      <c r="ASQ173" s="29"/>
      <c r="ASR173" s="29"/>
      <c r="ASS173" s="29"/>
      <c r="AST173" s="29"/>
      <c r="ASU173" s="29"/>
      <c r="ASV173" s="29"/>
      <c r="ASW173" s="29"/>
      <c r="ASX173" s="29"/>
      <c r="ASY173" s="29"/>
      <c r="ASZ173" s="29"/>
      <c r="ATA173" s="29"/>
      <c r="ATB173" s="29"/>
      <c r="ATC173" s="29"/>
      <c r="ATD173" s="29"/>
      <c r="ATE173" s="29"/>
      <c r="ATF173" s="29"/>
      <c r="ATG173" s="29"/>
      <c r="ATH173" s="29"/>
      <c r="ATI173" s="29"/>
      <c r="ATJ173" s="29"/>
      <c r="ATK173" s="29"/>
      <c r="ATL173" s="29"/>
      <c r="ATM173" s="29"/>
      <c r="ATN173" s="29"/>
      <c r="ATO173" s="29"/>
      <c r="ATP173" s="29"/>
      <c r="ATQ173" s="29"/>
      <c r="ATR173" s="29"/>
      <c r="ATS173" s="29"/>
      <c r="ATT173" s="29"/>
      <c r="ATU173" s="29"/>
      <c r="ATV173" s="29"/>
      <c r="ATW173" s="29"/>
      <c r="ATX173" s="29"/>
      <c r="ATY173" s="29"/>
      <c r="ATZ173" s="29"/>
      <c r="AUA173" s="29"/>
      <c r="AUB173" s="29"/>
      <c r="AUC173" s="29"/>
      <c r="AUD173" s="29"/>
      <c r="AUE173" s="29"/>
      <c r="AUF173" s="29"/>
      <c r="AUG173" s="29"/>
      <c r="AUH173" s="29"/>
      <c r="AUI173" s="29"/>
      <c r="AUJ173" s="29"/>
      <c r="AUK173" s="29"/>
      <c r="AUL173" s="29"/>
      <c r="AUM173" s="29"/>
      <c r="AUN173" s="29"/>
      <c r="AUO173" s="29"/>
      <c r="AUP173" s="29"/>
      <c r="AUQ173" s="29"/>
      <c r="AUR173" s="29"/>
      <c r="AUS173" s="29"/>
      <c r="AUT173" s="29"/>
      <c r="AUU173" s="29"/>
      <c r="AUV173" s="29"/>
      <c r="AUW173" s="29"/>
      <c r="AUX173" s="29"/>
      <c r="AUY173" s="29"/>
      <c r="AUZ173" s="29"/>
      <c r="AVA173" s="29"/>
      <c r="AVB173" s="29"/>
      <c r="AVC173" s="29"/>
      <c r="AVD173" s="29"/>
      <c r="AVE173" s="29"/>
      <c r="AVF173" s="29"/>
      <c r="AVG173" s="29"/>
      <c r="AVH173" s="29"/>
      <c r="AVI173" s="29"/>
      <c r="AVJ173" s="29"/>
      <c r="AVK173" s="29"/>
      <c r="AVL173" s="29"/>
      <c r="AVM173" s="29"/>
      <c r="AVN173" s="29"/>
      <c r="AVO173" s="29"/>
      <c r="AVP173" s="29"/>
      <c r="AVQ173" s="29"/>
      <c r="AVR173" s="29"/>
      <c r="AVS173" s="29"/>
      <c r="AVT173" s="29"/>
      <c r="AVU173" s="29"/>
      <c r="AVV173" s="29"/>
      <c r="AVW173" s="29"/>
      <c r="AVX173" s="29"/>
      <c r="AVY173" s="29"/>
      <c r="AVZ173" s="29"/>
      <c r="AWA173" s="29"/>
      <c r="AWB173" s="29"/>
      <c r="AWC173" s="29"/>
      <c r="AWD173" s="29"/>
      <c r="AWE173" s="29"/>
      <c r="AWF173" s="29"/>
      <c r="AWG173" s="29"/>
      <c r="AWH173" s="29"/>
      <c r="AWI173" s="29"/>
      <c r="AWJ173" s="29"/>
      <c r="AWK173" s="29"/>
      <c r="AWL173" s="29"/>
      <c r="AWM173" s="29"/>
      <c r="AWN173" s="29"/>
      <c r="AWO173" s="29"/>
      <c r="AWP173" s="29"/>
      <c r="AWQ173" s="29"/>
      <c r="AWR173" s="29"/>
      <c r="AWS173" s="29"/>
      <c r="AWT173" s="29"/>
      <c r="AWU173" s="29"/>
      <c r="AWV173" s="29"/>
      <c r="AWW173" s="29"/>
      <c r="AWX173" s="29"/>
      <c r="AWY173" s="29"/>
      <c r="AWZ173" s="29"/>
      <c r="AXA173" s="29"/>
      <c r="AXB173" s="29"/>
      <c r="AXC173" s="29"/>
      <c r="AXD173" s="29"/>
      <c r="AXE173" s="29"/>
      <c r="AXF173" s="29"/>
      <c r="AXG173" s="29"/>
      <c r="AXH173" s="29"/>
      <c r="AXI173" s="29"/>
      <c r="AXJ173" s="29"/>
      <c r="AXK173" s="29"/>
      <c r="AXL173" s="29"/>
      <c r="AXM173" s="29"/>
      <c r="AXN173" s="29"/>
      <c r="AXO173" s="29"/>
      <c r="AXP173" s="29"/>
      <c r="AXQ173" s="29"/>
      <c r="AXR173" s="29"/>
      <c r="AXS173" s="29"/>
      <c r="AXT173" s="29"/>
      <c r="AXU173" s="29"/>
      <c r="AXV173" s="29"/>
      <c r="AXW173" s="29"/>
      <c r="AXX173" s="29"/>
      <c r="AXY173" s="29"/>
      <c r="AXZ173" s="29"/>
      <c r="AYA173" s="29"/>
      <c r="AYB173" s="29"/>
      <c r="AYC173" s="29"/>
      <c r="AYD173" s="29"/>
      <c r="AYE173" s="29"/>
      <c r="AYF173" s="29"/>
      <c r="AYG173" s="29"/>
      <c r="AYH173" s="29"/>
      <c r="AYI173" s="29"/>
      <c r="AYJ173" s="29"/>
      <c r="AYK173" s="29"/>
      <c r="AYL173" s="29"/>
      <c r="AYM173" s="29"/>
      <c r="AYN173" s="29"/>
      <c r="AYO173" s="29"/>
      <c r="AYP173" s="29"/>
      <c r="AYQ173" s="29"/>
      <c r="AYR173" s="29"/>
      <c r="AYS173" s="29"/>
      <c r="AYT173" s="29"/>
      <c r="AYU173" s="29"/>
      <c r="AYV173" s="29"/>
      <c r="AYW173" s="29"/>
      <c r="AYX173" s="29"/>
      <c r="AYY173" s="29"/>
      <c r="AYZ173" s="29"/>
      <c r="AZA173" s="29"/>
      <c r="AZB173" s="29"/>
      <c r="AZC173" s="29"/>
      <c r="AZD173" s="29"/>
      <c r="AZE173" s="29"/>
      <c r="AZF173" s="29"/>
      <c r="AZG173" s="29"/>
      <c r="AZH173" s="29"/>
      <c r="AZI173" s="29"/>
      <c r="AZJ173" s="29"/>
      <c r="AZK173" s="29"/>
      <c r="AZL173" s="29"/>
      <c r="AZM173" s="29"/>
      <c r="AZN173" s="29"/>
      <c r="AZO173" s="29"/>
      <c r="AZP173" s="29"/>
      <c r="AZQ173" s="29"/>
      <c r="AZR173" s="29"/>
      <c r="AZS173" s="29"/>
      <c r="AZT173" s="29"/>
      <c r="AZU173" s="29"/>
      <c r="AZV173" s="29"/>
      <c r="AZW173" s="29"/>
      <c r="AZX173" s="29"/>
      <c r="AZY173" s="29"/>
      <c r="AZZ173" s="29"/>
      <c r="BAA173" s="29"/>
      <c r="BAB173" s="29"/>
      <c r="BAC173" s="29"/>
      <c r="BAD173" s="29"/>
      <c r="BAE173" s="29"/>
      <c r="BAF173" s="29"/>
      <c r="BAG173" s="29"/>
      <c r="BAH173" s="29"/>
      <c r="BAI173" s="29"/>
      <c r="BAJ173" s="29"/>
      <c r="BAK173" s="29"/>
      <c r="BAL173" s="29"/>
      <c r="BAM173" s="29"/>
      <c r="BAN173" s="29"/>
      <c r="BAO173" s="29"/>
      <c r="BAP173" s="29"/>
      <c r="BAQ173" s="29"/>
      <c r="BAR173" s="29"/>
      <c r="BAS173" s="29"/>
      <c r="BAT173" s="29"/>
      <c r="BAU173" s="29"/>
      <c r="BAV173" s="29"/>
      <c r="BAW173" s="29"/>
      <c r="BAX173" s="29"/>
      <c r="BAY173" s="29"/>
      <c r="BAZ173" s="29"/>
      <c r="BBA173" s="29"/>
      <c r="BBB173" s="29"/>
      <c r="BBC173" s="29"/>
      <c r="BBD173" s="29"/>
      <c r="BBE173" s="29"/>
      <c r="BBF173" s="29"/>
      <c r="BBG173" s="29"/>
      <c r="BBH173" s="29"/>
      <c r="BBI173" s="29"/>
      <c r="BBJ173" s="29"/>
      <c r="BBK173" s="29"/>
      <c r="BBL173" s="29"/>
      <c r="BBM173" s="29"/>
      <c r="BBN173" s="29"/>
      <c r="BBO173" s="29"/>
      <c r="BBP173" s="29"/>
      <c r="BBQ173" s="29"/>
      <c r="BBR173" s="29"/>
      <c r="BBS173" s="29"/>
      <c r="BBT173" s="29"/>
      <c r="BBU173" s="29"/>
      <c r="BBV173" s="29"/>
      <c r="BBW173" s="29"/>
      <c r="BBX173" s="29"/>
      <c r="BBY173" s="29"/>
      <c r="BBZ173" s="29"/>
      <c r="BCA173" s="29"/>
      <c r="BCB173" s="29"/>
      <c r="BCC173" s="29"/>
      <c r="BCD173" s="29"/>
      <c r="BCE173" s="29"/>
      <c r="BCF173" s="29"/>
      <c r="BCG173" s="29"/>
      <c r="BCH173" s="29"/>
      <c r="BCI173" s="29"/>
      <c r="BCJ173" s="29"/>
      <c r="BCK173" s="29"/>
      <c r="BCL173" s="29"/>
      <c r="BCM173" s="29"/>
      <c r="BCN173" s="29"/>
      <c r="BCO173" s="29"/>
      <c r="BCP173" s="29"/>
      <c r="BCQ173" s="29"/>
      <c r="BCR173" s="29"/>
      <c r="BCS173" s="29"/>
      <c r="BCT173" s="29"/>
      <c r="BCU173" s="29"/>
      <c r="BCV173" s="29"/>
      <c r="BCW173" s="29"/>
      <c r="BCX173" s="29"/>
      <c r="BCY173" s="29"/>
      <c r="BCZ173" s="29"/>
      <c r="BDA173" s="29"/>
      <c r="BDB173" s="29"/>
      <c r="BDC173" s="29"/>
      <c r="BDD173" s="29"/>
      <c r="BDE173" s="29"/>
      <c r="BDF173" s="29"/>
      <c r="BDG173" s="29"/>
      <c r="BDH173" s="29"/>
      <c r="BDI173" s="29"/>
      <c r="BDJ173" s="29"/>
      <c r="BDK173" s="29"/>
      <c r="BDL173" s="29"/>
      <c r="BDM173" s="29"/>
      <c r="BDN173" s="29"/>
      <c r="BDO173" s="29"/>
      <c r="BDP173" s="29"/>
      <c r="BDQ173" s="29"/>
      <c r="BDR173" s="29"/>
      <c r="BDS173" s="29"/>
      <c r="BDT173" s="29"/>
      <c r="BDU173" s="29"/>
      <c r="BDV173" s="29"/>
      <c r="BDW173" s="29"/>
      <c r="BDX173" s="29"/>
      <c r="BDY173" s="29"/>
      <c r="BDZ173" s="29"/>
      <c r="BEA173" s="29"/>
      <c r="BEB173" s="29"/>
      <c r="BEC173" s="29"/>
      <c r="BED173" s="29"/>
      <c r="BEE173" s="29"/>
      <c r="BEF173" s="29"/>
      <c r="BEG173" s="29"/>
      <c r="BEH173" s="29"/>
      <c r="BEI173" s="29"/>
      <c r="BEJ173" s="29"/>
      <c r="BEK173" s="29"/>
      <c r="BEL173" s="29"/>
      <c r="BEM173" s="29"/>
      <c r="BEN173" s="29"/>
      <c r="BEO173" s="29"/>
      <c r="BEP173" s="29"/>
      <c r="BEQ173" s="29"/>
      <c r="BER173" s="29"/>
      <c r="BES173" s="29"/>
      <c r="BET173" s="29"/>
      <c r="BEU173" s="29"/>
      <c r="BEV173" s="29"/>
      <c r="BEW173" s="29"/>
      <c r="BEX173" s="29"/>
      <c r="BEY173" s="29"/>
      <c r="BEZ173" s="29"/>
      <c r="BFA173" s="29"/>
      <c r="BFB173" s="29"/>
      <c r="BFC173" s="29"/>
      <c r="BFD173" s="29"/>
      <c r="BFE173" s="29"/>
      <c r="BFF173" s="29"/>
      <c r="BFG173" s="29"/>
      <c r="BFH173" s="29"/>
      <c r="BFI173" s="29"/>
      <c r="BFJ173" s="29"/>
      <c r="BFK173" s="29"/>
      <c r="BFL173" s="29"/>
      <c r="BFM173" s="29"/>
      <c r="BFN173" s="29"/>
      <c r="BFO173" s="29"/>
      <c r="BFP173" s="29"/>
      <c r="BFQ173" s="29"/>
      <c r="BFR173" s="29"/>
      <c r="BFS173" s="29"/>
      <c r="BFT173" s="29"/>
      <c r="BFU173" s="29"/>
      <c r="BFV173" s="29"/>
      <c r="BFW173" s="29"/>
      <c r="BFX173" s="29"/>
      <c r="BFY173" s="29"/>
      <c r="BFZ173" s="29"/>
      <c r="BGA173" s="29"/>
      <c r="BGB173" s="29"/>
      <c r="BGC173" s="29"/>
      <c r="BGD173" s="29"/>
      <c r="BGE173" s="29"/>
      <c r="BGF173" s="29"/>
      <c r="BGG173" s="29"/>
      <c r="BGH173" s="29"/>
      <c r="BGI173" s="29"/>
      <c r="BGJ173" s="29"/>
      <c r="BGK173" s="29"/>
      <c r="BGL173" s="29"/>
      <c r="BGM173" s="29"/>
      <c r="BGN173" s="29"/>
      <c r="BGO173" s="29"/>
      <c r="BGP173" s="29"/>
      <c r="BGQ173" s="29"/>
      <c r="BGR173" s="29"/>
      <c r="BGS173" s="29"/>
      <c r="BGT173" s="29"/>
      <c r="BGU173" s="29"/>
      <c r="BGV173" s="29"/>
      <c r="BGW173" s="29"/>
      <c r="BGX173" s="29"/>
      <c r="BGY173" s="29"/>
      <c r="BGZ173" s="29"/>
      <c r="BHA173" s="29"/>
      <c r="BHB173" s="29"/>
      <c r="BHC173" s="29"/>
      <c r="BHD173" s="29"/>
      <c r="BHE173" s="29"/>
      <c r="BHF173" s="29"/>
      <c r="BHG173" s="29"/>
      <c r="BHH173" s="29"/>
      <c r="BHI173" s="29"/>
      <c r="BHJ173" s="29"/>
      <c r="BHK173" s="29"/>
      <c r="BHL173" s="29"/>
      <c r="BHM173" s="29"/>
      <c r="BHN173" s="29"/>
      <c r="BHO173" s="29"/>
      <c r="BHP173" s="29"/>
      <c r="BHQ173" s="29"/>
      <c r="BHR173" s="29"/>
      <c r="BHS173" s="29"/>
      <c r="BHT173" s="29"/>
      <c r="BHU173" s="29"/>
      <c r="BHV173" s="29"/>
      <c r="BHW173" s="29"/>
      <c r="BHX173" s="29"/>
      <c r="BHY173" s="29"/>
      <c r="BHZ173" s="29"/>
      <c r="BIA173" s="29"/>
      <c r="BIB173" s="29"/>
      <c r="BIC173" s="29"/>
      <c r="BID173" s="29"/>
      <c r="BIE173" s="29"/>
      <c r="BIF173" s="29"/>
      <c r="BIG173" s="29"/>
      <c r="BIH173" s="29"/>
      <c r="BII173" s="29"/>
      <c r="BIJ173" s="29"/>
      <c r="BIK173" s="29"/>
      <c r="BIL173" s="29"/>
      <c r="BIM173" s="29"/>
      <c r="BIN173" s="29"/>
      <c r="BIO173" s="29"/>
      <c r="BIP173" s="29"/>
      <c r="BIQ173" s="29"/>
      <c r="BIR173" s="29"/>
      <c r="BIS173" s="29"/>
      <c r="BIT173" s="29"/>
      <c r="BIU173" s="29"/>
      <c r="BIV173" s="29"/>
      <c r="BIW173" s="29"/>
      <c r="BIX173" s="29"/>
      <c r="BIY173" s="29"/>
      <c r="BIZ173" s="29"/>
      <c r="BJA173" s="29"/>
      <c r="BJB173" s="29"/>
      <c r="BJC173" s="29"/>
      <c r="BJD173" s="29"/>
      <c r="BJE173" s="29"/>
      <c r="BJF173" s="29"/>
      <c r="BJG173" s="29"/>
      <c r="BJH173" s="29"/>
      <c r="BJI173" s="29"/>
      <c r="BJJ173" s="29"/>
      <c r="BJK173" s="29"/>
      <c r="BJL173" s="29"/>
      <c r="BJM173" s="29"/>
      <c r="BJN173" s="29"/>
      <c r="BJO173" s="29"/>
      <c r="BJP173" s="29"/>
      <c r="BJQ173" s="29"/>
      <c r="BJR173" s="29"/>
      <c r="BJS173" s="29"/>
      <c r="BJT173" s="29"/>
      <c r="BJU173" s="29"/>
      <c r="BJV173" s="29"/>
      <c r="BJW173" s="29"/>
      <c r="BJX173" s="29"/>
      <c r="BJY173" s="29"/>
      <c r="BJZ173" s="29"/>
      <c r="BKA173" s="29"/>
      <c r="BKB173" s="29"/>
      <c r="BKC173" s="29"/>
      <c r="BKD173" s="29"/>
      <c r="BKE173" s="29"/>
      <c r="BKF173" s="29"/>
      <c r="BKG173" s="29"/>
      <c r="BKH173" s="29"/>
      <c r="BKI173" s="29"/>
      <c r="BKJ173" s="29"/>
      <c r="BKK173" s="29"/>
      <c r="BKL173" s="29"/>
      <c r="BKM173" s="29"/>
      <c r="BKN173" s="29"/>
      <c r="BKO173" s="29"/>
      <c r="BKP173" s="29"/>
      <c r="BKQ173" s="29"/>
      <c r="BKR173" s="29"/>
      <c r="BKS173" s="29"/>
      <c r="BKT173" s="29"/>
      <c r="BKU173" s="29"/>
      <c r="BKV173" s="29"/>
      <c r="BKW173" s="29"/>
      <c r="BKX173" s="29"/>
      <c r="BKY173" s="29"/>
      <c r="BKZ173" s="29"/>
      <c r="BLA173" s="29"/>
      <c r="BLB173" s="29"/>
      <c r="BLC173" s="29"/>
      <c r="BLD173" s="29"/>
      <c r="BLE173" s="29"/>
      <c r="BLF173" s="29"/>
      <c r="BLG173" s="29"/>
      <c r="BLH173" s="29"/>
      <c r="BLI173" s="29"/>
      <c r="BLJ173" s="29"/>
      <c r="BLK173" s="29"/>
      <c r="BLL173" s="29"/>
      <c r="BLM173" s="29"/>
      <c r="BLN173" s="29"/>
      <c r="BLO173" s="29"/>
      <c r="BLP173" s="29"/>
      <c r="BLQ173" s="29"/>
      <c r="BLR173" s="29"/>
      <c r="BLS173" s="29"/>
      <c r="BLT173" s="29"/>
      <c r="BLU173" s="29"/>
      <c r="BLV173" s="29"/>
      <c r="BLW173" s="29"/>
      <c r="BLX173" s="29"/>
      <c r="BLY173" s="29"/>
      <c r="BLZ173" s="29"/>
      <c r="BMA173" s="29"/>
      <c r="BMB173" s="29"/>
      <c r="BMC173" s="29"/>
      <c r="BMD173" s="29"/>
      <c r="BME173" s="29"/>
      <c r="BMF173" s="29"/>
      <c r="BMG173" s="29"/>
      <c r="BMH173" s="29"/>
      <c r="BMI173" s="29"/>
      <c r="BMJ173" s="29"/>
      <c r="BMK173" s="29"/>
      <c r="BML173" s="29"/>
      <c r="BMM173" s="29"/>
      <c r="BMN173" s="29"/>
      <c r="BMO173" s="29"/>
      <c r="BMP173" s="29"/>
      <c r="BMQ173" s="29"/>
      <c r="BMR173" s="29"/>
      <c r="BMS173" s="29"/>
      <c r="BMT173" s="29"/>
      <c r="BMU173" s="29"/>
      <c r="BMV173" s="29"/>
      <c r="BMW173" s="29"/>
      <c r="BMX173" s="29"/>
      <c r="BMY173" s="29"/>
      <c r="BMZ173" s="29"/>
      <c r="BNA173" s="29"/>
      <c r="BNB173" s="29"/>
      <c r="BNC173" s="29"/>
      <c r="BND173" s="29"/>
      <c r="BNE173" s="29"/>
      <c r="BNF173" s="29"/>
      <c r="BNG173" s="29"/>
      <c r="BNH173" s="29"/>
      <c r="BNI173" s="29"/>
      <c r="BNJ173" s="29"/>
      <c r="BNK173" s="29"/>
      <c r="BNL173" s="29"/>
      <c r="BNM173" s="29"/>
      <c r="BNN173" s="29"/>
      <c r="BNO173" s="29"/>
      <c r="BNP173" s="29"/>
      <c r="BNQ173" s="29"/>
      <c r="BNR173" s="29"/>
      <c r="BNS173" s="29"/>
      <c r="BNT173" s="29"/>
      <c r="BNU173" s="29"/>
      <c r="BNV173" s="29"/>
      <c r="BNW173" s="29"/>
      <c r="BNX173" s="29"/>
      <c r="BNY173" s="29"/>
      <c r="BNZ173" s="29"/>
      <c r="BOA173" s="29"/>
      <c r="BOB173" s="29"/>
      <c r="BOC173" s="29"/>
      <c r="BOD173" s="29"/>
      <c r="BOE173" s="29"/>
      <c r="BOF173" s="29"/>
      <c r="BOG173" s="29"/>
      <c r="BOH173" s="29"/>
      <c r="BOI173" s="29"/>
      <c r="BOJ173" s="29"/>
      <c r="BOK173" s="29"/>
      <c r="BOL173" s="29"/>
      <c r="BOM173" s="29"/>
      <c r="BON173" s="29"/>
      <c r="BOO173" s="29"/>
      <c r="BOP173" s="29"/>
      <c r="BOQ173" s="29"/>
      <c r="BOR173" s="29"/>
      <c r="BOS173" s="29"/>
      <c r="BOT173" s="29"/>
      <c r="BOU173" s="29"/>
      <c r="BOV173" s="29"/>
      <c r="BOW173" s="29"/>
      <c r="BOX173" s="29"/>
      <c r="BOY173" s="29"/>
      <c r="BOZ173" s="29"/>
      <c r="BPA173" s="29"/>
      <c r="BPB173" s="29"/>
      <c r="BPC173" s="29"/>
      <c r="BPD173" s="29"/>
      <c r="BPE173" s="29"/>
      <c r="BPF173" s="29"/>
      <c r="BPG173" s="29"/>
      <c r="BPH173" s="29"/>
      <c r="BPI173" s="29"/>
      <c r="BPJ173" s="29"/>
      <c r="BPK173" s="29"/>
      <c r="BPL173" s="29"/>
      <c r="BPM173" s="29"/>
      <c r="BPN173" s="29"/>
      <c r="BPO173" s="29"/>
      <c r="BPP173" s="29"/>
      <c r="BPQ173" s="29"/>
      <c r="BPR173" s="29"/>
      <c r="BPS173" s="29"/>
      <c r="BPT173" s="29"/>
      <c r="BPU173" s="29"/>
      <c r="BPV173" s="29"/>
      <c r="BPW173" s="29"/>
      <c r="BPX173" s="29"/>
      <c r="BPY173" s="29"/>
      <c r="BPZ173" s="29"/>
      <c r="BQA173" s="29"/>
      <c r="BQB173" s="29"/>
      <c r="BQC173" s="29"/>
      <c r="BQD173" s="29"/>
      <c r="BQE173" s="29"/>
      <c r="BQF173" s="29"/>
      <c r="BQG173" s="29"/>
      <c r="BQH173" s="29"/>
      <c r="BQI173" s="29"/>
      <c r="BQJ173" s="29"/>
      <c r="BQK173" s="29"/>
      <c r="BQL173" s="29"/>
      <c r="BQM173" s="29"/>
      <c r="BQN173" s="29"/>
      <c r="BQO173" s="29"/>
      <c r="BQP173" s="29"/>
      <c r="BQQ173" s="29"/>
      <c r="BQR173" s="29"/>
      <c r="BQS173" s="29"/>
      <c r="BQT173" s="29"/>
      <c r="BQU173" s="29"/>
      <c r="BQV173" s="29"/>
      <c r="BQW173" s="29"/>
      <c r="BQX173" s="29"/>
      <c r="BQY173" s="29"/>
      <c r="BQZ173" s="29"/>
      <c r="BRA173" s="29"/>
      <c r="BRB173" s="29"/>
      <c r="BRC173" s="29"/>
      <c r="BRD173" s="29"/>
      <c r="BRE173" s="29"/>
      <c r="BRF173" s="29"/>
      <c r="BRG173" s="29"/>
      <c r="BRH173" s="29"/>
      <c r="BRI173" s="29"/>
      <c r="BRJ173" s="29"/>
      <c r="BRK173" s="29"/>
      <c r="BRL173" s="29"/>
      <c r="BRM173" s="29"/>
      <c r="BRN173" s="29"/>
      <c r="BRO173" s="29"/>
      <c r="BRP173" s="29"/>
      <c r="BRQ173" s="29"/>
      <c r="BRR173" s="29"/>
      <c r="BRS173" s="29"/>
      <c r="BRT173" s="29"/>
      <c r="BRU173" s="29"/>
      <c r="BRV173" s="29"/>
      <c r="BRW173" s="29"/>
      <c r="BRX173" s="29"/>
      <c r="BRY173" s="29"/>
      <c r="BRZ173" s="29"/>
      <c r="BSA173" s="29"/>
      <c r="BSB173" s="29"/>
      <c r="BSC173" s="29"/>
      <c r="BSD173" s="29"/>
      <c r="BSE173" s="29"/>
      <c r="BSF173" s="29"/>
      <c r="BSG173" s="29"/>
      <c r="BSH173" s="29"/>
      <c r="BSI173" s="29"/>
      <c r="BSJ173" s="29"/>
      <c r="BSK173" s="29"/>
      <c r="BSL173" s="29"/>
      <c r="BSM173" s="29"/>
      <c r="BSN173" s="29"/>
      <c r="BSO173" s="29"/>
      <c r="BSP173" s="29"/>
      <c r="BSQ173" s="29"/>
      <c r="BSR173" s="29"/>
      <c r="BSS173" s="29"/>
      <c r="BST173" s="29"/>
      <c r="BSU173" s="29"/>
      <c r="BSV173" s="29"/>
      <c r="BSW173" s="29"/>
      <c r="BSX173" s="29"/>
      <c r="BSY173" s="29"/>
      <c r="BSZ173" s="29"/>
      <c r="BTA173" s="29"/>
      <c r="BTB173" s="29"/>
      <c r="BTC173" s="29"/>
      <c r="BTD173" s="29"/>
      <c r="BTE173" s="29"/>
      <c r="BTF173" s="29"/>
      <c r="BTG173" s="29"/>
      <c r="BTH173" s="29"/>
      <c r="BTI173" s="29"/>
      <c r="BTJ173" s="29"/>
      <c r="BTK173" s="29"/>
      <c r="BTL173" s="29"/>
      <c r="BTM173" s="29"/>
      <c r="BTN173" s="29"/>
      <c r="BTO173" s="29"/>
      <c r="BTP173" s="29"/>
      <c r="BTQ173" s="29"/>
      <c r="BTR173" s="29"/>
      <c r="BTS173" s="29"/>
      <c r="BTT173" s="29"/>
      <c r="BTU173" s="29"/>
      <c r="BTV173" s="29"/>
      <c r="BTW173" s="29"/>
      <c r="BTX173" s="29"/>
      <c r="BTY173" s="29"/>
      <c r="BTZ173" s="29"/>
      <c r="BUA173" s="29"/>
      <c r="BUB173" s="29"/>
      <c r="BUC173" s="29"/>
      <c r="BUD173" s="29"/>
      <c r="BUE173" s="29"/>
      <c r="BUF173" s="29"/>
      <c r="BUG173" s="29"/>
      <c r="BUH173" s="29"/>
      <c r="BUI173" s="29"/>
      <c r="BUJ173" s="29"/>
      <c r="BUK173" s="29"/>
      <c r="BUL173" s="29"/>
      <c r="BUM173" s="29"/>
      <c r="BUN173" s="29"/>
      <c r="BUO173" s="29"/>
      <c r="BUP173" s="29"/>
      <c r="BUQ173" s="29"/>
      <c r="BUR173" s="29"/>
      <c r="BUS173" s="29"/>
      <c r="BUT173" s="29"/>
      <c r="BUU173" s="29"/>
      <c r="BUV173" s="29"/>
      <c r="BUW173" s="29"/>
      <c r="BUX173" s="29"/>
      <c r="BUY173" s="29"/>
      <c r="BUZ173" s="29"/>
      <c r="BVA173" s="29"/>
      <c r="BVB173" s="29"/>
      <c r="BVC173" s="29"/>
      <c r="BVD173" s="29"/>
      <c r="BVE173" s="29"/>
      <c r="BVF173" s="29"/>
      <c r="BVG173" s="29"/>
      <c r="BVH173" s="29"/>
      <c r="BVI173" s="29"/>
      <c r="BVJ173" s="29"/>
      <c r="BVK173" s="29"/>
      <c r="BVL173" s="29"/>
      <c r="BVM173" s="29"/>
      <c r="BVN173" s="29"/>
      <c r="BVO173" s="29"/>
      <c r="BVP173" s="29"/>
      <c r="BVQ173" s="29"/>
      <c r="BVR173" s="29"/>
      <c r="BVS173" s="29"/>
      <c r="BVT173" s="29"/>
      <c r="BVU173" s="29"/>
      <c r="BVV173" s="29"/>
      <c r="BVW173" s="29"/>
      <c r="BVX173" s="29"/>
      <c r="BVY173" s="29"/>
      <c r="BVZ173" s="29"/>
      <c r="BWA173" s="29"/>
      <c r="BWB173" s="29"/>
      <c r="BWC173" s="29"/>
      <c r="BWD173" s="29"/>
      <c r="BWE173" s="29"/>
      <c r="BWF173" s="29"/>
      <c r="BWG173" s="29"/>
      <c r="BWH173" s="29"/>
      <c r="BWI173" s="29"/>
      <c r="BWJ173" s="29"/>
      <c r="BWK173" s="29"/>
      <c r="BWL173" s="29"/>
      <c r="BWM173" s="29"/>
      <c r="BWN173" s="29"/>
      <c r="BWO173" s="29"/>
      <c r="BWP173" s="29"/>
      <c r="BWQ173" s="29"/>
      <c r="BWR173" s="29"/>
      <c r="BWS173" s="29"/>
      <c r="BWT173" s="29"/>
      <c r="BWU173" s="29"/>
      <c r="BWV173" s="29"/>
      <c r="BWW173" s="29"/>
      <c r="BWX173" s="29"/>
      <c r="BWY173" s="29"/>
      <c r="BWZ173" s="29"/>
      <c r="BXA173" s="29"/>
      <c r="BXB173" s="29"/>
      <c r="BXC173" s="29"/>
      <c r="BXD173" s="29"/>
      <c r="BXE173" s="29"/>
      <c r="BXF173" s="29"/>
      <c r="BXG173" s="29"/>
      <c r="BXH173" s="29"/>
      <c r="BXI173" s="29"/>
      <c r="BXJ173" s="29"/>
      <c r="BXK173" s="29"/>
      <c r="BXL173" s="29"/>
      <c r="BXM173" s="29"/>
      <c r="BXN173" s="29"/>
      <c r="BXO173" s="29"/>
      <c r="BXP173" s="29"/>
      <c r="BXQ173" s="29"/>
      <c r="BXR173" s="29"/>
      <c r="BXS173" s="29"/>
      <c r="BXT173" s="29"/>
      <c r="BXU173" s="29"/>
      <c r="BXV173" s="29"/>
      <c r="BXW173" s="29"/>
      <c r="BXX173" s="29"/>
      <c r="BXY173" s="29"/>
      <c r="BXZ173" s="29"/>
      <c r="BYA173" s="29"/>
      <c r="BYB173" s="29"/>
      <c r="BYC173" s="29"/>
      <c r="BYD173" s="29"/>
      <c r="BYE173" s="29"/>
      <c r="BYF173" s="29"/>
      <c r="BYG173" s="29"/>
      <c r="BYH173" s="29"/>
      <c r="BYI173" s="29"/>
      <c r="BYJ173" s="29"/>
      <c r="BYK173" s="29"/>
      <c r="BYL173" s="29"/>
      <c r="BYM173" s="29"/>
      <c r="BYN173" s="29"/>
      <c r="BYO173" s="29"/>
      <c r="BYP173" s="29"/>
      <c r="BYQ173" s="29"/>
      <c r="BYR173" s="29"/>
      <c r="BYS173" s="29"/>
      <c r="BYT173" s="29"/>
      <c r="BYU173" s="29"/>
      <c r="BYV173" s="29"/>
      <c r="BYW173" s="29"/>
      <c r="BYX173" s="29"/>
      <c r="BYY173" s="29"/>
      <c r="BYZ173" s="29"/>
      <c r="BZA173" s="29"/>
      <c r="BZB173" s="29"/>
      <c r="BZC173" s="29"/>
      <c r="BZD173" s="29"/>
      <c r="BZE173" s="29"/>
      <c r="BZF173" s="29"/>
      <c r="BZG173" s="29"/>
      <c r="BZH173" s="29"/>
      <c r="BZI173" s="29"/>
      <c r="BZJ173" s="29"/>
      <c r="BZK173" s="29"/>
      <c r="BZL173" s="29"/>
      <c r="BZM173" s="29"/>
      <c r="BZN173" s="29"/>
      <c r="BZO173" s="29"/>
      <c r="BZP173" s="29"/>
      <c r="BZQ173" s="29"/>
      <c r="BZR173" s="29"/>
      <c r="BZS173" s="29"/>
      <c r="BZT173" s="29"/>
      <c r="BZU173" s="29"/>
      <c r="BZV173" s="29"/>
      <c r="BZW173" s="29"/>
      <c r="BZX173" s="29"/>
      <c r="BZY173" s="29"/>
      <c r="BZZ173" s="29"/>
      <c r="CAA173" s="29"/>
      <c r="CAB173" s="29"/>
      <c r="CAC173" s="29"/>
      <c r="CAD173" s="29"/>
      <c r="CAE173" s="29"/>
      <c r="CAF173" s="29"/>
      <c r="CAG173" s="29"/>
      <c r="CAH173" s="29"/>
      <c r="CAI173" s="29"/>
      <c r="CAJ173" s="29"/>
      <c r="CAK173" s="29"/>
      <c r="CAL173" s="29"/>
      <c r="CAM173" s="29"/>
      <c r="CAN173" s="29"/>
      <c r="CAO173" s="29"/>
      <c r="CAP173" s="29"/>
      <c r="CAQ173" s="29"/>
      <c r="CAR173" s="29"/>
      <c r="CAS173" s="29"/>
      <c r="CAT173" s="29"/>
      <c r="CAU173" s="29"/>
      <c r="CAV173" s="29"/>
      <c r="CAW173" s="29"/>
      <c r="CAX173" s="29"/>
      <c r="CAY173" s="29"/>
      <c r="CAZ173" s="29"/>
      <c r="CBA173" s="29"/>
      <c r="CBB173" s="29"/>
      <c r="CBC173" s="29"/>
      <c r="CBD173" s="29"/>
      <c r="CBE173" s="29"/>
      <c r="CBF173" s="29"/>
      <c r="CBG173" s="29"/>
      <c r="CBH173" s="29"/>
      <c r="CBI173" s="29"/>
      <c r="CBJ173" s="29"/>
      <c r="CBK173" s="29"/>
      <c r="CBL173" s="29"/>
      <c r="CBM173" s="29"/>
      <c r="CBN173" s="29"/>
      <c r="CBO173" s="29"/>
      <c r="CBP173" s="29"/>
      <c r="CBQ173" s="29"/>
      <c r="CBR173" s="29"/>
      <c r="CBS173" s="29"/>
      <c r="CBT173" s="29"/>
      <c r="CBU173" s="29"/>
      <c r="CBV173" s="29"/>
      <c r="CBW173" s="29"/>
      <c r="CBX173" s="29"/>
      <c r="CBY173" s="29"/>
      <c r="CBZ173" s="29"/>
      <c r="CCA173" s="29"/>
      <c r="CCB173" s="29"/>
      <c r="CCC173" s="29"/>
      <c r="CCD173" s="29"/>
      <c r="CCE173" s="29"/>
      <c r="CCF173" s="29"/>
      <c r="CCG173" s="29"/>
      <c r="CCH173" s="29"/>
      <c r="CCI173" s="29"/>
      <c r="CCJ173" s="29"/>
      <c r="CCK173" s="29"/>
      <c r="CCL173" s="29"/>
      <c r="CCM173" s="29"/>
      <c r="CCN173" s="29"/>
      <c r="CCO173" s="29"/>
      <c r="CCP173" s="29"/>
      <c r="CCQ173" s="29"/>
      <c r="CCR173" s="29"/>
      <c r="CCS173" s="29"/>
      <c r="CCT173" s="29"/>
      <c r="CCU173" s="29"/>
      <c r="CCV173" s="29"/>
      <c r="CCW173" s="29"/>
      <c r="CCX173" s="29"/>
      <c r="CCY173" s="29"/>
      <c r="CCZ173" s="29"/>
      <c r="CDA173" s="29"/>
      <c r="CDB173" s="29"/>
      <c r="CDC173" s="29"/>
      <c r="CDD173" s="29"/>
      <c r="CDE173" s="29"/>
      <c r="CDF173" s="29"/>
      <c r="CDG173" s="29"/>
      <c r="CDH173" s="29"/>
      <c r="CDI173" s="29"/>
      <c r="CDJ173" s="29"/>
      <c r="CDK173" s="29"/>
      <c r="CDL173" s="29"/>
      <c r="CDM173" s="29"/>
      <c r="CDN173" s="29"/>
      <c r="CDO173" s="29"/>
      <c r="CDP173" s="29"/>
      <c r="CDQ173" s="29"/>
      <c r="CDR173" s="29"/>
      <c r="CDS173" s="29"/>
      <c r="CDT173" s="29"/>
      <c r="CDU173" s="29"/>
      <c r="CDV173" s="29"/>
      <c r="CDW173" s="29"/>
      <c r="CDX173" s="29"/>
      <c r="CDY173" s="29"/>
      <c r="CDZ173" s="29"/>
      <c r="CEA173" s="29"/>
      <c r="CEB173" s="29"/>
      <c r="CEC173" s="29"/>
      <c r="CED173" s="29"/>
      <c r="CEE173" s="29"/>
      <c r="CEF173" s="29"/>
      <c r="CEG173" s="29"/>
      <c r="CEH173" s="29"/>
      <c r="CEI173" s="29"/>
      <c r="CEJ173" s="29"/>
      <c r="CEK173" s="29"/>
      <c r="CEL173" s="29"/>
      <c r="CEM173" s="29"/>
      <c r="CEN173" s="29"/>
      <c r="CEO173" s="29"/>
      <c r="CEP173" s="29"/>
      <c r="CEQ173" s="29"/>
      <c r="CER173" s="29"/>
      <c r="CES173" s="29"/>
      <c r="CET173" s="29"/>
      <c r="CEU173" s="29"/>
      <c r="CEV173" s="29"/>
      <c r="CEW173" s="29"/>
      <c r="CEX173" s="29"/>
      <c r="CEY173" s="29"/>
      <c r="CEZ173" s="29"/>
      <c r="CFA173" s="29"/>
      <c r="CFB173" s="29"/>
      <c r="CFC173" s="29"/>
      <c r="CFD173" s="29"/>
      <c r="CFE173" s="29"/>
      <c r="CFF173" s="29"/>
      <c r="CFG173" s="29"/>
      <c r="CFH173" s="29"/>
      <c r="CFI173" s="29"/>
      <c r="CFJ173" s="29"/>
      <c r="CFK173" s="29"/>
      <c r="CFL173" s="29"/>
      <c r="CFM173" s="29"/>
      <c r="CFN173" s="29"/>
      <c r="CFO173" s="29"/>
      <c r="CFP173" s="29"/>
      <c r="CFQ173" s="29"/>
      <c r="CFR173" s="29"/>
      <c r="CFS173" s="29"/>
      <c r="CFT173" s="29"/>
      <c r="CFU173" s="29"/>
      <c r="CFV173" s="29"/>
      <c r="CFW173" s="29"/>
      <c r="CFX173" s="29"/>
      <c r="CFY173" s="29"/>
      <c r="CFZ173" s="29"/>
      <c r="CGA173" s="29"/>
      <c r="CGB173" s="29"/>
      <c r="CGC173" s="29"/>
      <c r="CGD173" s="29"/>
      <c r="CGE173" s="29"/>
      <c r="CGF173" s="29"/>
      <c r="CGG173" s="29"/>
      <c r="CGH173" s="29"/>
      <c r="CGI173" s="29"/>
      <c r="CGJ173" s="29"/>
      <c r="CGK173" s="29"/>
      <c r="CGL173" s="29"/>
      <c r="CGM173" s="29"/>
      <c r="CGN173" s="29"/>
      <c r="CGO173" s="29"/>
      <c r="CGP173" s="29"/>
      <c r="CGQ173" s="29"/>
      <c r="CGR173" s="29"/>
      <c r="CGS173" s="29"/>
      <c r="CGT173" s="29"/>
      <c r="CGU173" s="29"/>
      <c r="CGV173" s="29"/>
      <c r="CGW173" s="29"/>
      <c r="CGX173" s="29"/>
      <c r="CGY173" s="29"/>
      <c r="CGZ173" s="29"/>
      <c r="CHA173" s="29"/>
      <c r="CHB173" s="29"/>
      <c r="CHC173" s="29"/>
      <c r="CHD173" s="29"/>
      <c r="CHE173" s="29"/>
      <c r="CHF173" s="29"/>
      <c r="CHG173" s="29"/>
      <c r="CHH173" s="29"/>
      <c r="CHI173" s="29"/>
      <c r="CHJ173" s="29"/>
      <c r="CHK173" s="29"/>
      <c r="CHL173" s="29"/>
      <c r="CHM173" s="29"/>
      <c r="CHN173" s="29"/>
      <c r="CHO173" s="29"/>
      <c r="CHP173" s="29"/>
      <c r="CHQ173" s="29"/>
      <c r="CHR173" s="29"/>
      <c r="CHS173" s="29"/>
      <c r="CHT173" s="29"/>
      <c r="CHU173" s="29"/>
      <c r="CHV173" s="29"/>
      <c r="CHW173" s="29"/>
      <c r="CHX173" s="29"/>
      <c r="CHY173" s="29"/>
      <c r="CHZ173" s="29"/>
      <c r="CIA173" s="29"/>
      <c r="CIB173" s="29"/>
      <c r="CIC173" s="29"/>
      <c r="CID173" s="29"/>
      <c r="CIE173" s="29"/>
      <c r="CIF173" s="29"/>
      <c r="CIG173" s="29"/>
      <c r="CIH173" s="29"/>
      <c r="CII173" s="29"/>
      <c r="CIJ173" s="29"/>
      <c r="CIK173" s="29"/>
      <c r="CIL173" s="29"/>
      <c r="CIM173" s="29"/>
      <c r="CIN173" s="29"/>
      <c r="CIO173" s="29"/>
      <c r="CIP173" s="29"/>
      <c r="CIQ173" s="29"/>
      <c r="CIR173" s="29"/>
      <c r="CIS173" s="29"/>
      <c r="CIT173" s="29"/>
      <c r="CIU173" s="29"/>
      <c r="CIV173" s="29"/>
      <c r="CIW173" s="29"/>
      <c r="CIX173" s="29"/>
      <c r="CIY173" s="29"/>
      <c r="CIZ173" s="29"/>
      <c r="CJA173" s="29"/>
      <c r="CJB173" s="29"/>
      <c r="CJC173" s="29"/>
      <c r="CJD173" s="29"/>
      <c r="CJE173" s="29"/>
      <c r="CJF173" s="29"/>
      <c r="CJG173" s="29"/>
      <c r="CJH173" s="29"/>
      <c r="CJI173" s="29"/>
      <c r="CJJ173" s="29"/>
      <c r="CJK173" s="29"/>
      <c r="CJL173" s="29"/>
      <c r="CJM173" s="29"/>
      <c r="CJN173" s="29"/>
      <c r="CJO173" s="29"/>
      <c r="CJP173" s="29"/>
      <c r="CJQ173" s="29"/>
      <c r="CJR173" s="29"/>
      <c r="CJS173" s="29"/>
      <c r="CJT173" s="29"/>
      <c r="CJU173" s="29"/>
      <c r="CJV173" s="29"/>
      <c r="CJW173" s="29"/>
      <c r="CJX173" s="29"/>
      <c r="CJY173" s="29"/>
      <c r="CJZ173" s="29"/>
      <c r="CKA173" s="29"/>
      <c r="CKB173" s="29"/>
      <c r="CKC173" s="29"/>
      <c r="CKD173" s="29"/>
      <c r="CKE173" s="29"/>
      <c r="CKF173" s="29"/>
      <c r="CKG173" s="29"/>
      <c r="CKH173" s="29"/>
      <c r="CKI173" s="29"/>
      <c r="CKJ173" s="29"/>
      <c r="CKK173" s="29"/>
      <c r="CKL173" s="29"/>
      <c r="CKM173" s="29"/>
      <c r="CKN173" s="29"/>
      <c r="CKO173" s="29"/>
      <c r="CKP173" s="29"/>
      <c r="CKQ173" s="29"/>
      <c r="CKR173" s="29"/>
      <c r="CKS173" s="29"/>
      <c r="CKT173" s="29"/>
      <c r="CKU173" s="29"/>
      <c r="CKV173" s="29"/>
      <c r="CKW173" s="29"/>
      <c r="CKX173" s="29"/>
      <c r="CKY173" s="29"/>
      <c r="CKZ173" s="29"/>
      <c r="CLA173" s="29"/>
      <c r="CLB173" s="29"/>
      <c r="CLC173" s="29"/>
      <c r="CLD173" s="29"/>
      <c r="CLE173" s="29"/>
      <c r="CLF173" s="29"/>
      <c r="CLG173" s="29"/>
      <c r="CLH173" s="29"/>
      <c r="CLI173" s="29"/>
      <c r="CLJ173" s="29"/>
      <c r="CLK173" s="29"/>
      <c r="CLL173" s="29"/>
      <c r="CLM173" s="29"/>
      <c r="CLN173" s="29"/>
      <c r="CLO173" s="29"/>
      <c r="CLP173" s="29"/>
      <c r="CLQ173" s="29"/>
      <c r="CLR173" s="29"/>
      <c r="CLS173" s="29"/>
      <c r="CLT173" s="29"/>
      <c r="CLU173" s="29"/>
      <c r="CLV173" s="29"/>
      <c r="CLW173" s="29"/>
      <c r="CLX173" s="29"/>
      <c r="CLY173" s="29"/>
      <c r="CLZ173" s="29"/>
      <c r="CMA173" s="29"/>
      <c r="CMB173" s="29"/>
      <c r="CMC173" s="29"/>
      <c r="CMD173" s="29"/>
      <c r="CME173" s="29"/>
      <c r="CMF173" s="29"/>
      <c r="CMG173" s="29"/>
      <c r="CMH173" s="29"/>
      <c r="CMI173" s="29"/>
      <c r="CMJ173" s="29"/>
      <c r="CMK173" s="29"/>
      <c r="CML173" s="29"/>
      <c r="CMM173" s="29"/>
      <c r="CMN173" s="29"/>
      <c r="CMO173" s="29"/>
      <c r="CMP173" s="29"/>
      <c r="CMQ173" s="29"/>
      <c r="CMR173" s="29"/>
      <c r="CMS173" s="29"/>
      <c r="CMT173" s="29"/>
      <c r="CMU173" s="29"/>
      <c r="CMV173" s="29"/>
      <c r="CMW173" s="29"/>
      <c r="CMX173" s="29"/>
      <c r="CMY173" s="29"/>
      <c r="CMZ173" s="29"/>
      <c r="CNA173" s="29"/>
      <c r="CNB173" s="29"/>
      <c r="CNC173" s="29"/>
      <c r="CND173" s="29"/>
      <c r="CNE173" s="29"/>
      <c r="CNF173" s="29"/>
      <c r="CNG173" s="29"/>
      <c r="CNH173" s="29"/>
      <c r="CNI173" s="29"/>
      <c r="CNJ173" s="29"/>
      <c r="CNK173" s="29"/>
      <c r="CNL173" s="29"/>
      <c r="CNM173" s="29"/>
      <c r="CNN173" s="29"/>
      <c r="CNO173" s="29"/>
      <c r="CNP173" s="29"/>
      <c r="CNQ173" s="29"/>
      <c r="CNR173" s="29"/>
      <c r="CNS173" s="29"/>
      <c r="CNT173" s="29"/>
      <c r="CNU173" s="29"/>
      <c r="CNV173" s="29"/>
      <c r="CNW173" s="29"/>
      <c r="CNX173" s="29"/>
      <c r="CNY173" s="29"/>
      <c r="CNZ173" s="29"/>
      <c r="COA173" s="29"/>
      <c r="COB173" s="29"/>
      <c r="COC173" s="29"/>
      <c r="COD173" s="29"/>
      <c r="COE173" s="29"/>
      <c r="COF173" s="29"/>
      <c r="COG173" s="29"/>
      <c r="COH173" s="29"/>
      <c r="COI173" s="29"/>
      <c r="COJ173" s="29"/>
      <c r="COK173" s="29"/>
      <c r="COL173" s="29"/>
      <c r="COM173" s="29"/>
      <c r="CON173" s="29"/>
      <c r="COO173" s="29"/>
      <c r="COP173" s="29"/>
      <c r="COQ173" s="29"/>
      <c r="COR173" s="29"/>
      <c r="COS173" s="29"/>
      <c r="COT173" s="29"/>
      <c r="COU173" s="29"/>
      <c r="COV173" s="29"/>
      <c r="COW173" s="29"/>
      <c r="COX173" s="29"/>
      <c r="COY173" s="29"/>
      <c r="COZ173" s="29"/>
      <c r="CPA173" s="29"/>
      <c r="CPB173" s="29"/>
      <c r="CPC173" s="29"/>
      <c r="CPD173" s="29"/>
      <c r="CPE173" s="29"/>
      <c r="CPF173" s="29"/>
      <c r="CPG173" s="29"/>
      <c r="CPH173" s="29"/>
      <c r="CPI173" s="29"/>
      <c r="CPJ173" s="29"/>
      <c r="CPK173" s="29"/>
      <c r="CPL173" s="29"/>
      <c r="CPM173" s="29"/>
      <c r="CPN173" s="29"/>
      <c r="CPO173" s="29"/>
      <c r="CPP173" s="29"/>
      <c r="CPQ173" s="29"/>
      <c r="CPR173" s="29"/>
      <c r="CPS173" s="29"/>
      <c r="CPT173" s="29"/>
      <c r="CPU173" s="29"/>
      <c r="CPV173" s="29"/>
      <c r="CPW173" s="29"/>
      <c r="CPX173" s="29"/>
      <c r="CPY173" s="29"/>
      <c r="CPZ173" s="29"/>
      <c r="CQA173" s="29"/>
      <c r="CQB173" s="29"/>
      <c r="CQC173" s="29"/>
      <c r="CQD173" s="29"/>
      <c r="CQE173" s="29"/>
      <c r="CQF173" s="29"/>
      <c r="CQG173" s="29"/>
      <c r="CQH173" s="29"/>
      <c r="CQI173" s="29"/>
      <c r="CQJ173" s="29"/>
      <c r="CQK173" s="29"/>
      <c r="CQL173" s="29"/>
      <c r="CQM173" s="29"/>
      <c r="CQN173" s="29"/>
      <c r="CQO173" s="29"/>
      <c r="CQP173" s="29"/>
      <c r="CQQ173" s="29"/>
      <c r="CQR173" s="29"/>
      <c r="CQS173" s="29"/>
      <c r="CQT173" s="29"/>
      <c r="CQU173" s="29"/>
      <c r="CQV173" s="29"/>
      <c r="CQW173" s="29"/>
      <c r="CQX173" s="29"/>
      <c r="CQY173" s="29"/>
      <c r="CQZ173" s="29"/>
      <c r="CRA173" s="29"/>
      <c r="CRB173" s="29"/>
      <c r="CRC173" s="29"/>
      <c r="CRD173" s="29"/>
      <c r="CRE173" s="29"/>
      <c r="CRF173" s="29"/>
      <c r="CRG173" s="29"/>
      <c r="CRH173" s="29"/>
      <c r="CRI173" s="29"/>
      <c r="CRJ173" s="29"/>
      <c r="CRK173" s="29"/>
      <c r="CRL173" s="29"/>
      <c r="CRM173" s="29"/>
      <c r="CRN173" s="29"/>
      <c r="CRO173" s="29"/>
      <c r="CRP173" s="29"/>
      <c r="CRQ173" s="29"/>
      <c r="CRR173" s="29"/>
      <c r="CRS173" s="29"/>
      <c r="CRT173" s="29"/>
      <c r="CRU173" s="29"/>
      <c r="CRV173" s="29"/>
      <c r="CRW173" s="29"/>
      <c r="CRX173" s="29"/>
      <c r="CRY173" s="29"/>
      <c r="CRZ173" s="29"/>
      <c r="CSA173" s="29"/>
      <c r="CSB173" s="29"/>
      <c r="CSC173" s="29"/>
      <c r="CSD173" s="29"/>
      <c r="CSE173" s="29"/>
      <c r="CSF173" s="29"/>
      <c r="CSG173" s="29"/>
      <c r="CSH173" s="29"/>
      <c r="CSI173" s="29"/>
      <c r="CSJ173" s="29"/>
      <c r="CSK173" s="29"/>
      <c r="CSL173" s="29"/>
      <c r="CSM173" s="29"/>
      <c r="CSN173" s="29"/>
      <c r="CSO173" s="29"/>
      <c r="CSP173" s="29"/>
      <c r="CSQ173" s="29"/>
      <c r="CSR173" s="29"/>
      <c r="CSS173" s="29"/>
      <c r="CST173" s="29"/>
      <c r="CSU173" s="29"/>
      <c r="CSV173" s="29"/>
      <c r="CSW173" s="29"/>
      <c r="CSX173" s="29"/>
      <c r="CSY173" s="29"/>
      <c r="CSZ173" s="29"/>
      <c r="CTA173" s="29"/>
      <c r="CTB173" s="29"/>
      <c r="CTC173" s="29"/>
      <c r="CTD173" s="29"/>
      <c r="CTE173" s="29"/>
      <c r="CTF173" s="29"/>
      <c r="CTG173" s="29"/>
      <c r="CTH173" s="29"/>
      <c r="CTI173" s="29"/>
      <c r="CTJ173" s="29"/>
      <c r="CTK173" s="29"/>
      <c r="CTL173" s="29"/>
      <c r="CTM173" s="29"/>
      <c r="CTN173" s="29"/>
      <c r="CTO173" s="29"/>
      <c r="CTP173" s="29"/>
      <c r="CTQ173" s="29"/>
      <c r="CTR173" s="29"/>
      <c r="CTS173" s="29"/>
      <c r="CTT173" s="29"/>
      <c r="CTU173" s="29"/>
      <c r="CTV173" s="29"/>
      <c r="CTW173" s="29"/>
      <c r="CTX173" s="29"/>
      <c r="CTY173" s="29"/>
      <c r="CTZ173" s="29"/>
      <c r="CUA173" s="29"/>
      <c r="CUB173" s="29"/>
      <c r="CUC173" s="29"/>
      <c r="CUD173" s="29"/>
      <c r="CUE173" s="29"/>
      <c r="CUF173" s="29"/>
      <c r="CUG173" s="29"/>
      <c r="CUH173" s="29"/>
      <c r="CUI173" s="29"/>
      <c r="CUJ173" s="29"/>
      <c r="CUK173" s="29"/>
      <c r="CUL173" s="29"/>
      <c r="CUM173" s="29"/>
      <c r="CUN173" s="29"/>
      <c r="CUO173" s="29"/>
      <c r="CUP173" s="29"/>
      <c r="CUQ173" s="29"/>
      <c r="CUR173" s="29"/>
      <c r="CUS173" s="29"/>
      <c r="CUT173" s="29"/>
      <c r="CUU173" s="29"/>
      <c r="CUV173" s="29"/>
      <c r="CUW173" s="29"/>
      <c r="CUX173" s="29"/>
      <c r="CUY173" s="29"/>
      <c r="CUZ173" s="29"/>
      <c r="CVA173" s="29"/>
      <c r="CVB173" s="29"/>
      <c r="CVC173" s="29"/>
      <c r="CVD173" s="29"/>
      <c r="CVE173" s="29"/>
      <c r="CVF173" s="29"/>
      <c r="CVG173" s="29"/>
      <c r="CVH173" s="29"/>
      <c r="CVI173" s="29"/>
      <c r="CVJ173" s="29"/>
      <c r="CVK173" s="29"/>
      <c r="CVL173" s="29"/>
      <c r="CVM173" s="29"/>
      <c r="CVN173" s="29"/>
      <c r="CVO173" s="29"/>
      <c r="CVP173" s="29"/>
      <c r="CVQ173" s="29"/>
      <c r="CVR173" s="29"/>
      <c r="CVS173" s="29"/>
      <c r="CVT173" s="29"/>
      <c r="CVU173" s="29"/>
      <c r="CVV173" s="29"/>
      <c r="CVW173" s="29"/>
      <c r="CVX173" s="29"/>
      <c r="CVY173" s="29"/>
      <c r="CVZ173" s="29"/>
      <c r="CWA173" s="29"/>
      <c r="CWB173" s="29"/>
      <c r="CWC173" s="29"/>
      <c r="CWD173" s="29"/>
      <c r="CWE173" s="29"/>
      <c r="CWF173" s="29"/>
      <c r="CWG173" s="29"/>
      <c r="CWH173" s="29"/>
      <c r="CWI173" s="29"/>
      <c r="CWJ173" s="29"/>
      <c r="CWK173" s="29"/>
      <c r="CWL173" s="29"/>
      <c r="CWM173" s="29"/>
      <c r="CWN173" s="29"/>
      <c r="CWO173" s="29"/>
      <c r="CWP173" s="29"/>
      <c r="CWQ173" s="29"/>
      <c r="CWR173" s="29"/>
      <c r="CWS173" s="29"/>
      <c r="CWT173" s="29"/>
      <c r="CWU173" s="29"/>
      <c r="CWV173" s="29"/>
      <c r="CWW173" s="29"/>
      <c r="CWX173" s="29"/>
      <c r="CWY173" s="29"/>
      <c r="CWZ173" s="29"/>
      <c r="CXA173" s="29"/>
      <c r="CXB173" s="29"/>
      <c r="CXC173" s="29"/>
      <c r="CXD173" s="29"/>
      <c r="CXE173" s="29"/>
      <c r="CXF173" s="29"/>
      <c r="CXG173" s="29"/>
      <c r="CXH173" s="29"/>
      <c r="CXI173" s="29"/>
      <c r="CXJ173" s="29"/>
      <c r="CXK173" s="29"/>
      <c r="CXL173" s="29"/>
      <c r="CXM173" s="29"/>
      <c r="CXN173" s="29"/>
      <c r="CXO173" s="29"/>
      <c r="CXP173" s="29"/>
      <c r="CXQ173" s="29"/>
      <c r="CXR173" s="29"/>
      <c r="CXS173" s="29"/>
      <c r="CXT173" s="29"/>
      <c r="CXU173" s="29"/>
      <c r="CXV173" s="29"/>
      <c r="CXW173" s="29"/>
      <c r="CXX173" s="29"/>
      <c r="CXY173" s="29"/>
      <c r="CXZ173" s="29"/>
      <c r="CYA173" s="29"/>
      <c r="CYB173" s="29"/>
      <c r="CYC173" s="29"/>
      <c r="CYD173" s="29"/>
      <c r="CYE173" s="29"/>
      <c r="CYF173" s="29"/>
      <c r="CYG173" s="29"/>
      <c r="CYH173" s="29"/>
      <c r="CYI173" s="29"/>
      <c r="CYJ173" s="29"/>
      <c r="CYK173" s="29"/>
      <c r="CYL173" s="29"/>
      <c r="CYM173" s="29"/>
      <c r="CYN173" s="29"/>
      <c r="CYO173" s="29"/>
      <c r="CYP173" s="29"/>
      <c r="CYQ173" s="29"/>
      <c r="CYR173" s="29"/>
      <c r="CYS173" s="29"/>
      <c r="CYT173" s="29"/>
      <c r="CYU173" s="29"/>
      <c r="CYV173" s="29"/>
      <c r="CYW173" s="29"/>
      <c r="CYX173" s="29"/>
      <c r="CYY173" s="29"/>
      <c r="CYZ173" s="29"/>
      <c r="CZA173" s="29"/>
      <c r="CZB173" s="29"/>
      <c r="CZC173" s="29"/>
      <c r="CZD173" s="29"/>
      <c r="CZE173" s="29"/>
      <c r="CZF173" s="29"/>
      <c r="CZG173" s="29"/>
      <c r="CZH173" s="29"/>
      <c r="CZI173" s="29"/>
      <c r="CZJ173" s="29"/>
      <c r="CZK173" s="29"/>
      <c r="CZL173" s="29"/>
      <c r="CZM173" s="29"/>
      <c r="CZN173" s="29"/>
      <c r="CZO173" s="29"/>
      <c r="CZP173" s="29"/>
      <c r="CZQ173" s="29"/>
      <c r="CZR173" s="29"/>
      <c r="CZS173" s="29"/>
      <c r="CZT173" s="29"/>
      <c r="CZU173" s="29"/>
      <c r="CZV173" s="29"/>
      <c r="CZW173" s="29"/>
      <c r="CZX173" s="29"/>
      <c r="CZY173" s="29"/>
      <c r="CZZ173" s="29"/>
      <c r="DAA173" s="29"/>
      <c r="DAB173" s="29"/>
      <c r="DAC173" s="29"/>
      <c r="DAD173" s="29"/>
      <c r="DAE173" s="29"/>
      <c r="DAF173" s="29"/>
      <c r="DAG173" s="29"/>
      <c r="DAH173" s="29"/>
      <c r="DAI173" s="29"/>
      <c r="DAJ173" s="29"/>
      <c r="DAK173" s="29"/>
      <c r="DAL173" s="29"/>
      <c r="DAM173" s="29"/>
      <c r="DAN173" s="29"/>
      <c r="DAO173" s="29"/>
      <c r="DAP173" s="29"/>
      <c r="DAQ173" s="29"/>
      <c r="DAR173" s="29"/>
      <c r="DAS173" s="29"/>
      <c r="DAT173" s="29"/>
      <c r="DAU173" s="29"/>
      <c r="DAV173" s="29"/>
      <c r="DAW173" s="29"/>
      <c r="DAX173" s="29"/>
      <c r="DAY173" s="29"/>
      <c r="DAZ173" s="29"/>
      <c r="DBA173" s="29"/>
      <c r="DBB173" s="29"/>
      <c r="DBC173" s="29"/>
      <c r="DBD173" s="29"/>
      <c r="DBE173" s="29"/>
      <c r="DBF173" s="29"/>
      <c r="DBG173" s="29"/>
      <c r="DBH173" s="29"/>
      <c r="DBI173" s="29"/>
      <c r="DBJ173" s="29"/>
      <c r="DBK173" s="29"/>
      <c r="DBL173" s="29"/>
      <c r="DBM173" s="29"/>
      <c r="DBN173" s="29"/>
      <c r="DBO173" s="29"/>
      <c r="DBP173" s="29"/>
      <c r="DBQ173" s="29"/>
      <c r="DBR173" s="29"/>
      <c r="DBS173" s="29"/>
      <c r="DBT173" s="29"/>
      <c r="DBU173" s="29"/>
      <c r="DBV173" s="29"/>
      <c r="DBW173" s="29"/>
      <c r="DBX173" s="29"/>
      <c r="DBY173" s="29"/>
      <c r="DBZ173" s="29"/>
      <c r="DCA173" s="29"/>
      <c r="DCB173" s="29"/>
      <c r="DCC173" s="29"/>
      <c r="DCD173" s="29"/>
      <c r="DCE173" s="29"/>
      <c r="DCF173" s="29"/>
      <c r="DCG173" s="29"/>
      <c r="DCH173" s="29"/>
      <c r="DCI173" s="29"/>
      <c r="DCJ173" s="29"/>
      <c r="DCK173" s="29"/>
      <c r="DCL173" s="29"/>
      <c r="DCM173" s="29"/>
      <c r="DCN173" s="29"/>
      <c r="DCO173" s="29"/>
      <c r="DCP173" s="29"/>
      <c r="DCQ173" s="29"/>
      <c r="DCR173" s="29"/>
      <c r="DCS173" s="29"/>
      <c r="DCT173" s="29"/>
      <c r="DCU173" s="29"/>
      <c r="DCV173" s="29"/>
      <c r="DCW173" s="29"/>
      <c r="DCX173" s="29"/>
      <c r="DCY173" s="29"/>
      <c r="DCZ173" s="29"/>
      <c r="DDA173" s="29"/>
      <c r="DDB173" s="29"/>
      <c r="DDC173" s="29"/>
      <c r="DDD173" s="29"/>
      <c r="DDE173" s="29"/>
      <c r="DDF173" s="29"/>
      <c r="DDG173" s="29"/>
      <c r="DDH173" s="29"/>
      <c r="DDI173" s="29"/>
      <c r="DDJ173" s="29"/>
      <c r="DDK173" s="29"/>
      <c r="DDL173" s="29"/>
      <c r="DDM173" s="29"/>
      <c r="DDN173" s="29"/>
      <c r="DDO173" s="29"/>
      <c r="DDP173" s="29"/>
      <c r="DDQ173" s="29"/>
      <c r="DDR173" s="29"/>
      <c r="DDS173" s="29"/>
      <c r="DDT173" s="29"/>
      <c r="DDU173" s="29"/>
      <c r="DDV173" s="29"/>
      <c r="DDW173" s="29"/>
      <c r="DDX173" s="29"/>
      <c r="DDY173" s="29"/>
      <c r="DDZ173" s="29"/>
      <c r="DEA173" s="29"/>
      <c r="DEB173" s="29"/>
      <c r="DEC173" s="29"/>
      <c r="DED173" s="29"/>
      <c r="DEE173" s="29"/>
      <c r="DEF173" s="29"/>
      <c r="DEG173" s="29"/>
      <c r="DEH173" s="29"/>
      <c r="DEI173" s="29"/>
      <c r="DEJ173" s="29"/>
      <c r="DEK173" s="29"/>
      <c r="DEL173" s="29"/>
      <c r="DEM173" s="29"/>
      <c r="DEN173" s="29"/>
      <c r="DEO173" s="29"/>
      <c r="DEP173" s="29"/>
      <c r="DEQ173" s="29"/>
      <c r="DER173" s="29"/>
      <c r="DES173" s="29"/>
      <c r="DET173" s="29"/>
      <c r="DEU173" s="29"/>
      <c r="DEV173" s="29"/>
      <c r="DEW173" s="29"/>
      <c r="DEX173" s="29"/>
      <c r="DEY173" s="29"/>
      <c r="DEZ173" s="29"/>
      <c r="DFA173" s="29"/>
      <c r="DFB173" s="29"/>
      <c r="DFC173" s="29"/>
      <c r="DFD173" s="29"/>
      <c r="DFE173" s="29"/>
      <c r="DFF173" s="29"/>
      <c r="DFG173" s="29"/>
      <c r="DFH173" s="29"/>
      <c r="DFI173" s="29"/>
      <c r="DFJ173" s="29"/>
      <c r="DFK173" s="29"/>
      <c r="DFL173" s="29"/>
      <c r="DFM173" s="29"/>
      <c r="DFN173" s="29"/>
      <c r="DFO173" s="29"/>
      <c r="DFP173" s="29"/>
      <c r="DFQ173" s="29"/>
      <c r="DFR173" s="29"/>
      <c r="DFS173" s="29"/>
      <c r="DFT173" s="29"/>
      <c r="DFU173" s="29"/>
      <c r="DFV173" s="29"/>
      <c r="DFW173" s="29"/>
      <c r="DFX173" s="29"/>
      <c r="DFY173" s="29"/>
      <c r="DFZ173" s="29"/>
      <c r="DGA173" s="29"/>
      <c r="DGB173" s="29"/>
      <c r="DGC173" s="29"/>
      <c r="DGD173" s="29"/>
      <c r="DGE173" s="29"/>
      <c r="DGF173" s="29"/>
      <c r="DGG173" s="29"/>
      <c r="DGH173" s="29"/>
      <c r="DGI173" s="29"/>
      <c r="DGJ173" s="29"/>
      <c r="DGK173" s="29"/>
      <c r="DGL173" s="29"/>
      <c r="DGM173" s="29"/>
      <c r="DGN173" s="29"/>
      <c r="DGO173" s="29"/>
      <c r="DGP173" s="29"/>
      <c r="DGQ173" s="29"/>
      <c r="DGR173" s="29"/>
      <c r="DGS173" s="29"/>
      <c r="DGT173" s="29"/>
      <c r="DGU173" s="29"/>
      <c r="DGV173" s="29"/>
      <c r="DGW173" s="29"/>
      <c r="DGX173" s="29"/>
      <c r="DGY173" s="29"/>
      <c r="DGZ173" s="29"/>
      <c r="DHA173" s="29"/>
      <c r="DHB173" s="29"/>
      <c r="DHC173" s="29"/>
      <c r="DHD173" s="29"/>
      <c r="DHE173" s="29"/>
      <c r="DHF173" s="29"/>
      <c r="DHG173" s="29"/>
      <c r="DHH173" s="29"/>
      <c r="DHI173" s="29"/>
      <c r="DHJ173" s="29"/>
      <c r="DHK173" s="29"/>
      <c r="DHL173" s="29"/>
      <c r="DHM173" s="29"/>
      <c r="DHN173" s="29"/>
      <c r="DHO173" s="29"/>
      <c r="DHP173" s="29"/>
      <c r="DHQ173" s="29"/>
      <c r="DHR173" s="29"/>
      <c r="DHS173" s="29"/>
      <c r="DHT173" s="29"/>
      <c r="DHU173" s="29"/>
      <c r="DHV173" s="29"/>
      <c r="DHW173" s="29"/>
      <c r="DHX173" s="29"/>
      <c r="DHY173" s="29"/>
      <c r="DHZ173" s="29"/>
      <c r="DIA173" s="29"/>
      <c r="DIB173" s="29"/>
      <c r="DIC173" s="29"/>
      <c r="DID173" s="29"/>
      <c r="DIE173" s="29"/>
      <c r="DIF173" s="29"/>
      <c r="DIG173" s="29"/>
      <c r="DIH173" s="29"/>
      <c r="DII173" s="29"/>
      <c r="DIJ173" s="29"/>
      <c r="DIK173" s="29"/>
      <c r="DIL173" s="29"/>
      <c r="DIM173" s="29"/>
      <c r="DIN173" s="29"/>
      <c r="DIO173" s="29"/>
      <c r="DIP173" s="29"/>
      <c r="DIQ173" s="29"/>
      <c r="DIR173" s="29"/>
      <c r="DIS173" s="29"/>
      <c r="DIT173" s="29"/>
      <c r="DIU173" s="29"/>
      <c r="DIV173" s="29"/>
      <c r="DIW173" s="29"/>
      <c r="DIX173" s="29"/>
      <c r="DIY173" s="29"/>
      <c r="DIZ173" s="29"/>
      <c r="DJA173" s="29"/>
      <c r="DJB173" s="29"/>
      <c r="DJC173" s="29"/>
      <c r="DJD173" s="29"/>
      <c r="DJE173" s="29"/>
      <c r="DJF173" s="29"/>
      <c r="DJG173" s="29"/>
      <c r="DJH173" s="29"/>
      <c r="DJI173" s="29"/>
      <c r="DJJ173" s="29"/>
      <c r="DJK173" s="29"/>
      <c r="DJL173" s="29"/>
      <c r="DJM173" s="29"/>
      <c r="DJN173" s="29"/>
      <c r="DJO173" s="29"/>
      <c r="DJP173" s="29"/>
      <c r="DJQ173" s="29"/>
      <c r="DJR173" s="29"/>
      <c r="DJS173" s="29"/>
      <c r="DJT173" s="29"/>
      <c r="DJU173" s="29"/>
      <c r="DJV173" s="29"/>
      <c r="DJW173" s="29"/>
      <c r="DJX173" s="29"/>
      <c r="DJY173" s="29"/>
      <c r="DJZ173" s="29"/>
      <c r="DKA173" s="29"/>
      <c r="DKB173" s="29"/>
      <c r="DKC173" s="29"/>
      <c r="DKD173" s="29"/>
      <c r="DKE173" s="29"/>
      <c r="DKF173" s="29"/>
      <c r="DKG173" s="29"/>
      <c r="DKH173" s="29"/>
      <c r="DKI173" s="29"/>
      <c r="DKJ173" s="29"/>
      <c r="DKK173" s="29"/>
      <c r="DKL173" s="29"/>
      <c r="DKM173" s="29"/>
      <c r="DKN173" s="29"/>
      <c r="DKO173" s="29"/>
      <c r="DKP173" s="29"/>
      <c r="DKQ173" s="29"/>
      <c r="DKR173" s="29"/>
      <c r="DKS173" s="29"/>
      <c r="DKT173" s="29"/>
      <c r="DKU173" s="29"/>
      <c r="DKV173" s="29"/>
      <c r="DKW173" s="29"/>
      <c r="DKX173" s="29"/>
      <c r="DKY173" s="29"/>
      <c r="DKZ173" s="29"/>
      <c r="DLA173" s="29"/>
      <c r="DLB173" s="29"/>
      <c r="DLC173" s="29"/>
      <c r="DLD173" s="29"/>
      <c r="DLE173" s="29"/>
      <c r="DLF173" s="29"/>
      <c r="DLG173" s="29"/>
      <c r="DLH173" s="29"/>
      <c r="DLI173" s="29"/>
      <c r="DLJ173" s="29"/>
      <c r="DLK173" s="29"/>
      <c r="DLL173" s="29"/>
      <c r="DLM173" s="29"/>
      <c r="DLN173" s="29"/>
      <c r="DLO173" s="29"/>
      <c r="DLP173" s="29"/>
      <c r="DLQ173" s="29"/>
      <c r="DLR173" s="29"/>
      <c r="DLS173" s="29"/>
      <c r="DLT173" s="29"/>
      <c r="DLU173" s="29"/>
      <c r="DLV173" s="29"/>
      <c r="DLW173" s="29"/>
      <c r="DLX173" s="29"/>
      <c r="DLY173" s="29"/>
      <c r="DLZ173" s="29"/>
      <c r="DMA173" s="29"/>
      <c r="DMB173" s="29"/>
      <c r="DMC173" s="29"/>
      <c r="DMD173" s="29"/>
      <c r="DME173" s="29"/>
      <c r="DMF173" s="29"/>
      <c r="DMG173" s="29"/>
      <c r="DMH173" s="29"/>
      <c r="DMI173" s="29"/>
      <c r="DMJ173" s="29"/>
      <c r="DMK173" s="29"/>
      <c r="DML173" s="29"/>
      <c r="DMM173" s="29"/>
      <c r="DMN173" s="29"/>
      <c r="DMO173" s="29"/>
      <c r="DMP173" s="29"/>
      <c r="DMQ173" s="29"/>
      <c r="DMR173" s="29"/>
      <c r="DMS173" s="29"/>
      <c r="DMT173" s="29"/>
      <c r="DMU173" s="29"/>
      <c r="DMV173" s="29"/>
      <c r="DMW173" s="29"/>
      <c r="DMX173" s="29"/>
      <c r="DMY173" s="29"/>
      <c r="DMZ173" s="29"/>
      <c r="DNA173" s="29"/>
      <c r="DNB173" s="29"/>
      <c r="DNC173" s="29"/>
      <c r="DND173" s="29"/>
      <c r="DNE173" s="29"/>
      <c r="DNF173" s="29"/>
      <c r="DNG173" s="29"/>
      <c r="DNH173" s="29"/>
      <c r="DNI173" s="29"/>
      <c r="DNJ173" s="29"/>
      <c r="DNK173" s="29"/>
      <c r="DNL173" s="29"/>
      <c r="DNM173" s="29"/>
      <c r="DNN173" s="29"/>
      <c r="DNO173" s="29"/>
      <c r="DNP173" s="29"/>
      <c r="DNQ173" s="29"/>
      <c r="DNR173" s="29"/>
      <c r="DNS173" s="29"/>
      <c r="DNT173" s="29"/>
      <c r="DNU173" s="29"/>
      <c r="DNV173" s="29"/>
      <c r="DNW173" s="29"/>
      <c r="DNX173" s="29"/>
      <c r="DNY173" s="29"/>
      <c r="DNZ173" s="29"/>
      <c r="DOA173" s="29"/>
      <c r="DOB173" s="29"/>
      <c r="DOC173" s="29"/>
      <c r="DOD173" s="29"/>
      <c r="DOE173" s="29"/>
      <c r="DOF173" s="29"/>
      <c r="DOG173" s="29"/>
      <c r="DOH173" s="29"/>
      <c r="DOI173" s="29"/>
      <c r="DOJ173" s="29"/>
      <c r="DOK173" s="29"/>
      <c r="DOL173" s="29"/>
      <c r="DOM173" s="29"/>
      <c r="DON173" s="29"/>
      <c r="DOO173" s="29"/>
      <c r="DOP173" s="29"/>
      <c r="DOQ173" s="29"/>
      <c r="DOR173" s="29"/>
      <c r="DOS173" s="29"/>
      <c r="DOT173" s="29"/>
      <c r="DOU173" s="29"/>
      <c r="DOV173" s="29"/>
      <c r="DOW173" s="29"/>
      <c r="DOX173" s="29"/>
      <c r="DOY173" s="29"/>
      <c r="DOZ173" s="29"/>
      <c r="DPA173" s="29"/>
      <c r="DPB173" s="29"/>
      <c r="DPC173" s="29"/>
      <c r="DPD173" s="29"/>
      <c r="DPE173" s="29"/>
      <c r="DPF173" s="29"/>
      <c r="DPG173" s="29"/>
      <c r="DPH173" s="29"/>
      <c r="DPI173" s="29"/>
      <c r="DPJ173" s="29"/>
      <c r="DPK173" s="29"/>
      <c r="DPL173" s="29"/>
      <c r="DPM173" s="29"/>
      <c r="DPN173" s="29"/>
      <c r="DPO173" s="29"/>
      <c r="DPP173" s="29"/>
      <c r="DPQ173" s="29"/>
      <c r="DPR173" s="29"/>
      <c r="DPS173" s="29"/>
      <c r="DPT173" s="29"/>
      <c r="DPU173" s="29"/>
      <c r="DPV173" s="29"/>
      <c r="DPW173" s="29"/>
      <c r="DPX173" s="29"/>
      <c r="DPY173" s="29"/>
      <c r="DPZ173" s="29"/>
      <c r="DQA173" s="29"/>
      <c r="DQB173" s="29"/>
      <c r="DQC173" s="29"/>
      <c r="DQD173" s="29"/>
      <c r="DQE173" s="29"/>
      <c r="DQF173" s="29"/>
      <c r="DQG173" s="29"/>
      <c r="DQH173" s="29"/>
      <c r="DQI173" s="29"/>
      <c r="DQJ173" s="29"/>
      <c r="DQK173" s="29"/>
      <c r="DQL173" s="29"/>
      <c r="DQM173" s="29"/>
      <c r="DQN173" s="29"/>
      <c r="DQO173" s="29"/>
      <c r="DQP173" s="29"/>
      <c r="DQQ173" s="29"/>
      <c r="DQR173" s="29"/>
      <c r="DQS173" s="29"/>
      <c r="DQT173" s="29"/>
      <c r="DQU173" s="29"/>
      <c r="DQV173" s="29"/>
      <c r="DQW173" s="29"/>
      <c r="DQX173" s="29"/>
      <c r="DQY173" s="29"/>
      <c r="DQZ173" s="29"/>
      <c r="DRA173" s="29"/>
      <c r="DRB173" s="29"/>
      <c r="DRC173" s="29"/>
      <c r="DRD173" s="29"/>
      <c r="DRE173" s="29"/>
      <c r="DRF173" s="29"/>
      <c r="DRG173" s="29"/>
      <c r="DRH173" s="29"/>
      <c r="DRI173" s="29"/>
      <c r="DRJ173" s="29"/>
      <c r="DRK173" s="29"/>
      <c r="DRL173" s="29"/>
      <c r="DRM173" s="29"/>
      <c r="DRN173" s="29"/>
      <c r="DRO173" s="29"/>
      <c r="DRP173" s="29"/>
      <c r="DRQ173" s="29"/>
      <c r="DRR173" s="29"/>
      <c r="DRS173" s="29"/>
      <c r="DRT173" s="29"/>
      <c r="DRU173" s="29"/>
      <c r="DRV173" s="29"/>
      <c r="DRW173" s="29"/>
      <c r="DRX173" s="29"/>
      <c r="DRY173" s="29"/>
      <c r="DRZ173" s="29"/>
      <c r="DSA173" s="29"/>
      <c r="DSB173" s="29"/>
      <c r="DSC173" s="29"/>
      <c r="DSD173" s="29"/>
      <c r="DSE173" s="29"/>
      <c r="DSF173" s="29"/>
      <c r="DSG173" s="29"/>
      <c r="DSH173" s="29"/>
      <c r="DSI173" s="29"/>
      <c r="DSJ173" s="29"/>
      <c r="DSK173" s="29"/>
      <c r="DSL173" s="29"/>
      <c r="DSM173" s="29"/>
      <c r="DSN173" s="29"/>
      <c r="DSO173" s="29"/>
      <c r="DSP173" s="29"/>
      <c r="DSQ173" s="29"/>
      <c r="DSR173" s="29"/>
      <c r="DSS173" s="29"/>
      <c r="DST173" s="29"/>
      <c r="DSU173" s="29"/>
      <c r="DSV173" s="29"/>
      <c r="DSW173" s="29"/>
      <c r="DSX173" s="29"/>
      <c r="DSY173" s="29"/>
      <c r="DSZ173" s="29"/>
      <c r="DTA173" s="29"/>
      <c r="DTB173" s="29"/>
      <c r="DTC173" s="29"/>
      <c r="DTD173" s="29"/>
      <c r="DTE173" s="29"/>
      <c r="DTF173" s="29"/>
      <c r="DTG173" s="29"/>
      <c r="DTH173" s="29"/>
      <c r="DTI173" s="29"/>
      <c r="DTJ173" s="29"/>
      <c r="DTK173" s="29"/>
      <c r="DTL173" s="29"/>
      <c r="DTM173" s="29"/>
      <c r="DTN173" s="29"/>
      <c r="DTO173" s="29"/>
      <c r="DTP173" s="29"/>
      <c r="DTQ173" s="29"/>
      <c r="DTR173" s="29"/>
      <c r="DTS173" s="29"/>
      <c r="DTT173" s="29"/>
      <c r="DTU173" s="29"/>
      <c r="DTV173" s="29"/>
      <c r="DTW173" s="29"/>
      <c r="DTX173" s="29"/>
      <c r="DTY173" s="29"/>
      <c r="DTZ173" s="29"/>
      <c r="DUA173" s="29"/>
      <c r="DUB173" s="29"/>
      <c r="DUC173" s="29"/>
      <c r="DUD173" s="29"/>
      <c r="DUE173" s="29"/>
      <c r="DUF173" s="29"/>
      <c r="DUG173" s="29"/>
      <c r="DUH173" s="29"/>
      <c r="DUI173" s="29"/>
      <c r="DUJ173" s="29"/>
      <c r="DUK173" s="29"/>
      <c r="DUL173" s="29"/>
      <c r="DUM173" s="29"/>
      <c r="DUN173" s="29"/>
      <c r="DUO173" s="29"/>
      <c r="DUP173" s="29"/>
      <c r="DUQ173" s="29"/>
      <c r="DUR173" s="29"/>
      <c r="DUS173" s="29"/>
      <c r="DUT173" s="29"/>
      <c r="DUU173" s="29"/>
      <c r="DUV173" s="29"/>
      <c r="DUW173" s="29"/>
      <c r="DUX173" s="29"/>
      <c r="DUY173" s="29"/>
      <c r="DUZ173" s="29"/>
      <c r="DVA173" s="29"/>
      <c r="DVB173" s="29"/>
      <c r="DVC173" s="29"/>
      <c r="DVD173" s="29"/>
      <c r="DVE173" s="29"/>
      <c r="DVF173" s="29"/>
      <c r="DVG173" s="29"/>
      <c r="DVH173" s="29"/>
      <c r="DVI173" s="29"/>
      <c r="DVJ173" s="29"/>
      <c r="DVK173" s="29"/>
      <c r="DVL173" s="29"/>
      <c r="DVM173" s="29"/>
      <c r="DVN173" s="29"/>
      <c r="DVO173" s="29"/>
      <c r="DVP173" s="29"/>
      <c r="DVQ173" s="29"/>
      <c r="DVR173" s="29"/>
      <c r="DVS173" s="29"/>
      <c r="DVT173" s="29"/>
      <c r="DVU173" s="29"/>
      <c r="DVV173" s="29"/>
      <c r="DVW173" s="29"/>
      <c r="DVX173" s="29"/>
      <c r="DVY173" s="29"/>
      <c r="DVZ173" s="29"/>
      <c r="DWA173" s="29"/>
      <c r="DWB173" s="29"/>
      <c r="DWC173" s="29"/>
      <c r="DWD173" s="29"/>
      <c r="DWE173" s="29"/>
      <c r="DWF173" s="29"/>
      <c r="DWG173" s="29"/>
      <c r="DWH173" s="29"/>
      <c r="DWI173" s="29"/>
      <c r="DWJ173" s="29"/>
      <c r="DWK173" s="29"/>
      <c r="DWL173" s="29"/>
      <c r="DWM173" s="29"/>
      <c r="DWN173" s="29"/>
      <c r="DWO173" s="29"/>
      <c r="DWP173" s="29"/>
      <c r="DWQ173" s="29"/>
      <c r="DWR173" s="29"/>
      <c r="DWS173" s="29"/>
      <c r="DWT173" s="29"/>
      <c r="DWU173" s="29"/>
      <c r="DWV173" s="29"/>
      <c r="DWW173" s="29"/>
      <c r="DWX173" s="29"/>
      <c r="DWY173" s="29"/>
      <c r="DWZ173" s="29"/>
      <c r="DXA173" s="29"/>
      <c r="DXB173" s="29"/>
      <c r="DXC173" s="29"/>
      <c r="DXD173" s="29"/>
      <c r="DXE173" s="29"/>
      <c r="DXF173" s="29"/>
      <c r="DXG173" s="29"/>
      <c r="DXH173" s="29"/>
      <c r="DXI173" s="29"/>
      <c r="DXJ173" s="29"/>
      <c r="DXK173" s="29"/>
      <c r="DXL173" s="29"/>
      <c r="DXM173" s="29"/>
      <c r="DXN173" s="29"/>
      <c r="DXO173" s="29"/>
      <c r="DXP173" s="29"/>
      <c r="DXQ173" s="29"/>
      <c r="DXR173" s="29"/>
      <c r="DXS173" s="29"/>
      <c r="DXT173" s="29"/>
      <c r="DXU173" s="29"/>
      <c r="DXV173" s="29"/>
      <c r="DXW173" s="29"/>
      <c r="DXX173" s="29"/>
      <c r="DXY173" s="29"/>
      <c r="DXZ173" s="29"/>
      <c r="DYA173" s="29"/>
      <c r="DYB173" s="29"/>
      <c r="DYC173" s="29"/>
      <c r="DYD173" s="29"/>
      <c r="DYE173" s="29"/>
      <c r="DYF173" s="29"/>
      <c r="DYG173" s="29"/>
      <c r="DYH173" s="29"/>
      <c r="DYI173" s="29"/>
      <c r="DYJ173" s="29"/>
      <c r="DYK173" s="29"/>
      <c r="DYL173" s="29"/>
      <c r="DYM173" s="29"/>
      <c r="DYN173" s="29"/>
      <c r="DYO173" s="29"/>
      <c r="DYP173" s="29"/>
      <c r="DYQ173" s="29"/>
      <c r="DYR173" s="29"/>
      <c r="DYS173" s="29"/>
      <c r="DYT173" s="29"/>
      <c r="DYU173" s="29"/>
      <c r="DYV173" s="29"/>
      <c r="DYW173" s="29"/>
      <c r="DYX173" s="29"/>
      <c r="DYY173" s="29"/>
      <c r="DYZ173" s="29"/>
      <c r="DZA173" s="29"/>
      <c r="DZB173" s="29"/>
      <c r="DZC173" s="29"/>
      <c r="DZD173" s="29"/>
      <c r="DZE173" s="29"/>
      <c r="DZF173" s="29"/>
      <c r="DZG173" s="29"/>
      <c r="DZH173" s="29"/>
      <c r="DZI173" s="29"/>
      <c r="DZJ173" s="29"/>
      <c r="DZK173" s="29"/>
      <c r="DZL173" s="29"/>
      <c r="DZM173" s="29"/>
      <c r="DZN173" s="29"/>
      <c r="DZO173" s="29"/>
      <c r="DZP173" s="29"/>
      <c r="DZQ173" s="29"/>
      <c r="DZR173" s="29"/>
      <c r="DZS173" s="29"/>
      <c r="DZT173" s="29"/>
      <c r="DZU173" s="29"/>
      <c r="DZV173" s="29"/>
      <c r="DZW173" s="29"/>
      <c r="DZX173" s="29"/>
      <c r="DZY173" s="29"/>
      <c r="DZZ173" s="29"/>
      <c r="EAA173" s="29"/>
      <c r="EAB173" s="29"/>
      <c r="EAC173" s="29"/>
      <c r="EAD173" s="29"/>
      <c r="EAE173" s="29"/>
      <c r="EAF173" s="29"/>
      <c r="EAG173" s="29"/>
      <c r="EAH173" s="29"/>
      <c r="EAI173" s="29"/>
      <c r="EAJ173" s="29"/>
      <c r="EAK173" s="29"/>
      <c r="EAL173" s="29"/>
      <c r="EAM173" s="29"/>
      <c r="EAN173" s="29"/>
      <c r="EAO173" s="29"/>
      <c r="EAP173" s="29"/>
      <c r="EAQ173" s="29"/>
      <c r="EAR173" s="29"/>
      <c r="EAS173" s="29"/>
      <c r="EAT173" s="29"/>
      <c r="EAU173" s="29"/>
      <c r="EAV173" s="29"/>
      <c r="EAW173" s="29"/>
      <c r="EAX173" s="29"/>
      <c r="EAY173" s="29"/>
      <c r="EAZ173" s="29"/>
      <c r="EBA173" s="29"/>
      <c r="EBB173" s="29"/>
      <c r="EBC173" s="29"/>
      <c r="EBD173" s="29"/>
      <c r="EBE173" s="29"/>
      <c r="EBF173" s="29"/>
      <c r="EBG173" s="29"/>
      <c r="EBH173" s="29"/>
      <c r="EBI173" s="29"/>
      <c r="EBJ173" s="29"/>
      <c r="EBK173" s="29"/>
      <c r="EBL173" s="29"/>
      <c r="EBM173" s="29"/>
      <c r="EBN173" s="29"/>
      <c r="EBO173" s="29"/>
      <c r="EBP173" s="29"/>
      <c r="EBQ173" s="29"/>
      <c r="EBR173" s="29"/>
      <c r="EBS173" s="29"/>
      <c r="EBT173" s="29"/>
      <c r="EBU173" s="29"/>
      <c r="EBV173" s="29"/>
      <c r="EBW173" s="29"/>
      <c r="EBX173" s="29"/>
      <c r="EBY173" s="29"/>
      <c r="EBZ173" s="29"/>
      <c r="ECA173" s="29"/>
      <c r="ECB173" s="29"/>
      <c r="ECC173" s="29"/>
      <c r="ECD173" s="29"/>
      <c r="ECE173" s="29"/>
      <c r="ECF173" s="29"/>
      <c r="ECG173" s="29"/>
      <c r="ECH173" s="29"/>
      <c r="ECI173" s="29"/>
      <c r="ECJ173" s="29"/>
      <c r="ECK173" s="29"/>
      <c r="ECL173" s="29"/>
      <c r="ECM173" s="29"/>
      <c r="ECN173" s="29"/>
      <c r="ECO173" s="29"/>
      <c r="ECP173" s="29"/>
      <c r="ECQ173" s="29"/>
      <c r="ECR173" s="29"/>
      <c r="ECS173" s="29"/>
      <c r="ECT173" s="29"/>
      <c r="ECU173" s="29"/>
      <c r="ECV173" s="29"/>
      <c r="ECW173" s="29"/>
      <c r="ECX173" s="29"/>
      <c r="ECY173" s="29"/>
      <c r="ECZ173" s="29"/>
      <c r="EDA173" s="29"/>
      <c r="EDB173" s="29"/>
      <c r="EDC173" s="29"/>
      <c r="EDD173" s="29"/>
      <c r="EDE173" s="29"/>
      <c r="EDF173" s="29"/>
      <c r="EDG173" s="29"/>
      <c r="EDH173" s="29"/>
      <c r="EDI173" s="29"/>
      <c r="EDJ173" s="29"/>
      <c r="EDK173" s="29"/>
      <c r="EDL173" s="29"/>
      <c r="EDM173" s="29"/>
      <c r="EDN173" s="29"/>
      <c r="EDO173" s="29"/>
      <c r="EDP173" s="29"/>
      <c r="EDQ173" s="29"/>
      <c r="EDR173" s="29"/>
      <c r="EDS173" s="29"/>
      <c r="EDT173" s="29"/>
      <c r="EDU173" s="29"/>
      <c r="EDV173" s="29"/>
      <c r="EDW173" s="29"/>
      <c r="EDX173" s="29"/>
      <c r="EDY173" s="29"/>
      <c r="EDZ173" s="29"/>
      <c r="EEA173" s="29"/>
      <c r="EEB173" s="29"/>
      <c r="EEC173" s="29"/>
      <c r="EED173" s="29"/>
      <c r="EEE173" s="29"/>
      <c r="EEF173" s="29"/>
      <c r="EEG173" s="29"/>
      <c r="EEH173" s="29"/>
      <c r="EEI173" s="29"/>
      <c r="EEJ173" s="29"/>
      <c r="EEK173" s="29"/>
      <c r="EEL173" s="29"/>
      <c r="EEM173" s="29"/>
      <c r="EEN173" s="29"/>
      <c r="EEO173" s="29"/>
      <c r="EEP173" s="29"/>
      <c r="EEQ173" s="29"/>
      <c r="EER173" s="29"/>
      <c r="EES173" s="29"/>
      <c r="EET173" s="29"/>
      <c r="EEU173" s="29"/>
      <c r="EEV173" s="29"/>
      <c r="EEW173" s="29"/>
      <c r="EEX173" s="29"/>
      <c r="EEY173" s="29"/>
      <c r="EEZ173" s="29"/>
      <c r="EFA173" s="29"/>
      <c r="EFB173" s="29"/>
      <c r="EFC173" s="29"/>
      <c r="EFD173" s="29"/>
      <c r="EFE173" s="29"/>
      <c r="EFF173" s="29"/>
      <c r="EFG173" s="29"/>
      <c r="EFH173" s="29"/>
      <c r="EFI173" s="29"/>
      <c r="EFJ173" s="29"/>
      <c r="EFK173" s="29"/>
      <c r="EFL173" s="29"/>
      <c r="EFM173" s="29"/>
      <c r="EFN173" s="29"/>
      <c r="EFO173" s="29"/>
      <c r="EFP173" s="29"/>
      <c r="EFQ173" s="29"/>
      <c r="EFR173" s="29"/>
      <c r="EFS173" s="29"/>
      <c r="EFT173" s="29"/>
      <c r="EFU173" s="29"/>
      <c r="EFV173" s="29"/>
      <c r="EFW173" s="29"/>
      <c r="EFX173" s="29"/>
      <c r="EFY173" s="29"/>
      <c r="EFZ173" s="29"/>
      <c r="EGA173" s="29"/>
      <c r="EGB173" s="29"/>
      <c r="EGC173" s="29"/>
      <c r="EGD173" s="29"/>
      <c r="EGE173" s="29"/>
      <c r="EGF173" s="29"/>
      <c r="EGG173" s="29"/>
      <c r="EGH173" s="29"/>
      <c r="EGI173" s="29"/>
      <c r="EGJ173" s="29"/>
      <c r="EGK173" s="29"/>
      <c r="EGL173" s="29"/>
      <c r="EGM173" s="29"/>
      <c r="EGN173" s="29"/>
      <c r="EGO173" s="29"/>
      <c r="EGP173" s="29"/>
      <c r="EGQ173" s="29"/>
      <c r="EGR173" s="29"/>
      <c r="EGS173" s="29"/>
      <c r="EGT173" s="29"/>
      <c r="EGU173" s="29"/>
      <c r="EGV173" s="29"/>
      <c r="EGW173" s="29"/>
      <c r="EGX173" s="29"/>
      <c r="EGY173" s="29"/>
      <c r="EGZ173" s="29"/>
      <c r="EHA173" s="29"/>
      <c r="EHB173" s="29"/>
      <c r="EHC173" s="29"/>
      <c r="EHD173" s="29"/>
      <c r="EHE173" s="29"/>
      <c r="EHF173" s="29"/>
      <c r="EHG173" s="29"/>
      <c r="EHH173" s="29"/>
      <c r="EHI173" s="29"/>
      <c r="EHJ173" s="29"/>
      <c r="EHK173" s="29"/>
      <c r="EHL173" s="29"/>
      <c r="EHM173" s="29"/>
      <c r="EHN173" s="29"/>
      <c r="EHO173" s="29"/>
      <c r="EHP173" s="29"/>
      <c r="EHQ173" s="29"/>
      <c r="EHR173" s="29"/>
      <c r="EHS173" s="29"/>
      <c r="EHT173" s="29"/>
      <c r="EHU173" s="29"/>
      <c r="EHV173" s="29"/>
      <c r="EHW173" s="29"/>
      <c r="EHX173" s="29"/>
      <c r="EHY173" s="29"/>
      <c r="EHZ173" s="29"/>
      <c r="EIA173" s="29"/>
      <c r="EIB173" s="29"/>
      <c r="EIC173" s="29"/>
      <c r="EID173" s="29"/>
      <c r="EIE173" s="29"/>
      <c r="EIF173" s="29"/>
      <c r="EIG173" s="29"/>
      <c r="EIH173" s="29"/>
      <c r="EII173" s="29"/>
      <c r="EIJ173" s="29"/>
      <c r="EIK173" s="29"/>
      <c r="EIL173" s="29"/>
      <c r="EIM173" s="29"/>
      <c r="EIN173" s="29"/>
      <c r="EIO173" s="29"/>
      <c r="EIP173" s="29"/>
      <c r="EIQ173" s="29"/>
      <c r="EIR173" s="29"/>
      <c r="EIS173" s="29"/>
      <c r="EIT173" s="29"/>
      <c r="EIU173" s="29"/>
      <c r="EIV173" s="29"/>
      <c r="EIW173" s="29"/>
      <c r="EIX173" s="29"/>
      <c r="EIY173" s="29"/>
      <c r="EIZ173" s="29"/>
      <c r="EJA173" s="29"/>
      <c r="EJB173" s="29"/>
      <c r="EJC173" s="29"/>
      <c r="EJD173" s="29"/>
      <c r="EJE173" s="29"/>
      <c r="EJF173" s="29"/>
      <c r="EJG173" s="29"/>
      <c r="EJH173" s="29"/>
      <c r="EJI173" s="29"/>
      <c r="EJJ173" s="29"/>
      <c r="EJK173" s="29"/>
      <c r="EJL173" s="29"/>
      <c r="EJM173" s="29"/>
      <c r="EJN173" s="29"/>
      <c r="EJO173" s="29"/>
      <c r="EJP173" s="29"/>
      <c r="EJQ173" s="29"/>
      <c r="EJR173" s="29"/>
      <c r="EJS173" s="29"/>
      <c r="EJT173" s="29"/>
      <c r="EJU173" s="29"/>
      <c r="EJV173" s="29"/>
      <c r="EJW173" s="29"/>
      <c r="EJX173" s="29"/>
      <c r="EJY173" s="29"/>
      <c r="EJZ173" s="29"/>
      <c r="EKA173" s="29"/>
      <c r="EKB173" s="29"/>
      <c r="EKC173" s="29"/>
      <c r="EKD173" s="29"/>
      <c r="EKE173" s="29"/>
      <c r="EKF173" s="29"/>
      <c r="EKG173" s="29"/>
      <c r="EKH173" s="29"/>
      <c r="EKI173" s="29"/>
      <c r="EKJ173" s="29"/>
      <c r="EKK173" s="29"/>
      <c r="EKL173" s="29"/>
      <c r="EKM173" s="29"/>
      <c r="EKN173" s="29"/>
      <c r="EKO173" s="29"/>
      <c r="EKP173" s="29"/>
      <c r="EKQ173" s="29"/>
      <c r="EKR173" s="29"/>
      <c r="EKS173" s="29"/>
      <c r="EKT173" s="29"/>
      <c r="EKU173" s="29"/>
      <c r="EKV173" s="29"/>
      <c r="EKW173" s="29"/>
      <c r="EKX173" s="29"/>
      <c r="EKY173" s="29"/>
      <c r="EKZ173" s="29"/>
      <c r="ELA173" s="29"/>
      <c r="ELB173" s="29"/>
      <c r="ELC173" s="29"/>
      <c r="ELD173" s="29"/>
      <c r="ELE173" s="29"/>
      <c r="ELF173" s="29"/>
      <c r="ELG173" s="29"/>
      <c r="ELH173" s="29"/>
      <c r="ELI173" s="29"/>
      <c r="ELJ173" s="29"/>
      <c r="ELK173" s="29"/>
      <c r="ELL173" s="29"/>
      <c r="ELM173" s="29"/>
      <c r="ELN173" s="29"/>
      <c r="ELO173" s="29"/>
      <c r="ELP173" s="29"/>
      <c r="ELQ173" s="29"/>
      <c r="ELR173" s="29"/>
      <c r="ELS173" s="29"/>
      <c r="ELT173" s="29"/>
      <c r="ELU173" s="29"/>
      <c r="ELV173" s="29"/>
      <c r="ELW173" s="29"/>
      <c r="ELX173" s="29"/>
      <c r="ELY173" s="29"/>
      <c r="ELZ173" s="29"/>
      <c r="EMA173" s="29"/>
      <c r="EMB173" s="29"/>
      <c r="EMC173" s="29"/>
      <c r="EMD173" s="29"/>
      <c r="EME173" s="29"/>
      <c r="EMF173" s="29"/>
      <c r="EMG173" s="29"/>
      <c r="EMH173" s="29"/>
      <c r="EMI173" s="29"/>
      <c r="EMJ173" s="29"/>
      <c r="EMK173" s="29"/>
      <c r="EML173" s="29"/>
      <c r="EMM173" s="29"/>
      <c r="EMN173" s="29"/>
      <c r="EMO173" s="29"/>
      <c r="EMP173" s="29"/>
      <c r="EMQ173" s="29"/>
      <c r="EMR173" s="29"/>
      <c r="EMS173" s="29"/>
      <c r="EMT173" s="29"/>
      <c r="EMU173" s="29"/>
      <c r="EMV173" s="29"/>
      <c r="EMW173" s="29"/>
      <c r="EMX173" s="29"/>
      <c r="EMY173" s="29"/>
      <c r="EMZ173" s="29"/>
      <c r="ENA173" s="29"/>
      <c r="ENB173" s="29"/>
      <c r="ENC173" s="29"/>
      <c r="END173" s="29"/>
      <c r="ENE173" s="29"/>
      <c r="ENF173" s="29"/>
      <c r="ENG173" s="29"/>
      <c r="ENH173" s="29"/>
      <c r="ENI173" s="29"/>
      <c r="ENJ173" s="29"/>
      <c r="ENK173" s="29"/>
      <c r="ENL173" s="29"/>
      <c r="ENM173" s="29"/>
      <c r="ENN173" s="29"/>
      <c r="ENO173" s="29"/>
      <c r="ENP173" s="29"/>
      <c r="ENQ173" s="29"/>
      <c r="ENR173" s="29"/>
      <c r="ENS173" s="29"/>
      <c r="ENT173" s="29"/>
      <c r="ENU173" s="29"/>
      <c r="ENV173" s="29"/>
      <c r="ENW173" s="29"/>
      <c r="ENX173" s="29"/>
      <c r="ENY173" s="29"/>
      <c r="ENZ173" s="29"/>
      <c r="EOA173" s="29"/>
      <c r="EOB173" s="29"/>
      <c r="EOC173" s="29"/>
      <c r="EOD173" s="29"/>
      <c r="EOE173" s="29"/>
      <c r="EOF173" s="29"/>
      <c r="EOG173" s="29"/>
      <c r="EOH173" s="29"/>
      <c r="EOI173" s="29"/>
      <c r="EOJ173" s="29"/>
      <c r="EOK173" s="29"/>
      <c r="EOL173" s="29"/>
      <c r="EOM173" s="29"/>
      <c r="EON173" s="29"/>
      <c r="EOO173" s="29"/>
      <c r="EOP173" s="29"/>
      <c r="EOQ173" s="29"/>
      <c r="EOR173" s="29"/>
      <c r="EOS173" s="29"/>
      <c r="EOT173" s="29"/>
      <c r="EOU173" s="29"/>
      <c r="EOV173" s="29"/>
      <c r="EOW173" s="29"/>
      <c r="EOX173" s="29"/>
      <c r="EOY173" s="29"/>
      <c r="EOZ173" s="29"/>
      <c r="EPA173" s="29"/>
      <c r="EPB173" s="29"/>
      <c r="EPC173" s="29"/>
      <c r="EPD173" s="29"/>
      <c r="EPE173" s="29"/>
      <c r="EPF173" s="29"/>
      <c r="EPG173" s="29"/>
      <c r="EPH173" s="29"/>
      <c r="EPI173" s="29"/>
      <c r="EPJ173" s="29"/>
      <c r="EPK173" s="29"/>
      <c r="EPL173" s="29"/>
      <c r="EPM173" s="29"/>
      <c r="EPN173" s="29"/>
      <c r="EPO173" s="29"/>
      <c r="EPP173" s="29"/>
      <c r="EPQ173" s="29"/>
      <c r="EPR173" s="29"/>
      <c r="EPS173" s="29"/>
      <c r="EPT173" s="29"/>
      <c r="EPU173" s="29"/>
      <c r="EPV173" s="29"/>
      <c r="EPW173" s="29"/>
      <c r="EPX173" s="29"/>
      <c r="EPY173" s="29"/>
      <c r="EPZ173" s="29"/>
      <c r="EQA173" s="29"/>
      <c r="EQB173" s="29"/>
      <c r="EQC173" s="29"/>
      <c r="EQD173" s="29"/>
      <c r="EQE173" s="29"/>
      <c r="EQF173" s="29"/>
      <c r="EQG173" s="29"/>
      <c r="EQH173" s="29"/>
      <c r="EQI173" s="29"/>
      <c r="EQJ173" s="29"/>
      <c r="EQK173" s="29"/>
      <c r="EQL173" s="29"/>
      <c r="EQM173" s="29"/>
      <c r="EQN173" s="29"/>
      <c r="EQO173" s="29"/>
      <c r="EQP173" s="29"/>
      <c r="EQQ173" s="29"/>
      <c r="EQR173" s="29"/>
      <c r="EQS173" s="29"/>
      <c r="EQT173" s="29"/>
      <c r="EQU173" s="29"/>
      <c r="EQV173" s="29"/>
      <c r="EQW173" s="29"/>
      <c r="EQX173" s="29"/>
      <c r="EQY173" s="29"/>
      <c r="EQZ173" s="29"/>
      <c r="ERA173" s="29"/>
      <c r="ERB173" s="29"/>
      <c r="ERC173" s="29"/>
      <c r="ERD173" s="29"/>
      <c r="ERE173" s="29"/>
      <c r="ERF173" s="29"/>
      <c r="ERG173" s="29"/>
      <c r="ERH173" s="29"/>
      <c r="ERI173" s="29"/>
      <c r="ERJ173" s="29"/>
      <c r="ERK173" s="29"/>
      <c r="ERL173" s="29"/>
      <c r="ERM173" s="29"/>
      <c r="ERN173" s="29"/>
      <c r="ERO173" s="29"/>
      <c r="ERP173" s="29"/>
      <c r="ERQ173" s="29"/>
      <c r="ERR173" s="29"/>
      <c r="ERS173" s="29"/>
      <c r="ERT173" s="29"/>
      <c r="ERU173" s="29"/>
      <c r="ERV173" s="29"/>
      <c r="ERW173" s="29"/>
      <c r="ERX173" s="29"/>
      <c r="ERY173" s="29"/>
      <c r="ERZ173" s="29"/>
      <c r="ESA173" s="29"/>
      <c r="ESB173" s="29"/>
      <c r="ESC173" s="29"/>
      <c r="ESD173" s="29"/>
      <c r="ESE173" s="29"/>
      <c r="ESF173" s="29"/>
      <c r="ESG173" s="29"/>
      <c r="ESH173" s="29"/>
      <c r="ESI173" s="29"/>
      <c r="ESJ173" s="29"/>
      <c r="ESK173" s="29"/>
      <c r="ESL173" s="29"/>
      <c r="ESM173" s="29"/>
      <c r="ESN173" s="29"/>
      <c r="ESO173" s="29"/>
      <c r="ESP173" s="29"/>
      <c r="ESQ173" s="29"/>
      <c r="ESR173" s="29"/>
      <c r="ESS173" s="29"/>
      <c r="EST173" s="29"/>
      <c r="ESU173" s="29"/>
      <c r="ESV173" s="29"/>
      <c r="ESW173" s="29"/>
      <c r="ESX173" s="29"/>
      <c r="ESY173" s="29"/>
      <c r="ESZ173" s="29"/>
      <c r="ETA173" s="29"/>
      <c r="ETB173" s="29"/>
      <c r="ETC173" s="29"/>
      <c r="ETD173" s="29"/>
      <c r="ETE173" s="29"/>
      <c r="ETF173" s="29"/>
      <c r="ETG173" s="29"/>
      <c r="ETH173" s="29"/>
      <c r="ETI173" s="29"/>
      <c r="ETJ173" s="29"/>
      <c r="ETK173" s="29"/>
      <c r="ETL173" s="29"/>
      <c r="ETM173" s="29"/>
      <c r="ETN173" s="29"/>
      <c r="ETO173" s="29"/>
      <c r="ETP173" s="29"/>
      <c r="ETQ173" s="29"/>
      <c r="ETR173" s="29"/>
      <c r="ETS173" s="29"/>
      <c r="ETT173" s="29"/>
      <c r="ETU173" s="29"/>
      <c r="ETV173" s="29"/>
      <c r="ETW173" s="29"/>
      <c r="ETX173" s="29"/>
      <c r="ETY173" s="29"/>
      <c r="ETZ173" s="29"/>
      <c r="EUA173" s="29"/>
      <c r="EUB173" s="29"/>
      <c r="EUC173" s="29"/>
      <c r="EUD173" s="29"/>
      <c r="EUE173" s="29"/>
      <c r="EUF173" s="29"/>
      <c r="EUG173" s="29"/>
      <c r="EUH173" s="29"/>
      <c r="EUI173" s="29"/>
      <c r="EUJ173" s="29"/>
      <c r="EUK173" s="29"/>
      <c r="EUL173" s="29"/>
      <c r="EUM173" s="29"/>
      <c r="EUN173" s="29"/>
      <c r="EUO173" s="29"/>
      <c r="EUP173" s="29"/>
      <c r="EUQ173" s="29"/>
      <c r="EUR173" s="29"/>
      <c r="EUS173" s="29"/>
      <c r="EUT173" s="29"/>
      <c r="EUU173" s="29"/>
      <c r="EUV173" s="29"/>
      <c r="EUW173" s="29"/>
      <c r="EUX173" s="29"/>
      <c r="EUY173" s="29"/>
      <c r="EUZ173" s="29"/>
      <c r="EVA173" s="29"/>
      <c r="EVB173" s="29"/>
      <c r="EVC173" s="29"/>
      <c r="EVD173" s="29"/>
      <c r="EVE173" s="29"/>
      <c r="EVF173" s="29"/>
      <c r="EVG173" s="29"/>
      <c r="EVH173" s="29"/>
      <c r="EVI173" s="29"/>
      <c r="EVJ173" s="29"/>
      <c r="EVK173" s="29"/>
      <c r="EVL173" s="29"/>
      <c r="EVM173" s="29"/>
      <c r="EVN173" s="29"/>
      <c r="EVO173" s="29"/>
      <c r="EVP173" s="29"/>
      <c r="EVQ173" s="29"/>
      <c r="EVR173" s="29"/>
      <c r="EVS173" s="29"/>
      <c r="EVT173" s="29"/>
      <c r="EVU173" s="29"/>
      <c r="EVV173" s="29"/>
      <c r="EVW173" s="29"/>
      <c r="EVX173" s="29"/>
      <c r="EVY173" s="29"/>
      <c r="EVZ173" s="29"/>
      <c r="EWA173" s="29"/>
      <c r="EWB173" s="29"/>
      <c r="EWC173" s="29"/>
      <c r="EWD173" s="29"/>
      <c r="EWE173" s="29"/>
      <c r="EWF173" s="29"/>
      <c r="EWG173" s="29"/>
      <c r="EWH173" s="29"/>
      <c r="EWI173" s="29"/>
      <c r="EWJ173" s="29"/>
      <c r="EWK173" s="29"/>
      <c r="EWL173" s="29"/>
      <c r="EWM173" s="29"/>
      <c r="EWN173" s="29"/>
      <c r="EWO173" s="29"/>
      <c r="EWP173" s="29"/>
      <c r="EWQ173" s="29"/>
      <c r="EWR173" s="29"/>
      <c r="EWS173" s="29"/>
      <c r="EWT173" s="29"/>
      <c r="EWU173" s="29"/>
      <c r="EWV173" s="29"/>
      <c r="EWW173" s="29"/>
      <c r="EWX173" s="29"/>
      <c r="EWY173" s="29"/>
      <c r="EWZ173" s="29"/>
      <c r="EXA173" s="29"/>
      <c r="EXB173" s="29"/>
      <c r="EXC173" s="29"/>
      <c r="EXD173" s="29"/>
      <c r="EXE173" s="29"/>
      <c r="EXF173" s="29"/>
      <c r="EXG173" s="29"/>
      <c r="EXH173" s="29"/>
      <c r="EXI173" s="29"/>
      <c r="EXJ173" s="29"/>
      <c r="EXK173" s="29"/>
      <c r="EXL173" s="29"/>
      <c r="EXM173" s="29"/>
      <c r="EXN173" s="29"/>
      <c r="EXO173" s="29"/>
      <c r="EXP173" s="29"/>
      <c r="EXQ173" s="29"/>
      <c r="EXR173" s="29"/>
      <c r="EXS173" s="29"/>
      <c r="EXT173" s="29"/>
      <c r="EXU173" s="29"/>
      <c r="EXV173" s="29"/>
      <c r="EXW173" s="29"/>
      <c r="EXX173" s="29"/>
      <c r="EXY173" s="29"/>
      <c r="EXZ173" s="29"/>
      <c r="EYA173" s="29"/>
      <c r="EYB173" s="29"/>
      <c r="EYC173" s="29"/>
      <c r="EYD173" s="29"/>
      <c r="EYE173" s="29"/>
      <c r="EYF173" s="29"/>
      <c r="EYG173" s="29"/>
      <c r="EYH173" s="29"/>
      <c r="EYI173" s="29"/>
      <c r="EYJ173" s="29"/>
      <c r="EYK173" s="29"/>
      <c r="EYL173" s="29"/>
      <c r="EYM173" s="29"/>
      <c r="EYN173" s="29"/>
      <c r="EYO173" s="29"/>
      <c r="EYP173" s="29"/>
      <c r="EYQ173" s="29"/>
      <c r="EYR173" s="29"/>
      <c r="EYS173" s="29"/>
      <c r="EYT173" s="29"/>
      <c r="EYU173" s="29"/>
      <c r="EYV173" s="29"/>
      <c r="EYW173" s="29"/>
      <c r="EYX173" s="29"/>
      <c r="EYY173" s="29"/>
      <c r="EYZ173" s="29"/>
      <c r="EZA173" s="29"/>
      <c r="EZB173" s="29"/>
      <c r="EZC173" s="29"/>
      <c r="EZD173" s="29"/>
      <c r="EZE173" s="29"/>
      <c r="EZF173" s="29"/>
      <c r="EZG173" s="29"/>
      <c r="EZH173" s="29"/>
      <c r="EZI173" s="29"/>
      <c r="EZJ173" s="29"/>
      <c r="EZK173" s="29"/>
      <c r="EZL173" s="29"/>
      <c r="EZM173" s="29"/>
      <c r="EZN173" s="29"/>
      <c r="EZO173" s="29"/>
      <c r="EZP173" s="29"/>
      <c r="EZQ173" s="29"/>
      <c r="EZR173" s="29"/>
      <c r="EZS173" s="29"/>
      <c r="EZT173" s="29"/>
      <c r="EZU173" s="29"/>
      <c r="EZV173" s="29"/>
      <c r="EZW173" s="29"/>
      <c r="EZX173" s="29"/>
      <c r="EZY173" s="29"/>
      <c r="EZZ173" s="29"/>
      <c r="FAA173" s="29"/>
      <c r="FAB173" s="29"/>
      <c r="FAC173" s="29"/>
      <c r="FAD173" s="29"/>
      <c r="FAE173" s="29"/>
      <c r="FAF173" s="29"/>
      <c r="FAG173" s="29"/>
      <c r="FAH173" s="29"/>
      <c r="FAI173" s="29"/>
      <c r="FAJ173" s="29"/>
      <c r="FAK173" s="29"/>
      <c r="FAL173" s="29"/>
      <c r="FAM173" s="29"/>
      <c r="FAN173" s="29"/>
      <c r="FAO173" s="29"/>
      <c r="FAP173" s="29"/>
      <c r="FAQ173" s="29"/>
      <c r="FAR173" s="29"/>
      <c r="FAS173" s="29"/>
      <c r="FAT173" s="29"/>
      <c r="FAU173" s="29"/>
      <c r="FAV173" s="29"/>
      <c r="FAW173" s="29"/>
      <c r="FAX173" s="29"/>
      <c r="FAY173" s="29"/>
      <c r="FAZ173" s="29"/>
      <c r="FBA173" s="29"/>
      <c r="FBB173" s="29"/>
      <c r="FBC173" s="29"/>
      <c r="FBD173" s="29"/>
      <c r="FBE173" s="29"/>
      <c r="FBF173" s="29"/>
      <c r="FBG173" s="29"/>
      <c r="FBH173" s="29"/>
      <c r="FBI173" s="29"/>
      <c r="FBJ173" s="29"/>
      <c r="FBK173" s="29"/>
      <c r="FBL173" s="29"/>
      <c r="FBM173" s="29"/>
      <c r="FBN173" s="29"/>
      <c r="FBO173" s="29"/>
      <c r="FBP173" s="29"/>
      <c r="FBQ173" s="29"/>
      <c r="FBR173" s="29"/>
      <c r="FBS173" s="29"/>
      <c r="FBT173" s="29"/>
      <c r="FBU173" s="29"/>
      <c r="FBV173" s="29"/>
      <c r="FBW173" s="29"/>
      <c r="FBX173" s="29"/>
      <c r="FBY173" s="29"/>
      <c r="FBZ173" s="29"/>
      <c r="FCA173" s="29"/>
      <c r="FCB173" s="29"/>
      <c r="FCC173" s="29"/>
      <c r="FCD173" s="29"/>
      <c r="FCE173" s="29"/>
      <c r="FCF173" s="29"/>
      <c r="FCG173" s="29"/>
      <c r="FCH173" s="29"/>
      <c r="FCI173" s="29"/>
      <c r="FCJ173" s="29"/>
      <c r="FCK173" s="29"/>
      <c r="FCL173" s="29"/>
      <c r="FCM173" s="29"/>
      <c r="FCN173" s="29"/>
      <c r="FCO173" s="29"/>
      <c r="FCP173" s="29"/>
      <c r="FCQ173" s="29"/>
      <c r="FCR173" s="29"/>
      <c r="FCS173" s="29"/>
      <c r="FCT173" s="29"/>
      <c r="FCU173" s="29"/>
      <c r="FCV173" s="29"/>
      <c r="FCW173" s="29"/>
      <c r="FCX173" s="29"/>
      <c r="FCY173" s="29"/>
      <c r="FCZ173" s="29"/>
      <c r="FDA173" s="29"/>
      <c r="FDB173" s="29"/>
      <c r="FDC173" s="29"/>
      <c r="FDD173" s="29"/>
      <c r="FDE173" s="29"/>
      <c r="FDF173" s="29"/>
      <c r="FDG173" s="29"/>
      <c r="FDH173" s="29"/>
      <c r="FDI173" s="29"/>
      <c r="FDJ173" s="29"/>
      <c r="FDK173" s="29"/>
      <c r="FDL173" s="29"/>
      <c r="FDM173" s="29"/>
      <c r="FDN173" s="29"/>
      <c r="FDO173" s="29"/>
      <c r="FDP173" s="29"/>
      <c r="FDQ173" s="29"/>
      <c r="FDR173" s="29"/>
      <c r="FDS173" s="29"/>
      <c r="FDT173" s="29"/>
      <c r="FDU173" s="29"/>
      <c r="FDV173" s="29"/>
      <c r="FDW173" s="29"/>
      <c r="FDX173" s="29"/>
      <c r="FDY173" s="29"/>
      <c r="FDZ173" s="29"/>
      <c r="FEA173" s="29"/>
      <c r="FEB173" s="29"/>
      <c r="FEC173" s="29"/>
      <c r="FED173" s="29"/>
      <c r="FEE173" s="29"/>
      <c r="FEF173" s="29"/>
      <c r="FEG173" s="29"/>
      <c r="FEH173" s="29"/>
      <c r="FEI173" s="29"/>
      <c r="FEJ173" s="29"/>
      <c r="FEK173" s="29"/>
      <c r="FEL173" s="29"/>
      <c r="FEM173" s="29"/>
      <c r="FEN173" s="29"/>
      <c r="FEO173" s="29"/>
      <c r="FEP173" s="29"/>
      <c r="FEQ173" s="29"/>
      <c r="FER173" s="29"/>
      <c r="FES173" s="29"/>
      <c r="FET173" s="29"/>
      <c r="FEU173" s="29"/>
      <c r="FEV173" s="29"/>
      <c r="FEW173" s="29"/>
      <c r="FEX173" s="29"/>
      <c r="FEY173" s="29"/>
      <c r="FEZ173" s="29"/>
      <c r="FFA173" s="29"/>
      <c r="FFB173" s="29"/>
      <c r="FFC173" s="29"/>
      <c r="FFD173" s="29"/>
      <c r="FFE173" s="29"/>
      <c r="FFF173" s="29"/>
      <c r="FFG173" s="29"/>
      <c r="FFH173" s="29"/>
      <c r="FFI173" s="29"/>
      <c r="FFJ173" s="29"/>
      <c r="FFK173" s="29"/>
      <c r="FFL173" s="29"/>
      <c r="FFM173" s="29"/>
      <c r="FFN173" s="29"/>
      <c r="FFO173" s="29"/>
      <c r="FFP173" s="29"/>
      <c r="FFQ173" s="29"/>
      <c r="FFR173" s="29"/>
      <c r="FFS173" s="29"/>
      <c r="FFT173" s="29"/>
      <c r="FFU173" s="29"/>
      <c r="FFV173" s="29"/>
      <c r="FFW173" s="29"/>
      <c r="FFX173" s="29"/>
      <c r="FFY173" s="29"/>
      <c r="FFZ173" s="29"/>
      <c r="FGA173" s="29"/>
      <c r="FGB173" s="29"/>
      <c r="FGC173" s="29"/>
      <c r="FGD173" s="29"/>
      <c r="FGE173" s="29"/>
      <c r="FGF173" s="29"/>
      <c r="FGG173" s="29"/>
      <c r="FGH173" s="29"/>
      <c r="FGI173" s="29"/>
      <c r="FGJ173" s="29"/>
      <c r="FGK173" s="29"/>
      <c r="FGL173" s="29"/>
      <c r="FGM173" s="29"/>
      <c r="FGN173" s="29"/>
      <c r="FGO173" s="29"/>
      <c r="FGP173" s="29"/>
      <c r="FGQ173" s="29"/>
      <c r="FGR173" s="29"/>
      <c r="FGS173" s="29"/>
      <c r="FGT173" s="29"/>
      <c r="FGU173" s="29"/>
      <c r="FGV173" s="29"/>
      <c r="FGW173" s="29"/>
      <c r="FGX173" s="29"/>
      <c r="FGY173" s="29"/>
      <c r="FGZ173" s="29"/>
      <c r="FHA173" s="29"/>
      <c r="FHB173" s="29"/>
      <c r="FHC173" s="29"/>
      <c r="FHD173" s="29"/>
      <c r="FHE173" s="29"/>
      <c r="FHF173" s="29"/>
      <c r="FHG173" s="29"/>
      <c r="FHH173" s="29"/>
      <c r="FHI173" s="29"/>
      <c r="FHJ173" s="29"/>
      <c r="FHK173" s="29"/>
      <c r="FHL173" s="29"/>
      <c r="FHM173" s="29"/>
      <c r="FHN173" s="29"/>
      <c r="FHO173" s="29"/>
      <c r="FHP173" s="29"/>
      <c r="FHQ173" s="29"/>
      <c r="FHR173" s="29"/>
      <c r="FHS173" s="29"/>
      <c r="FHT173" s="29"/>
      <c r="FHU173" s="29"/>
      <c r="FHV173" s="29"/>
      <c r="FHW173" s="29"/>
      <c r="FHX173" s="29"/>
      <c r="FHY173" s="29"/>
      <c r="FHZ173" s="29"/>
      <c r="FIA173" s="29"/>
      <c r="FIB173" s="29"/>
      <c r="FIC173" s="29"/>
      <c r="FID173" s="29"/>
      <c r="FIE173" s="29"/>
      <c r="FIF173" s="29"/>
      <c r="FIG173" s="29"/>
      <c r="FIH173" s="29"/>
      <c r="FII173" s="29"/>
      <c r="FIJ173" s="29"/>
      <c r="FIK173" s="29"/>
      <c r="FIL173" s="29"/>
      <c r="FIM173" s="29"/>
      <c r="FIN173" s="29"/>
      <c r="FIO173" s="29"/>
      <c r="FIP173" s="29"/>
      <c r="FIQ173" s="29"/>
      <c r="FIR173" s="29"/>
      <c r="FIS173" s="29"/>
      <c r="FIT173" s="29"/>
      <c r="FIU173" s="29"/>
      <c r="FIV173" s="29"/>
      <c r="FIW173" s="29"/>
      <c r="FIX173" s="29"/>
      <c r="FIY173" s="29"/>
      <c r="FIZ173" s="29"/>
      <c r="FJA173" s="29"/>
      <c r="FJB173" s="29"/>
      <c r="FJC173" s="29"/>
      <c r="FJD173" s="29"/>
      <c r="FJE173" s="29"/>
      <c r="FJF173" s="29"/>
      <c r="FJG173" s="29"/>
      <c r="FJH173" s="29"/>
      <c r="FJI173" s="29"/>
      <c r="FJJ173" s="29"/>
      <c r="FJK173" s="29"/>
      <c r="FJL173" s="29"/>
      <c r="FJM173" s="29"/>
      <c r="FJN173" s="29"/>
      <c r="FJO173" s="29"/>
      <c r="FJP173" s="29"/>
      <c r="FJQ173" s="29"/>
      <c r="FJR173" s="29"/>
      <c r="FJS173" s="29"/>
      <c r="FJT173" s="29"/>
      <c r="FJU173" s="29"/>
      <c r="FJV173" s="29"/>
      <c r="FJW173" s="29"/>
      <c r="FJX173" s="29"/>
      <c r="FJY173" s="29"/>
      <c r="FJZ173" s="29"/>
      <c r="FKA173" s="29"/>
      <c r="FKB173" s="29"/>
      <c r="FKC173" s="29"/>
      <c r="FKD173" s="29"/>
      <c r="FKE173" s="29"/>
      <c r="FKF173" s="29"/>
      <c r="FKG173" s="29"/>
      <c r="FKH173" s="29"/>
      <c r="FKI173" s="29"/>
      <c r="FKJ173" s="29"/>
      <c r="FKK173" s="29"/>
      <c r="FKL173" s="29"/>
      <c r="FKM173" s="29"/>
      <c r="FKN173" s="29"/>
      <c r="FKO173" s="29"/>
      <c r="FKP173" s="29"/>
      <c r="FKQ173" s="29"/>
      <c r="FKR173" s="29"/>
      <c r="FKS173" s="29"/>
      <c r="FKT173" s="29"/>
      <c r="FKU173" s="29"/>
      <c r="FKV173" s="29"/>
      <c r="FKW173" s="29"/>
      <c r="FKX173" s="29"/>
      <c r="FKY173" s="29"/>
      <c r="FKZ173" s="29"/>
      <c r="FLA173" s="29"/>
      <c r="FLB173" s="29"/>
      <c r="FLC173" s="29"/>
      <c r="FLD173" s="29"/>
      <c r="FLE173" s="29"/>
      <c r="FLF173" s="29"/>
      <c r="FLG173" s="29"/>
      <c r="FLH173" s="29"/>
      <c r="FLI173" s="29"/>
      <c r="FLJ173" s="29"/>
      <c r="FLK173" s="29"/>
      <c r="FLL173" s="29"/>
      <c r="FLM173" s="29"/>
      <c r="FLN173" s="29"/>
      <c r="FLO173" s="29"/>
      <c r="FLP173" s="29"/>
      <c r="FLQ173" s="29"/>
      <c r="FLR173" s="29"/>
      <c r="FLS173" s="29"/>
      <c r="FLT173" s="29"/>
      <c r="FLU173" s="29"/>
      <c r="FLV173" s="29"/>
      <c r="FLW173" s="29"/>
      <c r="FLX173" s="29"/>
      <c r="FLY173" s="29"/>
      <c r="FLZ173" s="29"/>
      <c r="FMA173" s="29"/>
      <c r="FMB173" s="29"/>
      <c r="FMC173" s="29"/>
      <c r="FMD173" s="29"/>
      <c r="FME173" s="29"/>
      <c r="FMF173" s="29"/>
      <c r="FMG173" s="29"/>
      <c r="FMH173" s="29"/>
      <c r="FMI173" s="29"/>
      <c r="FMJ173" s="29"/>
      <c r="FMK173" s="29"/>
      <c r="FML173" s="29"/>
      <c r="FMM173" s="29"/>
      <c r="FMN173" s="29"/>
      <c r="FMO173" s="29"/>
      <c r="FMP173" s="29"/>
      <c r="FMQ173" s="29"/>
      <c r="FMR173" s="29"/>
      <c r="FMS173" s="29"/>
      <c r="FMT173" s="29"/>
      <c r="FMU173" s="29"/>
      <c r="FMV173" s="29"/>
      <c r="FMW173" s="29"/>
      <c r="FMX173" s="29"/>
      <c r="FMY173" s="29"/>
      <c r="FMZ173" s="29"/>
      <c r="FNA173" s="29"/>
      <c r="FNB173" s="29"/>
      <c r="FNC173" s="29"/>
      <c r="FND173" s="29"/>
      <c r="FNE173" s="29"/>
      <c r="FNF173" s="29"/>
      <c r="FNG173" s="29"/>
      <c r="FNH173" s="29"/>
      <c r="FNI173" s="29"/>
      <c r="FNJ173" s="29"/>
      <c r="FNK173" s="29"/>
      <c r="FNL173" s="29"/>
      <c r="FNM173" s="29"/>
      <c r="FNN173" s="29"/>
      <c r="FNO173" s="29"/>
      <c r="FNP173" s="29"/>
      <c r="FNQ173" s="29"/>
      <c r="FNR173" s="29"/>
      <c r="FNS173" s="29"/>
      <c r="FNT173" s="29"/>
      <c r="FNU173" s="29"/>
      <c r="FNV173" s="29"/>
      <c r="FNW173" s="29"/>
      <c r="FNX173" s="29"/>
      <c r="FNY173" s="29"/>
      <c r="FNZ173" s="29"/>
      <c r="FOA173" s="29"/>
      <c r="FOB173" s="29"/>
      <c r="FOC173" s="29"/>
      <c r="FOD173" s="29"/>
      <c r="FOE173" s="29"/>
      <c r="FOF173" s="29"/>
      <c r="FOG173" s="29"/>
      <c r="FOH173" s="29"/>
      <c r="FOI173" s="29"/>
      <c r="FOJ173" s="29"/>
      <c r="FOK173" s="29"/>
      <c r="FOL173" s="29"/>
      <c r="FOM173" s="29"/>
      <c r="FON173" s="29"/>
      <c r="FOO173" s="29"/>
      <c r="FOP173" s="29"/>
      <c r="FOQ173" s="29"/>
      <c r="FOR173" s="29"/>
      <c r="FOS173" s="29"/>
      <c r="FOT173" s="29"/>
      <c r="FOU173" s="29"/>
      <c r="FOV173" s="29"/>
      <c r="FOW173" s="29"/>
      <c r="FOX173" s="29"/>
      <c r="FOY173" s="29"/>
      <c r="FOZ173" s="29"/>
      <c r="FPA173" s="29"/>
      <c r="FPB173" s="29"/>
      <c r="FPC173" s="29"/>
      <c r="FPD173" s="29"/>
      <c r="FPE173" s="29"/>
      <c r="FPF173" s="29"/>
      <c r="FPG173" s="29"/>
      <c r="FPH173" s="29"/>
      <c r="FPI173" s="29"/>
      <c r="FPJ173" s="29"/>
      <c r="FPK173" s="29"/>
      <c r="FPL173" s="29"/>
      <c r="FPM173" s="29"/>
      <c r="FPN173" s="29"/>
      <c r="FPO173" s="29"/>
      <c r="FPP173" s="29"/>
      <c r="FPQ173" s="29"/>
      <c r="FPR173" s="29"/>
      <c r="FPS173" s="29"/>
      <c r="FPT173" s="29"/>
      <c r="FPU173" s="29"/>
      <c r="FPV173" s="29"/>
      <c r="FPW173" s="29"/>
      <c r="FPX173" s="29"/>
      <c r="FPY173" s="29"/>
      <c r="FPZ173" s="29"/>
      <c r="FQA173" s="29"/>
      <c r="FQB173" s="29"/>
      <c r="FQC173" s="29"/>
      <c r="FQD173" s="29"/>
      <c r="FQE173" s="29"/>
      <c r="FQF173" s="29"/>
      <c r="FQG173" s="29"/>
      <c r="FQH173" s="29"/>
      <c r="FQI173" s="29"/>
      <c r="FQJ173" s="29"/>
      <c r="FQK173" s="29"/>
      <c r="FQL173" s="29"/>
      <c r="FQM173" s="29"/>
      <c r="FQN173" s="29"/>
      <c r="FQO173" s="29"/>
      <c r="FQP173" s="29"/>
      <c r="FQQ173" s="29"/>
      <c r="FQR173" s="29"/>
      <c r="FQS173" s="29"/>
      <c r="FQT173" s="29"/>
      <c r="FQU173" s="29"/>
      <c r="FQV173" s="29"/>
      <c r="FQW173" s="29"/>
      <c r="FQX173" s="29"/>
      <c r="FQY173" s="29"/>
      <c r="FQZ173" s="29"/>
      <c r="FRA173" s="29"/>
      <c r="FRB173" s="29"/>
      <c r="FRC173" s="29"/>
      <c r="FRD173" s="29"/>
      <c r="FRE173" s="29"/>
      <c r="FRF173" s="29"/>
      <c r="FRG173" s="29"/>
      <c r="FRH173" s="29"/>
      <c r="FRI173" s="29"/>
      <c r="FRJ173" s="29"/>
      <c r="FRK173" s="29"/>
      <c r="FRL173" s="29"/>
      <c r="FRM173" s="29"/>
      <c r="FRN173" s="29"/>
      <c r="FRO173" s="29"/>
      <c r="FRP173" s="29"/>
      <c r="FRQ173" s="29"/>
      <c r="FRR173" s="29"/>
      <c r="FRS173" s="29"/>
      <c r="FRT173" s="29"/>
      <c r="FRU173" s="29"/>
      <c r="FRV173" s="29"/>
      <c r="FRW173" s="29"/>
      <c r="FRX173" s="29"/>
      <c r="FRY173" s="29"/>
      <c r="FRZ173" s="29"/>
      <c r="FSA173" s="29"/>
      <c r="FSB173" s="29"/>
      <c r="FSC173" s="29"/>
      <c r="FSD173" s="29"/>
      <c r="FSE173" s="29"/>
      <c r="FSF173" s="29"/>
      <c r="FSG173" s="29"/>
      <c r="FSH173" s="29"/>
      <c r="FSI173" s="29"/>
      <c r="FSJ173" s="29"/>
      <c r="FSK173" s="29"/>
      <c r="FSL173" s="29"/>
      <c r="FSM173" s="29"/>
      <c r="FSN173" s="29"/>
      <c r="FSO173" s="29"/>
      <c r="FSP173" s="29"/>
      <c r="FSQ173" s="29"/>
      <c r="FSR173" s="29"/>
      <c r="FSS173" s="29"/>
      <c r="FST173" s="29"/>
      <c r="FSU173" s="29"/>
      <c r="FSV173" s="29"/>
      <c r="FSW173" s="29"/>
      <c r="FSX173" s="29"/>
      <c r="FSY173" s="29"/>
      <c r="FSZ173" s="29"/>
      <c r="FTA173" s="29"/>
      <c r="FTB173" s="29"/>
      <c r="FTC173" s="29"/>
      <c r="FTD173" s="29"/>
      <c r="FTE173" s="29"/>
      <c r="FTF173" s="29"/>
      <c r="FTG173" s="29"/>
      <c r="FTH173" s="29"/>
      <c r="FTI173" s="29"/>
      <c r="FTJ173" s="29"/>
      <c r="FTK173" s="29"/>
      <c r="FTL173" s="29"/>
      <c r="FTM173" s="29"/>
      <c r="FTN173" s="29"/>
      <c r="FTO173" s="29"/>
      <c r="FTP173" s="29"/>
      <c r="FTQ173" s="29"/>
      <c r="FTR173" s="29"/>
      <c r="FTS173" s="29"/>
      <c r="FTT173" s="29"/>
      <c r="FTU173" s="29"/>
      <c r="FTV173" s="29"/>
      <c r="FTW173" s="29"/>
      <c r="FTX173" s="29"/>
      <c r="FTY173" s="29"/>
      <c r="FTZ173" s="29"/>
      <c r="FUA173" s="29"/>
      <c r="FUB173" s="29"/>
      <c r="FUC173" s="29"/>
      <c r="FUD173" s="29"/>
      <c r="FUE173" s="29"/>
      <c r="FUF173" s="29"/>
      <c r="FUG173" s="29"/>
      <c r="FUH173" s="29"/>
      <c r="FUI173" s="29"/>
      <c r="FUJ173" s="29"/>
      <c r="FUK173" s="29"/>
      <c r="FUL173" s="29"/>
      <c r="FUM173" s="29"/>
      <c r="FUN173" s="29"/>
      <c r="FUO173" s="29"/>
      <c r="FUP173" s="29"/>
      <c r="FUQ173" s="29"/>
      <c r="FUR173" s="29"/>
      <c r="FUS173" s="29"/>
      <c r="FUT173" s="29"/>
      <c r="FUU173" s="29"/>
      <c r="FUV173" s="29"/>
      <c r="FUW173" s="29"/>
      <c r="FUX173" s="29"/>
      <c r="FUY173" s="29"/>
      <c r="FUZ173" s="29"/>
      <c r="FVA173" s="29"/>
      <c r="FVB173" s="29"/>
      <c r="FVC173" s="29"/>
      <c r="FVD173" s="29"/>
      <c r="FVE173" s="29"/>
      <c r="FVF173" s="29"/>
      <c r="FVG173" s="29"/>
      <c r="FVH173" s="29"/>
      <c r="FVI173" s="29"/>
      <c r="FVJ173" s="29"/>
      <c r="FVK173" s="29"/>
      <c r="FVL173" s="29"/>
      <c r="FVM173" s="29"/>
      <c r="FVN173" s="29"/>
      <c r="FVO173" s="29"/>
      <c r="FVP173" s="29"/>
      <c r="FVQ173" s="29"/>
      <c r="FVR173" s="29"/>
      <c r="FVS173" s="29"/>
      <c r="FVT173" s="29"/>
      <c r="FVU173" s="29"/>
      <c r="FVV173" s="29"/>
      <c r="FVW173" s="29"/>
      <c r="FVX173" s="29"/>
      <c r="FVY173" s="29"/>
      <c r="FVZ173" s="29"/>
      <c r="FWA173" s="29"/>
      <c r="FWB173" s="29"/>
      <c r="FWC173" s="29"/>
      <c r="FWD173" s="29"/>
      <c r="FWE173" s="29"/>
      <c r="FWF173" s="29"/>
      <c r="FWG173" s="29"/>
      <c r="FWH173" s="29"/>
      <c r="FWI173" s="29"/>
      <c r="FWJ173" s="29"/>
      <c r="FWK173" s="29"/>
      <c r="FWL173" s="29"/>
      <c r="FWM173" s="29"/>
      <c r="FWN173" s="29"/>
      <c r="FWO173" s="29"/>
      <c r="FWP173" s="29"/>
      <c r="FWQ173" s="29"/>
      <c r="FWR173" s="29"/>
      <c r="FWS173" s="29"/>
      <c r="FWT173" s="29"/>
      <c r="FWU173" s="29"/>
      <c r="FWV173" s="29"/>
      <c r="FWW173" s="29"/>
      <c r="FWX173" s="29"/>
      <c r="FWY173" s="29"/>
      <c r="FWZ173" s="29"/>
      <c r="FXA173" s="29"/>
      <c r="FXB173" s="29"/>
      <c r="FXC173" s="29"/>
      <c r="FXD173" s="29"/>
      <c r="FXE173" s="29"/>
      <c r="FXF173" s="29"/>
      <c r="FXG173" s="29"/>
      <c r="FXH173" s="29"/>
      <c r="FXI173" s="29"/>
      <c r="FXJ173" s="29"/>
      <c r="FXK173" s="29"/>
      <c r="FXL173" s="29"/>
      <c r="FXM173" s="29"/>
      <c r="FXN173" s="29"/>
      <c r="FXO173" s="29"/>
      <c r="FXP173" s="29"/>
      <c r="FXQ173" s="29"/>
      <c r="FXR173" s="29"/>
      <c r="FXS173" s="29"/>
      <c r="FXT173" s="29"/>
      <c r="FXU173" s="29"/>
      <c r="FXV173" s="29"/>
      <c r="FXW173" s="29"/>
      <c r="FXX173" s="29"/>
      <c r="FXY173" s="29"/>
      <c r="FXZ173" s="29"/>
      <c r="FYA173" s="29"/>
      <c r="FYB173" s="29"/>
      <c r="FYC173" s="29"/>
      <c r="FYD173" s="29"/>
      <c r="FYE173" s="29"/>
      <c r="FYF173" s="29"/>
      <c r="FYG173" s="29"/>
      <c r="FYH173" s="29"/>
      <c r="FYI173" s="29"/>
      <c r="FYJ173" s="29"/>
      <c r="FYK173" s="29"/>
      <c r="FYL173" s="29"/>
      <c r="FYM173" s="29"/>
      <c r="FYN173" s="29"/>
      <c r="FYO173" s="29"/>
      <c r="FYP173" s="29"/>
      <c r="FYQ173" s="29"/>
      <c r="FYR173" s="29"/>
      <c r="FYS173" s="29"/>
      <c r="FYT173" s="29"/>
      <c r="FYU173" s="29"/>
      <c r="FYV173" s="29"/>
      <c r="FYW173" s="29"/>
      <c r="FYX173" s="29"/>
      <c r="FYY173" s="29"/>
      <c r="FYZ173" s="29"/>
      <c r="FZA173" s="29"/>
      <c r="FZB173" s="29"/>
      <c r="FZC173" s="29"/>
      <c r="FZD173" s="29"/>
      <c r="FZE173" s="29"/>
      <c r="FZF173" s="29"/>
      <c r="FZG173" s="29"/>
      <c r="FZH173" s="29"/>
      <c r="FZI173" s="29"/>
      <c r="FZJ173" s="29"/>
      <c r="FZK173" s="29"/>
      <c r="FZL173" s="29"/>
      <c r="FZM173" s="29"/>
      <c r="FZN173" s="29"/>
      <c r="FZO173" s="29"/>
      <c r="FZP173" s="29"/>
      <c r="FZQ173" s="29"/>
      <c r="FZR173" s="29"/>
      <c r="FZS173" s="29"/>
      <c r="FZT173" s="29"/>
      <c r="FZU173" s="29"/>
      <c r="FZV173" s="29"/>
      <c r="FZW173" s="29"/>
      <c r="FZX173" s="29"/>
      <c r="FZY173" s="29"/>
      <c r="FZZ173" s="29"/>
      <c r="GAA173" s="29"/>
      <c r="GAB173" s="29"/>
      <c r="GAC173" s="29"/>
      <c r="GAD173" s="29"/>
      <c r="GAE173" s="29"/>
      <c r="GAF173" s="29"/>
      <c r="GAG173" s="29"/>
      <c r="GAH173" s="29"/>
      <c r="GAI173" s="29"/>
      <c r="GAJ173" s="29"/>
      <c r="GAK173" s="29"/>
      <c r="GAL173" s="29"/>
      <c r="GAM173" s="29"/>
      <c r="GAN173" s="29"/>
      <c r="GAO173" s="29"/>
      <c r="GAP173" s="29"/>
      <c r="GAQ173" s="29"/>
      <c r="GAR173" s="29"/>
      <c r="GAS173" s="29"/>
      <c r="GAT173" s="29"/>
      <c r="GAU173" s="29"/>
      <c r="GAV173" s="29"/>
      <c r="GAW173" s="29"/>
      <c r="GAX173" s="29"/>
      <c r="GAY173" s="29"/>
      <c r="GAZ173" s="29"/>
      <c r="GBA173" s="29"/>
      <c r="GBB173" s="29"/>
      <c r="GBC173" s="29"/>
      <c r="GBD173" s="29"/>
      <c r="GBE173" s="29"/>
      <c r="GBF173" s="29"/>
      <c r="GBG173" s="29"/>
      <c r="GBH173" s="29"/>
      <c r="GBI173" s="29"/>
      <c r="GBJ173" s="29"/>
      <c r="GBK173" s="29"/>
      <c r="GBL173" s="29"/>
      <c r="GBM173" s="29"/>
      <c r="GBN173" s="29"/>
      <c r="GBO173" s="29"/>
      <c r="GBP173" s="29"/>
      <c r="GBQ173" s="29"/>
      <c r="GBR173" s="29"/>
      <c r="GBS173" s="29"/>
      <c r="GBT173" s="29"/>
      <c r="GBU173" s="29"/>
      <c r="GBV173" s="29"/>
      <c r="GBW173" s="29"/>
      <c r="GBX173" s="29"/>
      <c r="GBY173" s="29"/>
      <c r="GBZ173" s="29"/>
      <c r="GCA173" s="29"/>
      <c r="GCB173" s="29"/>
      <c r="GCC173" s="29"/>
      <c r="GCD173" s="29"/>
      <c r="GCE173" s="29"/>
      <c r="GCF173" s="29"/>
      <c r="GCG173" s="29"/>
      <c r="GCH173" s="29"/>
      <c r="GCI173" s="29"/>
      <c r="GCJ173" s="29"/>
      <c r="GCK173" s="29"/>
      <c r="GCL173" s="29"/>
      <c r="GCM173" s="29"/>
      <c r="GCN173" s="29"/>
      <c r="GCO173" s="29"/>
      <c r="GCP173" s="29"/>
      <c r="GCQ173" s="29"/>
      <c r="GCR173" s="29"/>
      <c r="GCS173" s="29"/>
      <c r="GCT173" s="29"/>
      <c r="GCU173" s="29"/>
      <c r="GCV173" s="29"/>
      <c r="GCW173" s="29"/>
      <c r="GCX173" s="29"/>
      <c r="GCY173" s="29"/>
      <c r="GCZ173" s="29"/>
      <c r="GDA173" s="29"/>
      <c r="GDB173" s="29"/>
      <c r="GDC173" s="29"/>
      <c r="GDD173" s="29"/>
      <c r="GDE173" s="29"/>
      <c r="GDF173" s="29"/>
      <c r="GDG173" s="29"/>
      <c r="GDH173" s="29"/>
      <c r="GDI173" s="29"/>
      <c r="GDJ173" s="29"/>
      <c r="GDK173" s="29"/>
      <c r="GDL173" s="29"/>
      <c r="GDM173" s="29"/>
      <c r="GDN173" s="29"/>
      <c r="GDO173" s="29"/>
      <c r="GDP173" s="29"/>
      <c r="GDQ173" s="29"/>
      <c r="GDR173" s="29"/>
      <c r="GDS173" s="29"/>
      <c r="GDT173" s="29"/>
      <c r="GDU173" s="29"/>
      <c r="GDV173" s="29"/>
      <c r="GDW173" s="29"/>
      <c r="GDX173" s="29"/>
      <c r="GDY173" s="29"/>
      <c r="GDZ173" s="29"/>
      <c r="GEA173" s="29"/>
      <c r="GEB173" s="29"/>
      <c r="GEC173" s="29"/>
      <c r="GED173" s="29"/>
      <c r="GEE173" s="29"/>
      <c r="GEF173" s="29"/>
      <c r="GEG173" s="29"/>
      <c r="GEH173" s="29"/>
      <c r="GEI173" s="29"/>
      <c r="GEJ173" s="29"/>
      <c r="GEK173" s="29"/>
      <c r="GEL173" s="29"/>
      <c r="GEM173" s="29"/>
      <c r="GEN173" s="29"/>
      <c r="GEO173" s="29"/>
      <c r="GEP173" s="29"/>
      <c r="GEQ173" s="29"/>
      <c r="GER173" s="29"/>
      <c r="GES173" s="29"/>
      <c r="GET173" s="29"/>
      <c r="GEU173" s="29"/>
      <c r="GEV173" s="29"/>
      <c r="GEW173" s="29"/>
      <c r="GEX173" s="29"/>
      <c r="GEY173" s="29"/>
      <c r="GEZ173" s="29"/>
      <c r="GFA173" s="29"/>
      <c r="GFB173" s="29"/>
      <c r="GFC173" s="29"/>
      <c r="GFD173" s="29"/>
      <c r="GFE173" s="29"/>
      <c r="GFF173" s="29"/>
      <c r="GFG173" s="29"/>
      <c r="GFH173" s="29"/>
      <c r="GFI173" s="29"/>
      <c r="GFJ173" s="29"/>
      <c r="GFK173" s="29"/>
      <c r="GFL173" s="29"/>
      <c r="GFM173" s="29"/>
      <c r="GFN173" s="29"/>
      <c r="GFO173" s="29"/>
      <c r="GFP173" s="29"/>
      <c r="GFQ173" s="29"/>
      <c r="GFR173" s="29"/>
      <c r="GFS173" s="29"/>
      <c r="GFT173" s="29"/>
      <c r="GFU173" s="29"/>
      <c r="GFV173" s="29"/>
      <c r="GFW173" s="29"/>
      <c r="GFX173" s="29"/>
      <c r="GFY173" s="29"/>
      <c r="GFZ173" s="29"/>
      <c r="GGA173" s="29"/>
      <c r="GGB173" s="29"/>
      <c r="GGC173" s="29"/>
      <c r="GGD173" s="29"/>
      <c r="GGE173" s="29"/>
      <c r="GGF173" s="29"/>
      <c r="GGG173" s="29"/>
      <c r="GGH173" s="29"/>
      <c r="GGI173" s="29"/>
      <c r="GGJ173" s="29"/>
      <c r="GGK173" s="29"/>
      <c r="GGL173" s="29"/>
      <c r="GGM173" s="29"/>
      <c r="GGN173" s="29"/>
      <c r="GGO173" s="29"/>
      <c r="GGP173" s="29"/>
      <c r="GGQ173" s="29"/>
      <c r="GGR173" s="29"/>
      <c r="GGS173" s="29"/>
      <c r="GGT173" s="29"/>
      <c r="GGU173" s="29"/>
      <c r="GGV173" s="29"/>
      <c r="GGW173" s="29"/>
      <c r="GGX173" s="29"/>
      <c r="GGY173" s="29"/>
      <c r="GGZ173" s="29"/>
      <c r="GHA173" s="29"/>
      <c r="GHB173" s="29"/>
      <c r="GHC173" s="29"/>
      <c r="GHD173" s="29"/>
      <c r="GHE173" s="29"/>
      <c r="GHF173" s="29"/>
      <c r="GHG173" s="29"/>
      <c r="GHH173" s="29"/>
      <c r="GHI173" s="29"/>
      <c r="GHJ173" s="29"/>
      <c r="GHK173" s="29"/>
      <c r="GHL173" s="29"/>
      <c r="GHM173" s="29"/>
      <c r="GHN173" s="29"/>
      <c r="GHO173" s="29"/>
      <c r="GHP173" s="29"/>
      <c r="GHQ173" s="29"/>
      <c r="GHR173" s="29"/>
      <c r="GHS173" s="29"/>
      <c r="GHT173" s="29"/>
      <c r="GHU173" s="29"/>
      <c r="GHV173" s="29"/>
      <c r="GHW173" s="29"/>
      <c r="GHX173" s="29"/>
      <c r="GHY173" s="29"/>
      <c r="GHZ173" s="29"/>
      <c r="GIA173" s="29"/>
      <c r="GIB173" s="29"/>
      <c r="GIC173" s="29"/>
      <c r="GID173" s="29"/>
      <c r="GIE173" s="29"/>
      <c r="GIF173" s="29"/>
      <c r="GIG173" s="29"/>
      <c r="GIH173" s="29"/>
      <c r="GII173" s="29"/>
      <c r="GIJ173" s="29"/>
      <c r="GIK173" s="29"/>
      <c r="GIL173" s="29"/>
      <c r="GIM173" s="29"/>
      <c r="GIN173" s="29"/>
      <c r="GIO173" s="29"/>
      <c r="GIP173" s="29"/>
      <c r="GIQ173" s="29"/>
      <c r="GIR173" s="29"/>
      <c r="GIS173" s="29"/>
      <c r="GIT173" s="29"/>
      <c r="GIU173" s="29"/>
      <c r="GIV173" s="29"/>
      <c r="GIW173" s="29"/>
      <c r="GIX173" s="29"/>
      <c r="GIY173" s="29"/>
      <c r="GIZ173" s="29"/>
      <c r="GJA173" s="29"/>
      <c r="GJB173" s="29"/>
      <c r="GJC173" s="29"/>
      <c r="GJD173" s="29"/>
      <c r="GJE173" s="29"/>
      <c r="GJF173" s="29"/>
      <c r="GJG173" s="29"/>
      <c r="GJH173" s="29"/>
      <c r="GJI173" s="29"/>
      <c r="GJJ173" s="29"/>
      <c r="GJK173" s="29"/>
      <c r="GJL173" s="29"/>
      <c r="GJM173" s="29"/>
      <c r="GJN173" s="29"/>
      <c r="GJO173" s="29"/>
      <c r="GJP173" s="29"/>
      <c r="GJQ173" s="29"/>
      <c r="GJR173" s="29"/>
      <c r="GJS173" s="29"/>
      <c r="GJT173" s="29"/>
      <c r="GJU173" s="29"/>
      <c r="GJV173" s="29"/>
      <c r="GJW173" s="29"/>
      <c r="GJX173" s="29"/>
      <c r="GJY173" s="29"/>
      <c r="GJZ173" s="29"/>
      <c r="GKA173" s="29"/>
      <c r="GKB173" s="29"/>
      <c r="GKC173" s="29"/>
      <c r="GKD173" s="29"/>
      <c r="GKE173" s="29"/>
      <c r="GKF173" s="29"/>
      <c r="GKG173" s="29"/>
      <c r="GKH173" s="29"/>
      <c r="GKI173" s="29"/>
      <c r="GKJ173" s="29"/>
      <c r="GKK173" s="29"/>
      <c r="GKL173" s="29"/>
      <c r="GKM173" s="29"/>
      <c r="GKN173" s="29"/>
      <c r="GKO173" s="29"/>
      <c r="GKP173" s="29"/>
      <c r="GKQ173" s="29"/>
      <c r="GKR173" s="29"/>
      <c r="GKS173" s="29"/>
      <c r="GKT173" s="29"/>
      <c r="GKU173" s="29"/>
      <c r="GKV173" s="29"/>
      <c r="GKW173" s="29"/>
      <c r="GKX173" s="29"/>
      <c r="GKY173" s="29"/>
      <c r="GKZ173" s="29"/>
      <c r="GLA173" s="29"/>
      <c r="GLB173" s="29"/>
      <c r="GLC173" s="29"/>
      <c r="GLD173" s="29"/>
      <c r="GLE173" s="29"/>
      <c r="GLF173" s="29"/>
      <c r="GLG173" s="29"/>
      <c r="GLH173" s="29"/>
      <c r="GLI173" s="29"/>
      <c r="GLJ173" s="29"/>
      <c r="GLK173" s="29"/>
      <c r="GLL173" s="29"/>
      <c r="GLM173" s="29"/>
      <c r="GLN173" s="29"/>
      <c r="GLO173" s="29"/>
      <c r="GLP173" s="29"/>
      <c r="GLQ173" s="29"/>
      <c r="GLR173" s="29"/>
      <c r="GLS173" s="29"/>
      <c r="GLT173" s="29"/>
      <c r="GLU173" s="29"/>
      <c r="GLV173" s="29"/>
      <c r="GLW173" s="29"/>
      <c r="GLX173" s="29"/>
      <c r="GLY173" s="29"/>
      <c r="GLZ173" s="29"/>
      <c r="GMA173" s="29"/>
      <c r="GMB173" s="29"/>
      <c r="GMC173" s="29"/>
      <c r="GMD173" s="29"/>
      <c r="GME173" s="29"/>
      <c r="GMF173" s="29"/>
      <c r="GMG173" s="29"/>
      <c r="GMH173" s="29"/>
      <c r="GMI173" s="29"/>
      <c r="GMJ173" s="29"/>
      <c r="GMK173" s="29"/>
      <c r="GML173" s="29"/>
      <c r="GMM173" s="29"/>
      <c r="GMN173" s="29"/>
      <c r="GMO173" s="29"/>
      <c r="GMP173" s="29"/>
      <c r="GMQ173" s="29"/>
      <c r="GMR173" s="29"/>
      <c r="GMS173" s="29"/>
      <c r="GMT173" s="29"/>
      <c r="GMU173" s="29"/>
      <c r="GMV173" s="29"/>
      <c r="GMW173" s="29"/>
      <c r="GMX173" s="29"/>
      <c r="GMY173" s="29"/>
      <c r="GMZ173" s="29"/>
      <c r="GNA173" s="29"/>
      <c r="GNB173" s="29"/>
      <c r="GNC173" s="29"/>
      <c r="GND173" s="29"/>
      <c r="GNE173" s="29"/>
      <c r="GNF173" s="29"/>
      <c r="GNG173" s="29"/>
      <c r="GNH173" s="29"/>
      <c r="GNI173" s="29"/>
      <c r="GNJ173" s="29"/>
      <c r="GNK173" s="29"/>
      <c r="GNL173" s="29"/>
      <c r="GNM173" s="29"/>
      <c r="GNN173" s="29"/>
      <c r="GNO173" s="29"/>
      <c r="GNP173" s="29"/>
      <c r="GNQ173" s="29"/>
      <c r="GNR173" s="29"/>
      <c r="GNS173" s="29"/>
      <c r="GNT173" s="29"/>
      <c r="GNU173" s="29"/>
      <c r="GNV173" s="29"/>
      <c r="GNW173" s="29"/>
      <c r="GNX173" s="29"/>
      <c r="GNY173" s="29"/>
      <c r="GNZ173" s="29"/>
      <c r="GOA173" s="29"/>
      <c r="GOB173" s="29"/>
      <c r="GOC173" s="29"/>
      <c r="GOD173" s="29"/>
      <c r="GOE173" s="29"/>
      <c r="GOF173" s="29"/>
      <c r="GOG173" s="29"/>
      <c r="GOH173" s="29"/>
      <c r="GOI173" s="29"/>
      <c r="GOJ173" s="29"/>
      <c r="GOK173" s="29"/>
      <c r="GOL173" s="29"/>
      <c r="GOM173" s="29"/>
      <c r="GON173" s="29"/>
      <c r="GOO173" s="29"/>
      <c r="GOP173" s="29"/>
      <c r="GOQ173" s="29"/>
      <c r="GOR173" s="29"/>
      <c r="GOS173" s="29"/>
      <c r="GOT173" s="29"/>
      <c r="GOU173" s="29"/>
      <c r="GOV173" s="29"/>
      <c r="GOW173" s="29"/>
      <c r="GOX173" s="29"/>
      <c r="GOY173" s="29"/>
      <c r="GOZ173" s="29"/>
      <c r="GPA173" s="29"/>
      <c r="GPB173" s="29"/>
      <c r="GPC173" s="29"/>
      <c r="GPD173" s="29"/>
      <c r="GPE173" s="29"/>
      <c r="GPF173" s="29"/>
      <c r="GPG173" s="29"/>
      <c r="GPH173" s="29"/>
      <c r="GPI173" s="29"/>
      <c r="GPJ173" s="29"/>
      <c r="GPK173" s="29"/>
      <c r="GPL173" s="29"/>
      <c r="GPM173" s="29"/>
      <c r="GPN173" s="29"/>
      <c r="GPO173" s="29"/>
      <c r="GPP173" s="29"/>
      <c r="GPQ173" s="29"/>
      <c r="GPR173" s="29"/>
      <c r="GPS173" s="29"/>
      <c r="GPT173" s="29"/>
      <c r="GPU173" s="29"/>
      <c r="GPV173" s="29"/>
      <c r="GPW173" s="29"/>
      <c r="GPX173" s="29"/>
      <c r="GPY173" s="29"/>
      <c r="GPZ173" s="29"/>
      <c r="GQA173" s="29"/>
      <c r="GQB173" s="29"/>
      <c r="GQC173" s="29"/>
      <c r="GQD173" s="29"/>
      <c r="GQE173" s="29"/>
      <c r="GQF173" s="29"/>
      <c r="GQG173" s="29"/>
      <c r="GQH173" s="29"/>
      <c r="GQI173" s="29"/>
      <c r="GQJ173" s="29"/>
      <c r="GQK173" s="29"/>
      <c r="GQL173" s="29"/>
      <c r="GQM173" s="29"/>
      <c r="GQN173" s="29"/>
      <c r="GQO173" s="29"/>
      <c r="GQP173" s="29"/>
      <c r="GQQ173" s="29"/>
      <c r="GQR173" s="29"/>
      <c r="GQS173" s="29"/>
      <c r="GQT173" s="29"/>
      <c r="GQU173" s="29"/>
      <c r="GQV173" s="29"/>
      <c r="GQW173" s="29"/>
      <c r="GQX173" s="29"/>
      <c r="GQY173" s="29"/>
      <c r="GQZ173" s="29"/>
      <c r="GRA173" s="29"/>
      <c r="GRB173" s="29"/>
      <c r="GRC173" s="29"/>
      <c r="GRD173" s="29"/>
      <c r="GRE173" s="29"/>
      <c r="GRF173" s="29"/>
      <c r="GRG173" s="29"/>
      <c r="GRH173" s="29"/>
      <c r="GRI173" s="29"/>
      <c r="GRJ173" s="29"/>
      <c r="GRK173" s="29"/>
      <c r="GRL173" s="29"/>
      <c r="GRM173" s="29"/>
      <c r="GRN173" s="29"/>
      <c r="GRO173" s="29"/>
      <c r="GRP173" s="29"/>
      <c r="GRQ173" s="29"/>
      <c r="GRR173" s="29"/>
      <c r="GRS173" s="29"/>
      <c r="GRT173" s="29"/>
      <c r="GRU173" s="29"/>
      <c r="GRV173" s="29"/>
      <c r="GRW173" s="29"/>
      <c r="GRX173" s="29"/>
      <c r="GRY173" s="29"/>
      <c r="GRZ173" s="29"/>
      <c r="GSA173" s="29"/>
      <c r="GSB173" s="29"/>
      <c r="GSC173" s="29"/>
      <c r="GSD173" s="29"/>
      <c r="GSE173" s="29"/>
      <c r="GSF173" s="29"/>
      <c r="GSG173" s="29"/>
      <c r="GSH173" s="29"/>
      <c r="GSI173" s="29"/>
      <c r="GSJ173" s="29"/>
      <c r="GSK173" s="29"/>
      <c r="GSL173" s="29"/>
      <c r="GSM173" s="29"/>
      <c r="GSN173" s="29"/>
      <c r="GSO173" s="29"/>
      <c r="GSP173" s="29"/>
      <c r="GSQ173" s="29"/>
      <c r="GSR173" s="29"/>
      <c r="GSS173" s="29"/>
      <c r="GST173" s="29"/>
      <c r="GSU173" s="29"/>
      <c r="GSV173" s="29"/>
      <c r="GSW173" s="29"/>
      <c r="GSX173" s="29"/>
      <c r="GSY173" s="29"/>
      <c r="GSZ173" s="29"/>
      <c r="GTA173" s="29"/>
      <c r="GTB173" s="29"/>
      <c r="GTC173" s="29"/>
      <c r="GTD173" s="29"/>
      <c r="GTE173" s="29"/>
      <c r="GTF173" s="29"/>
      <c r="GTG173" s="29"/>
      <c r="GTH173" s="29"/>
      <c r="GTI173" s="29"/>
      <c r="GTJ173" s="29"/>
      <c r="GTK173" s="29"/>
      <c r="GTL173" s="29"/>
      <c r="GTM173" s="29"/>
      <c r="GTN173" s="29"/>
      <c r="GTO173" s="29"/>
      <c r="GTP173" s="29"/>
      <c r="GTQ173" s="29"/>
      <c r="GTR173" s="29"/>
      <c r="GTS173" s="29"/>
      <c r="GTT173" s="29"/>
      <c r="GTU173" s="29"/>
      <c r="GTV173" s="29"/>
      <c r="GTW173" s="29"/>
      <c r="GTX173" s="29"/>
      <c r="GTY173" s="29"/>
      <c r="GTZ173" s="29"/>
      <c r="GUA173" s="29"/>
      <c r="GUB173" s="29"/>
      <c r="GUC173" s="29"/>
      <c r="GUD173" s="29"/>
      <c r="GUE173" s="29"/>
      <c r="GUF173" s="29"/>
      <c r="GUG173" s="29"/>
      <c r="GUH173" s="29"/>
      <c r="GUI173" s="29"/>
      <c r="GUJ173" s="29"/>
      <c r="GUK173" s="29"/>
      <c r="GUL173" s="29"/>
      <c r="GUM173" s="29"/>
      <c r="GUN173" s="29"/>
      <c r="GUO173" s="29"/>
      <c r="GUP173" s="29"/>
      <c r="GUQ173" s="29"/>
      <c r="GUR173" s="29"/>
      <c r="GUS173" s="29"/>
      <c r="GUT173" s="29"/>
      <c r="GUU173" s="29"/>
      <c r="GUV173" s="29"/>
      <c r="GUW173" s="29"/>
      <c r="GUX173" s="29"/>
      <c r="GUY173" s="29"/>
      <c r="GUZ173" s="29"/>
      <c r="GVA173" s="29"/>
      <c r="GVB173" s="29"/>
      <c r="GVC173" s="29"/>
      <c r="GVD173" s="29"/>
      <c r="GVE173" s="29"/>
      <c r="GVF173" s="29"/>
      <c r="GVG173" s="29"/>
      <c r="GVH173" s="29"/>
      <c r="GVI173" s="29"/>
      <c r="GVJ173" s="29"/>
      <c r="GVK173" s="29"/>
      <c r="GVL173" s="29"/>
      <c r="GVM173" s="29"/>
      <c r="GVN173" s="29"/>
      <c r="GVO173" s="29"/>
      <c r="GVP173" s="29"/>
      <c r="GVQ173" s="29"/>
      <c r="GVR173" s="29"/>
      <c r="GVS173" s="29"/>
      <c r="GVT173" s="29"/>
      <c r="GVU173" s="29"/>
      <c r="GVV173" s="29"/>
      <c r="GVW173" s="29"/>
      <c r="GVX173" s="29"/>
      <c r="GVY173" s="29"/>
      <c r="GVZ173" s="29"/>
      <c r="GWA173" s="29"/>
      <c r="GWB173" s="29"/>
      <c r="GWC173" s="29"/>
      <c r="GWD173" s="29"/>
      <c r="GWE173" s="29"/>
      <c r="GWF173" s="29"/>
      <c r="GWG173" s="29"/>
      <c r="GWH173" s="29"/>
      <c r="GWI173" s="29"/>
      <c r="GWJ173" s="29"/>
      <c r="GWK173" s="29"/>
      <c r="GWL173" s="29"/>
      <c r="GWM173" s="29"/>
      <c r="GWN173" s="29"/>
      <c r="GWO173" s="29"/>
      <c r="GWP173" s="29"/>
      <c r="GWQ173" s="29"/>
      <c r="GWR173" s="29"/>
      <c r="GWS173" s="29"/>
      <c r="GWT173" s="29"/>
      <c r="GWU173" s="29"/>
      <c r="GWV173" s="29"/>
      <c r="GWW173" s="29"/>
      <c r="GWX173" s="29"/>
      <c r="GWY173" s="29"/>
      <c r="GWZ173" s="29"/>
      <c r="GXA173" s="29"/>
      <c r="GXB173" s="29"/>
      <c r="GXC173" s="29"/>
      <c r="GXD173" s="29"/>
      <c r="GXE173" s="29"/>
      <c r="GXF173" s="29"/>
      <c r="GXG173" s="29"/>
      <c r="GXH173" s="29"/>
      <c r="GXI173" s="29"/>
      <c r="GXJ173" s="29"/>
      <c r="GXK173" s="29"/>
      <c r="GXL173" s="29"/>
      <c r="GXM173" s="29"/>
      <c r="GXN173" s="29"/>
      <c r="GXO173" s="29"/>
      <c r="GXP173" s="29"/>
      <c r="GXQ173" s="29"/>
      <c r="GXR173" s="29"/>
      <c r="GXS173" s="29"/>
      <c r="GXT173" s="29"/>
      <c r="GXU173" s="29"/>
      <c r="GXV173" s="29"/>
      <c r="GXW173" s="29"/>
      <c r="GXX173" s="29"/>
      <c r="GXY173" s="29"/>
      <c r="GXZ173" s="29"/>
      <c r="GYA173" s="29"/>
      <c r="GYB173" s="29"/>
      <c r="GYC173" s="29"/>
      <c r="GYD173" s="29"/>
      <c r="GYE173" s="29"/>
      <c r="GYF173" s="29"/>
      <c r="GYG173" s="29"/>
      <c r="GYH173" s="29"/>
      <c r="GYI173" s="29"/>
      <c r="GYJ173" s="29"/>
      <c r="GYK173" s="29"/>
      <c r="GYL173" s="29"/>
      <c r="GYM173" s="29"/>
      <c r="GYN173" s="29"/>
      <c r="GYO173" s="29"/>
      <c r="GYP173" s="29"/>
      <c r="GYQ173" s="29"/>
      <c r="GYR173" s="29"/>
      <c r="GYS173" s="29"/>
      <c r="GYT173" s="29"/>
      <c r="GYU173" s="29"/>
      <c r="GYV173" s="29"/>
      <c r="GYW173" s="29"/>
      <c r="GYX173" s="29"/>
      <c r="GYY173" s="29"/>
      <c r="GYZ173" s="29"/>
      <c r="GZA173" s="29"/>
      <c r="GZB173" s="29"/>
      <c r="GZC173" s="29"/>
      <c r="GZD173" s="29"/>
      <c r="GZE173" s="29"/>
      <c r="GZF173" s="29"/>
      <c r="GZG173" s="29"/>
      <c r="GZH173" s="29"/>
      <c r="GZI173" s="29"/>
      <c r="GZJ173" s="29"/>
      <c r="GZK173" s="29"/>
      <c r="GZL173" s="29"/>
      <c r="GZM173" s="29"/>
      <c r="GZN173" s="29"/>
      <c r="GZO173" s="29"/>
      <c r="GZP173" s="29"/>
      <c r="GZQ173" s="29"/>
      <c r="GZR173" s="29"/>
      <c r="GZS173" s="29"/>
      <c r="GZT173" s="29"/>
      <c r="GZU173" s="29"/>
      <c r="GZV173" s="29"/>
      <c r="GZW173" s="29"/>
      <c r="GZX173" s="29"/>
      <c r="GZY173" s="29"/>
      <c r="GZZ173" s="29"/>
      <c r="HAA173" s="29"/>
      <c r="HAB173" s="29"/>
      <c r="HAC173" s="29"/>
      <c r="HAD173" s="29"/>
      <c r="HAE173" s="29"/>
      <c r="HAF173" s="29"/>
      <c r="HAG173" s="29"/>
      <c r="HAH173" s="29"/>
      <c r="HAI173" s="29"/>
      <c r="HAJ173" s="29"/>
      <c r="HAK173" s="29"/>
      <c r="HAL173" s="29"/>
      <c r="HAM173" s="29"/>
      <c r="HAN173" s="29"/>
      <c r="HAO173" s="29"/>
      <c r="HAP173" s="29"/>
      <c r="HAQ173" s="29"/>
      <c r="HAR173" s="29"/>
      <c r="HAS173" s="29"/>
      <c r="HAT173" s="29"/>
      <c r="HAU173" s="29"/>
      <c r="HAV173" s="29"/>
      <c r="HAW173" s="29"/>
      <c r="HAX173" s="29"/>
      <c r="HAY173" s="29"/>
      <c r="HAZ173" s="29"/>
      <c r="HBA173" s="29"/>
      <c r="HBB173" s="29"/>
      <c r="HBC173" s="29"/>
      <c r="HBD173" s="29"/>
      <c r="HBE173" s="29"/>
      <c r="HBF173" s="29"/>
      <c r="HBG173" s="29"/>
      <c r="HBH173" s="29"/>
      <c r="HBI173" s="29"/>
      <c r="HBJ173" s="29"/>
      <c r="HBK173" s="29"/>
      <c r="HBL173" s="29"/>
      <c r="HBM173" s="29"/>
      <c r="HBN173" s="29"/>
      <c r="HBO173" s="29"/>
      <c r="HBP173" s="29"/>
      <c r="HBQ173" s="29"/>
      <c r="HBR173" s="29"/>
      <c r="HBS173" s="29"/>
      <c r="HBT173" s="29"/>
      <c r="HBU173" s="29"/>
      <c r="HBV173" s="29"/>
      <c r="HBW173" s="29"/>
      <c r="HBX173" s="29"/>
      <c r="HBY173" s="29"/>
      <c r="HBZ173" s="29"/>
      <c r="HCA173" s="29"/>
      <c r="HCB173" s="29"/>
      <c r="HCC173" s="29"/>
      <c r="HCD173" s="29"/>
      <c r="HCE173" s="29"/>
      <c r="HCF173" s="29"/>
      <c r="HCG173" s="29"/>
      <c r="HCH173" s="29"/>
      <c r="HCI173" s="29"/>
      <c r="HCJ173" s="29"/>
      <c r="HCK173" s="29"/>
      <c r="HCL173" s="29"/>
      <c r="HCM173" s="29"/>
      <c r="HCN173" s="29"/>
      <c r="HCO173" s="29"/>
      <c r="HCP173" s="29"/>
      <c r="HCQ173" s="29"/>
      <c r="HCR173" s="29"/>
      <c r="HCS173" s="29"/>
      <c r="HCT173" s="29"/>
      <c r="HCU173" s="29"/>
      <c r="HCV173" s="29"/>
      <c r="HCW173" s="29"/>
      <c r="HCX173" s="29"/>
      <c r="HCY173" s="29"/>
      <c r="HCZ173" s="29"/>
      <c r="HDA173" s="29"/>
      <c r="HDB173" s="29"/>
      <c r="HDC173" s="29"/>
      <c r="HDD173" s="29"/>
      <c r="HDE173" s="29"/>
      <c r="HDF173" s="29"/>
      <c r="HDG173" s="29"/>
      <c r="HDH173" s="29"/>
      <c r="HDI173" s="29"/>
      <c r="HDJ173" s="29"/>
      <c r="HDK173" s="29"/>
      <c r="HDL173" s="29"/>
      <c r="HDM173" s="29"/>
      <c r="HDN173" s="29"/>
      <c r="HDO173" s="29"/>
      <c r="HDP173" s="29"/>
      <c r="HDQ173" s="29"/>
      <c r="HDR173" s="29"/>
      <c r="HDS173" s="29"/>
      <c r="HDT173" s="29"/>
      <c r="HDU173" s="29"/>
      <c r="HDV173" s="29"/>
      <c r="HDW173" s="29"/>
      <c r="HDX173" s="29"/>
      <c r="HDY173" s="29"/>
      <c r="HDZ173" s="29"/>
      <c r="HEA173" s="29"/>
      <c r="HEB173" s="29"/>
      <c r="HEC173" s="29"/>
      <c r="HED173" s="29"/>
      <c r="HEE173" s="29"/>
      <c r="HEF173" s="29"/>
      <c r="HEG173" s="29"/>
      <c r="HEH173" s="29"/>
      <c r="HEI173" s="29"/>
      <c r="HEJ173" s="29"/>
      <c r="HEK173" s="29"/>
      <c r="HEL173" s="29"/>
      <c r="HEM173" s="29"/>
      <c r="HEN173" s="29"/>
      <c r="HEO173" s="29"/>
      <c r="HEP173" s="29"/>
      <c r="HEQ173" s="29"/>
      <c r="HER173" s="29"/>
      <c r="HES173" s="29"/>
      <c r="HET173" s="29"/>
      <c r="HEU173" s="29"/>
      <c r="HEV173" s="29"/>
      <c r="HEW173" s="29"/>
      <c r="HEX173" s="29"/>
      <c r="HEY173" s="29"/>
      <c r="HEZ173" s="29"/>
      <c r="HFA173" s="29"/>
      <c r="HFB173" s="29"/>
      <c r="HFC173" s="29"/>
      <c r="HFD173" s="29"/>
      <c r="HFE173" s="29"/>
      <c r="HFF173" s="29"/>
      <c r="HFG173" s="29"/>
      <c r="HFH173" s="29"/>
      <c r="HFI173" s="29"/>
      <c r="HFJ173" s="29"/>
      <c r="HFK173" s="29"/>
      <c r="HFL173" s="29"/>
      <c r="HFM173" s="29"/>
      <c r="HFN173" s="29"/>
      <c r="HFO173" s="29"/>
      <c r="HFP173" s="29"/>
      <c r="HFQ173" s="29"/>
      <c r="HFR173" s="29"/>
      <c r="HFS173" s="29"/>
      <c r="HFT173" s="29"/>
      <c r="HFU173" s="29"/>
      <c r="HFV173" s="29"/>
      <c r="HFW173" s="29"/>
      <c r="HFX173" s="29"/>
      <c r="HFY173" s="29"/>
      <c r="HFZ173" s="29"/>
      <c r="HGA173" s="29"/>
      <c r="HGB173" s="29"/>
      <c r="HGC173" s="29"/>
      <c r="HGD173" s="29"/>
      <c r="HGE173" s="29"/>
      <c r="HGF173" s="29"/>
      <c r="HGG173" s="29"/>
      <c r="HGH173" s="29"/>
      <c r="HGI173" s="29"/>
      <c r="HGJ173" s="29"/>
      <c r="HGK173" s="29"/>
      <c r="HGL173" s="29"/>
      <c r="HGM173" s="29"/>
      <c r="HGN173" s="29"/>
      <c r="HGO173" s="29"/>
      <c r="HGP173" s="29"/>
      <c r="HGQ173" s="29"/>
      <c r="HGR173" s="29"/>
      <c r="HGS173" s="29"/>
      <c r="HGT173" s="29"/>
      <c r="HGU173" s="29"/>
      <c r="HGV173" s="29"/>
      <c r="HGW173" s="29"/>
      <c r="HGX173" s="29"/>
      <c r="HGY173" s="29"/>
      <c r="HGZ173" s="29"/>
      <c r="HHA173" s="29"/>
      <c r="HHB173" s="29"/>
      <c r="HHC173" s="29"/>
      <c r="HHD173" s="29"/>
      <c r="HHE173" s="29"/>
      <c r="HHF173" s="29"/>
      <c r="HHG173" s="29"/>
      <c r="HHH173" s="29"/>
      <c r="HHI173" s="29"/>
      <c r="HHJ173" s="29"/>
      <c r="HHK173" s="29"/>
      <c r="HHL173" s="29"/>
      <c r="HHM173" s="29"/>
      <c r="HHN173" s="29"/>
      <c r="HHO173" s="29"/>
      <c r="HHP173" s="29"/>
      <c r="HHQ173" s="29"/>
      <c r="HHR173" s="29"/>
      <c r="HHS173" s="29"/>
      <c r="HHT173" s="29"/>
      <c r="HHU173" s="29"/>
      <c r="HHV173" s="29"/>
      <c r="HHW173" s="29"/>
      <c r="HHX173" s="29"/>
      <c r="HHY173" s="29"/>
      <c r="HHZ173" s="29"/>
      <c r="HIA173" s="29"/>
      <c r="HIB173" s="29"/>
      <c r="HIC173" s="29"/>
      <c r="HID173" s="29"/>
      <c r="HIE173" s="29"/>
      <c r="HIF173" s="29"/>
      <c r="HIG173" s="29"/>
      <c r="HIH173" s="29"/>
      <c r="HII173" s="29"/>
      <c r="HIJ173" s="29"/>
      <c r="HIK173" s="29"/>
      <c r="HIL173" s="29"/>
      <c r="HIM173" s="29"/>
      <c r="HIN173" s="29"/>
      <c r="HIO173" s="29"/>
      <c r="HIP173" s="29"/>
      <c r="HIQ173" s="29"/>
      <c r="HIR173" s="29"/>
      <c r="HIS173" s="29"/>
      <c r="HIT173" s="29"/>
      <c r="HIU173" s="29"/>
      <c r="HIV173" s="29"/>
      <c r="HIW173" s="29"/>
      <c r="HIX173" s="29"/>
      <c r="HIY173" s="29"/>
      <c r="HIZ173" s="29"/>
      <c r="HJA173" s="29"/>
      <c r="HJB173" s="29"/>
      <c r="HJC173" s="29"/>
      <c r="HJD173" s="29"/>
      <c r="HJE173" s="29"/>
      <c r="HJF173" s="29"/>
      <c r="HJG173" s="29"/>
      <c r="HJH173" s="29"/>
      <c r="HJI173" s="29"/>
      <c r="HJJ173" s="29"/>
      <c r="HJK173" s="29"/>
      <c r="HJL173" s="29"/>
      <c r="HJM173" s="29"/>
      <c r="HJN173" s="29"/>
      <c r="HJO173" s="29"/>
      <c r="HJP173" s="29"/>
      <c r="HJQ173" s="29"/>
      <c r="HJR173" s="29"/>
      <c r="HJS173" s="29"/>
      <c r="HJT173" s="29"/>
      <c r="HJU173" s="29"/>
      <c r="HJV173" s="29"/>
      <c r="HJW173" s="29"/>
      <c r="HJX173" s="29"/>
      <c r="HJY173" s="29"/>
      <c r="HJZ173" s="29"/>
      <c r="HKA173" s="29"/>
      <c r="HKB173" s="29"/>
      <c r="HKC173" s="29"/>
      <c r="HKD173" s="29"/>
      <c r="HKE173" s="29"/>
      <c r="HKF173" s="29"/>
      <c r="HKG173" s="29"/>
      <c r="HKH173" s="29"/>
      <c r="HKI173" s="29"/>
      <c r="HKJ173" s="29"/>
      <c r="HKK173" s="29"/>
      <c r="HKL173" s="29"/>
      <c r="HKM173" s="29"/>
      <c r="HKN173" s="29"/>
      <c r="HKO173" s="29"/>
      <c r="HKP173" s="29"/>
      <c r="HKQ173" s="29"/>
      <c r="HKR173" s="29"/>
      <c r="HKS173" s="29"/>
      <c r="HKT173" s="29"/>
      <c r="HKU173" s="29"/>
      <c r="HKV173" s="29"/>
      <c r="HKW173" s="29"/>
      <c r="HKX173" s="29"/>
      <c r="HKY173" s="29"/>
      <c r="HKZ173" s="29"/>
      <c r="HLA173" s="29"/>
      <c r="HLB173" s="29"/>
      <c r="HLC173" s="29"/>
      <c r="HLD173" s="29"/>
      <c r="HLE173" s="29"/>
      <c r="HLF173" s="29"/>
      <c r="HLG173" s="29"/>
      <c r="HLH173" s="29"/>
      <c r="HLI173" s="29"/>
      <c r="HLJ173" s="29"/>
      <c r="HLK173" s="29"/>
      <c r="HLL173" s="29"/>
      <c r="HLM173" s="29"/>
      <c r="HLN173" s="29"/>
      <c r="HLO173" s="29"/>
      <c r="HLP173" s="29"/>
      <c r="HLQ173" s="29"/>
      <c r="HLR173" s="29"/>
      <c r="HLS173" s="29"/>
      <c r="HLT173" s="29"/>
      <c r="HLU173" s="29"/>
      <c r="HLV173" s="29"/>
      <c r="HLW173" s="29"/>
      <c r="HLX173" s="29"/>
      <c r="HLY173" s="29"/>
      <c r="HLZ173" s="29"/>
      <c r="HMA173" s="29"/>
      <c r="HMB173" s="29"/>
      <c r="HMC173" s="29"/>
      <c r="HMD173" s="29"/>
      <c r="HME173" s="29"/>
      <c r="HMF173" s="29"/>
      <c r="HMG173" s="29"/>
      <c r="HMH173" s="29"/>
      <c r="HMI173" s="29"/>
      <c r="HMJ173" s="29"/>
      <c r="HMK173" s="29"/>
      <c r="HML173" s="29"/>
      <c r="HMM173" s="29"/>
      <c r="HMN173" s="29"/>
      <c r="HMO173" s="29"/>
      <c r="HMP173" s="29"/>
      <c r="HMQ173" s="29"/>
      <c r="HMR173" s="29"/>
      <c r="HMS173" s="29"/>
      <c r="HMT173" s="29"/>
      <c r="HMU173" s="29"/>
      <c r="HMV173" s="29"/>
      <c r="HMW173" s="29"/>
      <c r="HMX173" s="29"/>
      <c r="HMY173" s="29"/>
      <c r="HMZ173" s="29"/>
      <c r="HNA173" s="29"/>
      <c r="HNB173" s="29"/>
      <c r="HNC173" s="29"/>
      <c r="HND173" s="29"/>
      <c r="HNE173" s="29"/>
      <c r="HNF173" s="29"/>
      <c r="HNG173" s="29"/>
      <c r="HNH173" s="29"/>
      <c r="HNI173" s="29"/>
      <c r="HNJ173" s="29"/>
      <c r="HNK173" s="29"/>
      <c r="HNL173" s="29"/>
      <c r="HNM173" s="29"/>
      <c r="HNN173" s="29"/>
      <c r="HNO173" s="29"/>
      <c r="HNP173" s="29"/>
      <c r="HNQ173" s="29"/>
      <c r="HNR173" s="29"/>
      <c r="HNS173" s="29"/>
      <c r="HNT173" s="29"/>
      <c r="HNU173" s="29"/>
      <c r="HNV173" s="29"/>
      <c r="HNW173" s="29"/>
      <c r="HNX173" s="29"/>
      <c r="HNY173" s="29"/>
      <c r="HNZ173" s="29"/>
      <c r="HOA173" s="29"/>
      <c r="HOB173" s="29"/>
      <c r="HOC173" s="29"/>
      <c r="HOD173" s="29"/>
      <c r="HOE173" s="29"/>
      <c r="HOF173" s="29"/>
      <c r="HOG173" s="29"/>
      <c r="HOH173" s="29"/>
      <c r="HOI173" s="29"/>
      <c r="HOJ173" s="29"/>
      <c r="HOK173" s="29"/>
      <c r="HOL173" s="29"/>
      <c r="HOM173" s="29"/>
      <c r="HON173" s="29"/>
      <c r="HOO173" s="29"/>
      <c r="HOP173" s="29"/>
      <c r="HOQ173" s="29"/>
      <c r="HOR173" s="29"/>
      <c r="HOS173" s="29"/>
      <c r="HOT173" s="29"/>
      <c r="HOU173" s="29"/>
      <c r="HOV173" s="29"/>
      <c r="HOW173" s="29"/>
      <c r="HOX173" s="29"/>
      <c r="HOY173" s="29"/>
      <c r="HOZ173" s="29"/>
      <c r="HPA173" s="29"/>
      <c r="HPB173" s="29"/>
      <c r="HPC173" s="29"/>
      <c r="HPD173" s="29"/>
      <c r="HPE173" s="29"/>
      <c r="HPF173" s="29"/>
      <c r="HPG173" s="29"/>
      <c r="HPH173" s="29"/>
      <c r="HPI173" s="29"/>
      <c r="HPJ173" s="29"/>
      <c r="HPK173" s="29"/>
      <c r="HPL173" s="29"/>
      <c r="HPM173" s="29"/>
      <c r="HPN173" s="29"/>
      <c r="HPO173" s="29"/>
      <c r="HPP173" s="29"/>
      <c r="HPQ173" s="29"/>
      <c r="HPR173" s="29"/>
      <c r="HPS173" s="29"/>
      <c r="HPT173" s="29"/>
      <c r="HPU173" s="29"/>
      <c r="HPV173" s="29"/>
      <c r="HPW173" s="29"/>
      <c r="HPX173" s="29"/>
      <c r="HPY173" s="29"/>
      <c r="HPZ173" s="29"/>
      <c r="HQA173" s="29"/>
      <c r="HQB173" s="29"/>
      <c r="HQC173" s="29"/>
      <c r="HQD173" s="29"/>
      <c r="HQE173" s="29"/>
      <c r="HQF173" s="29"/>
      <c r="HQG173" s="29"/>
      <c r="HQH173" s="29"/>
      <c r="HQI173" s="29"/>
      <c r="HQJ173" s="29"/>
      <c r="HQK173" s="29"/>
      <c r="HQL173" s="29"/>
      <c r="HQM173" s="29"/>
      <c r="HQN173" s="29"/>
      <c r="HQO173" s="29"/>
      <c r="HQP173" s="29"/>
      <c r="HQQ173" s="29"/>
      <c r="HQR173" s="29"/>
      <c r="HQS173" s="29"/>
      <c r="HQT173" s="29"/>
      <c r="HQU173" s="29"/>
      <c r="HQV173" s="29"/>
      <c r="HQW173" s="29"/>
      <c r="HQX173" s="29"/>
      <c r="HQY173" s="29"/>
      <c r="HQZ173" s="29"/>
      <c r="HRA173" s="29"/>
      <c r="HRB173" s="29"/>
      <c r="HRC173" s="29"/>
      <c r="HRD173" s="29"/>
      <c r="HRE173" s="29"/>
      <c r="HRF173" s="29"/>
      <c r="HRG173" s="29"/>
      <c r="HRH173" s="29"/>
      <c r="HRI173" s="29"/>
      <c r="HRJ173" s="29"/>
      <c r="HRK173" s="29"/>
      <c r="HRL173" s="29"/>
      <c r="HRM173" s="29"/>
      <c r="HRN173" s="29"/>
      <c r="HRO173" s="29"/>
      <c r="HRP173" s="29"/>
      <c r="HRQ173" s="29"/>
      <c r="HRR173" s="29"/>
      <c r="HRS173" s="29"/>
      <c r="HRT173" s="29"/>
      <c r="HRU173" s="29"/>
      <c r="HRV173" s="29"/>
      <c r="HRW173" s="29"/>
      <c r="HRX173" s="29"/>
      <c r="HRY173" s="29"/>
      <c r="HRZ173" s="29"/>
      <c r="HSA173" s="29"/>
      <c r="HSB173" s="29"/>
      <c r="HSC173" s="29"/>
      <c r="HSD173" s="29"/>
      <c r="HSE173" s="29"/>
      <c r="HSF173" s="29"/>
      <c r="HSG173" s="29"/>
      <c r="HSH173" s="29"/>
      <c r="HSI173" s="29"/>
      <c r="HSJ173" s="29"/>
      <c r="HSK173" s="29"/>
      <c r="HSL173" s="29"/>
      <c r="HSM173" s="29"/>
      <c r="HSN173" s="29"/>
      <c r="HSO173" s="29"/>
      <c r="HSP173" s="29"/>
      <c r="HSQ173" s="29"/>
      <c r="HSR173" s="29"/>
      <c r="HSS173" s="29"/>
      <c r="HST173" s="29"/>
      <c r="HSU173" s="29"/>
      <c r="HSV173" s="29"/>
      <c r="HSW173" s="29"/>
      <c r="HSX173" s="29"/>
      <c r="HSY173" s="29"/>
      <c r="HSZ173" s="29"/>
      <c r="HTA173" s="29"/>
      <c r="HTB173" s="29"/>
      <c r="HTC173" s="29"/>
      <c r="HTD173" s="29"/>
      <c r="HTE173" s="29"/>
      <c r="HTF173" s="29"/>
      <c r="HTG173" s="29"/>
      <c r="HTH173" s="29"/>
      <c r="HTI173" s="29"/>
      <c r="HTJ173" s="29"/>
      <c r="HTK173" s="29"/>
      <c r="HTL173" s="29"/>
      <c r="HTM173" s="29"/>
      <c r="HTN173" s="29"/>
      <c r="HTO173" s="29"/>
      <c r="HTP173" s="29"/>
      <c r="HTQ173" s="29"/>
      <c r="HTR173" s="29"/>
      <c r="HTS173" s="29"/>
      <c r="HTT173" s="29"/>
      <c r="HTU173" s="29"/>
      <c r="HTV173" s="29"/>
      <c r="HTW173" s="29"/>
      <c r="HTX173" s="29"/>
      <c r="HTY173" s="29"/>
      <c r="HTZ173" s="29"/>
      <c r="HUA173" s="29"/>
      <c r="HUB173" s="29"/>
      <c r="HUC173" s="29"/>
      <c r="HUD173" s="29"/>
      <c r="HUE173" s="29"/>
      <c r="HUF173" s="29"/>
      <c r="HUG173" s="29"/>
      <c r="HUH173" s="29"/>
      <c r="HUI173" s="29"/>
      <c r="HUJ173" s="29"/>
      <c r="HUK173" s="29"/>
      <c r="HUL173" s="29"/>
      <c r="HUM173" s="29"/>
      <c r="HUN173" s="29"/>
      <c r="HUO173" s="29"/>
      <c r="HUP173" s="29"/>
      <c r="HUQ173" s="29"/>
      <c r="HUR173" s="29"/>
      <c r="HUS173" s="29"/>
      <c r="HUT173" s="29"/>
      <c r="HUU173" s="29"/>
      <c r="HUV173" s="29"/>
      <c r="HUW173" s="29"/>
      <c r="HUX173" s="29"/>
      <c r="HUY173" s="29"/>
      <c r="HUZ173" s="29"/>
      <c r="HVA173" s="29"/>
      <c r="HVB173" s="29"/>
      <c r="HVC173" s="29"/>
      <c r="HVD173" s="29"/>
      <c r="HVE173" s="29"/>
      <c r="HVF173" s="29"/>
      <c r="HVG173" s="29"/>
      <c r="HVH173" s="29"/>
      <c r="HVI173" s="29"/>
      <c r="HVJ173" s="29"/>
      <c r="HVK173" s="29"/>
      <c r="HVL173" s="29"/>
      <c r="HVM173" s="29"/>
      <c r="HVN173" s="29"/>
      <c r="HVO173" s="29"/>
      <c r="HVP173" s="29"/>
      <c r="HVQ173" s="29"/>
      <c r="HVR173" s="29"/>
      <c r="HVS173" s="29"/>
      <c r="HVT173" s="29"/>
      <c r="HVU173" s="29"/>
      <c r="HVV173" s="29"/>
      <c r="HVW173" s="29"/>
      <c r="HVX173" s="29"/>
      <c r="HVY173" s="29"/>
      <c r="HVZ173" s="29"/>
      <c r="HWA173" s="29"/>
      <c r="HWB173" s="29"/>
      <c r="HWC173" s="29"/>
      <c r="HWD173" s="29"/>
      <c r="HWE173" s="29"/>
      <c r="HWF173" s="29"/>
      <c r="HWG173" s="29"/>
      <c r="HWH173" s="29"/>
      <c r="HWI173" s="29"/>
      <c r="HWJ173" s="29"/>
      <c r="HWK173" s="29"/>
      <c r="HWL173" s="29"/>
      <c r="HWM173" s="29"/>
      <c r="HWN173" s="29"/>
      <c r="HWO173" s="29"/>
      <c r="HWP173" s="29"/>
      <c r="HWQ173" s="29"/>
      <c r="HWR173" s="29"/>
      <c r="HWS173" s="29"/>
      <c r="HWT173" s="29"/>
      <c r="HWU173" s="29"/>
      <c r="HWV173" s="29"/>
      <c r="HWW173" s="29"/>
      <c r="HWX173" s="29"/>
      <c r="HWY173" s="29"/>
      <c r="HWZ173" s="29"/>
      <c r="HXA173" s="29"/>
      <c r="HXB173" s="29"/>
      <c r="HXC173" s="29"/>
      <c r="HXD173" s="29"/>
      <c r="HXE173" s="29"/>
      <c r="HXF173" s="29"/>
      <c r="HXG173" s="29"/>
      <c r="HXH173" s="29"/>
      <c r="HXI173" s="29"/>
      <c r="HXJ173" s="29"/>
      <c r="HXK173" s="29"/>
      <c r="HXL173" s="29"/>
      <c r="HXM173" s="29"/>
      <c r="HXN173" s="29"/>
      <c r="HXO173" s="29"/>
      <c r="HXP173" s="29"/>
      <c r="HXQ173" s="29"/>
      <c r="HXR173" s="29"/>
      <c r="HXS173" s="29"/>
      <c r="HXT173" s="29"/>
      <c r="HXU173" s="29"/>
      <c r="HXV173" s="29"/>
      <c r="HXW173" s="29"/>
      <c r="HXX173" s="29"/>
      <c r="HXY173" s="29"/>
      <c r="HXZ173" s="29"/>
      <c r="HYA173" s="29"/>
      <c r="HYB173" s="29"/>
      <c r="HYC173" s="29"/>
      <c r="HYD173" s="29"/>
      <c r="HYE173" s="29"/>
      <c r="HYF173" s="29"/>
      <c r="HYG173" s="29"/>
      <c r="HYH173" s="29"/>
      <c r="HYI173" s="29"/>
      <c r="HYJ173" s="29"/>
      <c r="HYK173" s="29"/>
      <c r="HYL173" s="29"/>
      <c r="HYM173" s="29"/>
      <c r="HYN173" s="29"/>
      <c r="HYO173" s="29"/>
      <c r="HYP173" s="29"/>
      <c r="HYQ173" s="29"/>
      <c r="HYR173" s="29"/>
      <c r="HYS173" s="29"/>
      <c r="HYT173" s="29"/>
      <c r="HYU173" s="29"/>
      <c r="HYV173" s="29"/>
      <c r="HYW173" s="29"/>
      <c r="HYX173" s="29"/>
      <c r="HYY173" s="29"/>
      <c r="HYZ173" s="29"/>
      <c r="HZA173" s="29"/>
      <c r="HZB173" s="29"/>
      <c r="HZC173" s="29"/>
      <c r="HZD173" s="29"/>
      <c r="HZE173" s="29"/>
      <c r="HZF173" s="29"/>
      <c r="HZG173" s="29"/>
      <c r="HZH173" s="29"/>
      <c r="HZI173" s="29"/>
      <c r="HZJ173" s="29"/>
      <c r="HZK173" s="29"/>
      <c r="HZL173" s="29"/>
      <c r="HZM173" s="29"/>
      <c r="HZN173" s="29"/>
      <c r="HZO173" s="29"/>
      <c r="HZP173" s="29"/>
      <c r="HZQ173" s="29"/>
      <c r="HZR173" s="29"/>
      <c r="HZS173" s="29"/>
      <c r="HZT173" s="29"/>
      <c r="HZU173" s="29"/>
      <c r="HZV173" s="29"/>
      <c r="HZW173" s="29"/>
      <c r="HZX173" s="29"/>
      <c r="HZY173" s="29"/>
      <c r="HZZ173" s="29"/>
      <c r="IAA173" s="29"/>
      <c r="IAB173" s="29"/>
      <c r="IAC173" s="29"/>
      <c r="IAD173" s="29"/>
      <c r="IAE173" s="29"/>
      <c r="IAF173" s="29"/>
      <c r="IAG173" s="29"/>
      <c r="IAH173" s="29"/>
      <c r="IAI173" s="29"/>
      <c r="IAJ173" s="29"/>
      <c r="IAK173" s="29"/>
      <c r="IAL173" s="29"/>
      <c r="IAM173" s="29"/>
      <c r="IAN173" s="29"/>
      <c r="IAO173" s="29"/>
      <c r="IAP173" s="29"/>
      <c r="IAQ173" s="29"/>
      <c r="IAR173" s="29"/>
      <c r="IAS173" s="29"/>
      <c r="IAT173" s="29"/>
      <c r="IAU173" s="29"/>
      <c r="IAV173" s="29"/>
      <c r="IAW173" s="29"/>
      <c r="IAX173" s="29"/>
      <c r="IAY173" s="29"/>
      <c r="IAZ173" s="29"/>
      <c r="IBA173" s="29"/>
      <c r="IBB173" s="29"/>
      <c r="IBC173" s="29"/>
      <c r="IBD173" s="29"/>
      <c r="IBE173" s="29"/>
      <c r="IBF173" s="29"/>
      <c r="IBG173" s="29"/>
      <c r="IBH173" s="29"/>
      <c r="IBI173" s="29"/>
      <c r="IBJ173" s="29"/>
      <c r="IBK173" s="29"/>
      <c r="IBL173" s="29"/>
      <c r="IBM173" s="29"/>
      <c r="IBN173" s="29"/>
      <c r="IBO173" s="29"/>
      <c r="IBP173" s="29"/>
      <c r="IBQ173" s="29"/>
      <c r="IBR173" s="29"/>
      <c r="IBS173" s="29"/>
      <c r="IBT173" s="29"/>
      <c r="IBU173" s="29"/>
      <c r="IBV173" s="29"/>
      <c r="IBW173" s="29"/>
      <c r="IBX173" s="29"/>
      <c r="IBY173" s="29"/>
      <c r="IBZ173" s="29"/>
      <c r="ICA173" s="29"/>
      <c r="ICB173" s="29"/>
      <c r="ICC173" s="29"/>
      <c r="ICD173" s="29"/>
      <c r="ICE173" s="29"/>
      <c r="ICF173" s="29"/>
      <c r="ICG173" s="29"/>
      <c r="ICH173" s="29"/>
      <c r="ICI173" s="29"/>
      <c r="ICJ173" s="29"/>
      <c r="ICK173" s="29"/>
      <c r="ICL173" s="29"/>
      <c r="ICM173" s="29"/>
      <c r="ICN173" s="29"/>
      <c r="ICO173" s="29"/>
      <c r="ICP173" s="29"/>
      <c r="ICQ173" s="29"/>
      <c r="ICR173" s="29"/>
      <c r="ICS173" s="29"/>
      <c r="ICT173" s="29"/>
      <c r="ICU173" s="29"/>
      <c r="ICV173" s="29"/>
      <c r="ICW173" s="29"/>
      <c r="ICX173" s="29"/>
      <c r="ICY173" s="29"/>
      <c r="ICZ173" s="29"/>
      <c r="IDA173" s="29"/>
      <c r="IDB173" s="29"/>
      <c r="IDC173" s="29"/>
      <c r="IDD173" s="29"/>
      <c r="IDE173" s="29"/>
      <c r="IDF173" s="29"/>
      <c r="IDG173" s="29"/>
      <c r="IDH173" s="29"/>
      <c r="IDI173" s="29"/>
      <c r="IDJ173" s="29"/>
      <c r="IDK173" s="29"/>
      <c r="IDL173" s="29"/>
      <c r="IDM173" s="29"/>
      <c r="IDN173" s="29"/>
      <c r="IDO173" s="29"/>
      <c r="IDP173" s="29"/>
      <c r="IDQ173" s="29"/>
      <c r="IDR173" s="29"/>
      <c r="IDS173" s="29"/>
      <c r="IDT173" s="29"/>
      <c r="IDU173" s="29"/>
      <c r="IDV173" s="29"/>
      <c r="IDW173" s="29"/>
      <c r="IDX173" s="29"/>
      <c r="IDY173" s="29"/>
      <c r="IDZ173" s="29"/>
      <c r="IEA173" s="29"/>
      <c r="IEB173" s="29"/>
      <c r="IEC173" s="29"/>
      <c r="IED173" s="29"/>
      <c r="IEE173" s="29"/>
      <c r="IEF173" s="29"/>
      <c r="IEG173" s="29"/>
      <c r="IEH173" s="29"/>
      <c r="IEI173" s="29"/>
      <c r="IEJ173" s="29"/>
      <c r="IEK173" s="29"/>
      <c r="IEL173" s="29"/>
      <c r="IEM173" s="29"/>
      <c r="IEN173" s="29"/>
      <c r="IEO173" s="29"/>
      <c r="IEP173" s="29"/>
      <c r="IEQ173" s="29"/>
      <c r="IER173" s="29"/>
      <c r="IES173" s="29"/>
      <c r="IET173" s="29"/>
      <c r="IEU173" s="29"/>
      <c r="IEV173" s="29"/>
      <c r="IEW173" s="29"/>
      <c r="IEX173" s="29"/>
      <c r="IEY173" s="29"/>
      <c r="IEZ173" s="29"/>
      <c r="IFA173" s="29"/>
      <c r="IFB173" s="29"/>
      <c r="IFC173" s="29"/>
      <c r="IFD173" s="29"/>
      <c r="IFE173" s="29"/>
      <c r="IFF173" s="29"/>
      <c r="IFG173" s="29"/>
      <c r="IFH173" s="29"/>
      <c r="IFI173" s="29"/>
      <c r="IFJ173" s="29"/>
      <c r="IFK173" s="29"/>
      <c r="IFL173" s="29"/>
      <c r="IFM173" s="29"/>
      <c r="IFN173" s="29"/>
      <c r="IFO173" s="29"/>
      <c r="IFP173" s="29"/>
      <c r="IFQ173" s="29"/>
      <c r="IFR173" s="29"/>
      <c r="IFS173" s="29"/>
      <c r="IFT173" s="29"/>
      <c r="IFU173" s="29"/>
      <c r="IFV173" s="29"/>
      <c r="IFW173" s="29"/>
      <c r="IFX173" s="29"/>
      <c r="IFY173" s="29"/>
      <c r="IFZ173" s="29"/>
      <c r="IGA173" s="29"/>
      <c r="IGB173" s="29"/>
      <c r="IGC173" s="29"/>
      <c r="IGD173" s="29"/>
      <c r="IGE173" s="29"/>
      <c r="IGF173" s="29"/>
      <c r="IGG173" s="29"/>
      <c r="IGH173" s="29"/>
      <c r="IGI173" s="29"/>
      <c r="IGJ173" s="29"/>
      <c r="IGK173" s="29"/>
      <c r="IGL173" s="29"/>
      <c r="IGM173" s="29"/>
      <c r="IGN173" s="29"/>
      <c r="IGO173" s="29"/>
      <c r="IGP173" s="29"/>
      <c r="IGQ173" s="29"/>
      <c r="IGR173" s="29"/>
      <c r="IGS173" s="29"/>
      <c r="IGT173" s="29"/>
      <c r="IGU173" s="29"/>
      <c r="IGV173" s="29"/>
      <c r="IGW173" s="29"/>
      <c r="IGX173" s="29"/>
      <c r="IGY173" s="29"/>
      <c r="IGZ173" s="29"/>
      <c r="IHA173" s="29"/>
      <c r="IHB173" s="29"/>
      <c r="IHC173" s="29"/>
      <c r="IHD173" s="29"/>
      <c r="IHE173" s="29"/>
      <c r="IHF173" s="29"/>
      <c r="IHG173" s="29"/>
      <c r="IHH173" s="29"/>
      <c r="IHI173" s="29"/>
      <c r="IHJ173" s="29"/>
      <c r="IHK173" s="29"/>
      <c r="IHL173" s="29"/>
      <c r="IHM173" s="29"/>
      <c r="IHN173" s="29"/>
      <c r="IHO173" s="29"/>
      <c r="IHP173" s="29"/>
      <c r="IHQ173" s="29"/>
      <c r="IHR173" s="29"/>
      <c r="IHS173" s="29"/>
      <c r="IHT173" s="29"/>
      <c r="IHU173" s="29"/>
      <c r="IHV173" s="29"/>
      <c r="IHW173" s="29"/>
      <c r="IHX173" s="29"/>
      <c r="IHY173" s="29"/>
      <c r="IHZ173" s="29"/>
      <c r="IIA173" s="29"/>
      <c r="IIB173" s="29"/>
      <c r="IIC173" s="29"/>
      <c r="IID173" s="29"/>
      <c r="IIE173" s="29"/>
      <c r="IIF173" s="29"/>
      <c r="IIG173" s="29"/>
      <c r="IIH173" s="29"/>
      <c r="III173" s="29"/>
      <c r="IIJ173" s="29"/>
      <c r="IIK173" s="29"/>
      <c r="IIL173" s="29"/>
      <c r="IIM173" s="29"/>
      <c r="IIN173" s="29"/>
      <c r="IIO173" s="29"/>
      <c r="IIP173" s="29"/>
      <c r="IIQ173" s="29"/>
      <c r="IIR173" s="29"/>
      <c r="IIS173" s="29"/>
      <c r="IIT173" s="29"/>
      <c r="IIU173" s="29"/>
      <c r="IIV173" s="29"/>
      <c r="IIW173" s="29"/>
      <c r="IIX173" s="29"/>
      <c r="IIY173" s="29"/>
      <c r="IIZ173" s="29"/>
      <c r="IJA173" s="29"/>
      <c r="IJB173" s="29"/>
      <c r="IJC173" s="29"/>
      <c r="IJD173" s="29"/>
      <c r="IJE173" s="29"/>
      <c r="IJF173" s="29"/>
      <c r="IJG173" s="29"/>
      <c r="IJH173" s="29"/>
      <c r="IJI173" s="29"/>
      <c r="IJJ173" s="29"/>
      <c r="IJK173" s="29"/>
      <c r="IJL173" s="29"/>
      <c r="IJM173" s="29"/>
      <c r="IJN173" s="29"/>
      <c r="IJO173" s="29"/>
      <c r="IJP173" s="29"/>
      <c r="IJQ173" s="29"/>
      <c r="IJR173" s="29"/>
      <c r="IJS173" s="29"/>
      <c r="IJT173" s="29"/>
      <c r="IJU173" s="29"/>
      <c r="IJV173" s="29"/>
      <c r="IJW173" s="29"/>
      <c r="IJX173" s="29"/>
      <c r="IJY173" s="29"/>
      <c r="IJZ173" s="29"/>
      <c r="IKA173" s="29"/>
      <c r="IKB173" s="29"/>
      <c r="IKC173" s="29"/>
      <c r="IKD173" s="29"/>
      <c r="IKE173" s="29"/>
      <c r="IKF173" s="29"/>
      <c r="IKG173" s="29"/>
      <c r="IKH173" s="29"/>
      <c r="IKI173" s="29"/>
      <c r="IKJ173" s="29"/>
      <c r="IKK173" s="29"/>
      <c r="IKL173" s="29"/>
      <c r="IKM173" s="29"/>
      <c r="IKN173" s="29"/>
      <c r="IKO173" s="29"/>
      <c r="IKP173" s="29"/>
      <c r="IKQ173" s="29"/>
      <c r="IKR173" s="29"/>
      <c r="IKS173" s="29"/>
      <c r="IKT173" s="29"/>
      <c r="IKU173" s="29"/>
      <c r="IKV173" s="29"/>
      <c r="IKW173" s="29"/>
      <c r="IKX173" s="29"/>
      <c r="IKY173" s="29"/>
      <c r="IKZ173" s="29"/>
      <c r="ILA173" s="29"/>
      <c r="ILB173" s="29"/>
      <c r="ILC173" s="29"/>
      <c r="ILD173" s="29"/>
      <c r="ILE173" s="29"/>
      <c r="ILF173" s="29"/>
      <c r="ILG173" s="29"/>
      <c r="ILH173" s="29"/>
      <c r="ILI173" s="29"/>
      <c r="ILJ173" s="29"/>
      <c r="ILK173" s="29"/>
      <c r="ILL173" s="29"/>
      <c r="ILM173" s="29"/>
      <c r="ILN173" s="29"/>
      <c r="ILO173" s="29"/>
      <c r="ILP173" s="29"/>
      <c r="ILQ173" s="29"/>
      <c r="ILR173" s="29"/>
      <c r="ILS173" s="29"/>
      <c r="ILT173" s="29"/>
      <c r="ILU173" s="29"/>
      <c r="ILV173" s="29"/>
      <c r="ILW173" s="29"/>
      <c r="ILX173" s="29"/>
      <c r="ILY173" s="29"/>
      <c r="ILZ173" s="29"/>
      <c r="IMA173" s="29"/>
      <c r="IMB173" s="29"/>
      <c r="IMC173" s="29"/>
      <c r="IMD173" s="29"/>
      <c r="IME173" s="29"/>
      <c r="IMF173" s="29"/>
      <c r="IMG173" s="29"/>
      <c r="IMH173" s="29"/>
      <c r="IMI173" s="29"/>
      <c r="IMJ173" s="29"/>
      <c r="IMK173" s="29"/>
      <c r="IML173" s="29"/>
      <c r="IMM173" s="29"/>
      <c r="IMN173" s="29"/>
      <c r="IMO173" s="29"/>
      <c r="IMP173" s="29"/>
      <c r="IMQ173" s="29"/>
      <c r="IMR173" s="29"/>
      <c r="IMS173" s="29"/>
      <c r="IMT173" s="29"/>
      <c r="IMU173" s="29"/>
      <c r="IMV173" s="29"/>
      <c r="IMW173" s="29"/>
      <c r="IMX173" s="29"/>
      <c r="IMY173" s="29"/>
      <c r="IMZ173" s="29"/>
      <c r="INA173" s="29"/>
      <c r="INB173" s="29"/>
      <c r="INC173" s="29"/>
      <c r="IND173" s="29"/>
      <c r="INE173" s="29"/>
      <c r="INF173" s="29"/>
      <c r="ING173" s="29"/>
      <c r="INH173" s="29"/>
      <c r="INI173" s="29"/>
      <c r="INJ173" s="29"/>
      <c r="INK173" s="29"/>
      <c r="INL173" s="29"/>
      <c r="INM173" s="29"/>
      <c r="INN173" s="29"/>
      <c r="INO173" s="29"/>
      <c r="INP173" s="29"/>
      <c r="INQ173" s="29"/>
      <c r="INR173" s="29"/>
      <c r="INS173" s="29"/>
      <c r="INT173" s="29"/>
      <c r="INU173" s="29"/>
      <c r="INV173" s="29"/>
      <c r="INW173" s="29"/>
      <c r="INX173" s="29"/>
      <c r="INY173" s="29"/>
      <c r="INZ173" s="29"/>
      <c r="IOA173" s="29"/>
      <c r="IOB173" s="29"/>
      <c r="IOC173" s="29"/>
      <c r="IOD173" s="29"/>
      <c r="IOE173" s="29"/>
      <c r="IOF173" s="29"/>
      <c r="IOG173" s="29"/>
      <c r="IOH173" s="29"/>
      <c r="IOI173" s="29"/>
      <c r="IOJ173" s="29"/>
      <c r="IOK173" s="29"/>
      <c r="IOL173" s="29"/>
      <c r="IOM173" s="29"/>
      <c r="ION173" s="29"/>
      <c r="IOO173" s="29"/>
      <c r="IOP173" s="29"/>
      <c r="IOQ173" s="29"/>
      <c r="IOR173" s="29"/>
      <c r="IOS173" s="29"/>
      <c r="IOT173" s="29"/>
      <c r="IOU173" s="29"/>
      <c r="IOV173" s="29"/>
      <c r="IOW173" s="29"/>
      <c r="IOX173" s="29"/>
      <c r="IOY173" s="29"/>
      <c r="IOZ173" s="29"/>
      <c r="IPA173" s="29"/>
      <c r="IPB173" s="29"/>
      <c r="IPC173" s="29"/>
      <c r="IPD173" s="29"/>
      <c r="IPE173" s="29"/>
      <c r="IPF173" s="29"/>
      <c r="IPG173" s="29"/>
      <c r="IPH173" s="29"/>
      <c r="IPI173" s="29"/>
      <c r="IPJ173" s="29"/>
      <c r="IPK173" s="29"/>
      <c r="IPL173" s="29"/>
      <c r="IPM173" s="29"/>
      <c r="IPN173" s="29"/>
      <c r="IPO173" s="29"/>
      <c r="IPP173" s="29"/>
      <c r="IPQ173" s="29"/>
      <c r="IPR173" s="29"/>
      <c r="IPS173" s="29"/>
      <c r="IPT173" s="29"/>
      <c r="IPU173" s="29"/>
      <c r="IPV173" s="29"/>
      <c r="IPW173" s="29"/>
      <c r="IPX173" s="29"/>
      <c r="IPY173" s="29"/>
      <c r="IPZ173" s="29"/>
      <c r="IQA173" s="29"/>
      <c r="IQB173" s="29"/>
      <c r="IQC173" s="29"/>
      <c r="IQD173" s="29"/>
      <c r="IQE173" s="29"/>
      <c r="IQF173" s="29"/>
      <c r="IQG173" s="29"/>
      <c r="IQH173" s="29"/>
      <c r="IQI173" s="29"/>
      <c r="IQJ173" s="29"/>
      <c r="IQK173" s="29"/>
      <c r="IQL173" s="29"/>
      <c r="IQM173" s="29"/>
      <c r="IQN173" s="29"/>
      <c r="IQO173" s="29"/>
      <c r="IQP173" s="29"/>
      <c r="IQQ173" s="29"/>
      <c r="IQR173" s="29"/>
      <c r="IQS173" s="29"/>
      <c r="IQT173" s="29"/>
      <c r="IQU173" s="29"/>
      <c r="IQV173" s="29"/>
      <c r="IQW173" s="29"/>
      <c r="IQX173" s="29"/>
      <c r="IQY173" s="29"/>
      <c r="IQZ173" s="29"/>
      <c r="IRA173" s="29"/>
      <c r="IRB173" s="29"/>
      <c r="IRC173" s="29"/>
      <c r="IRD173" s="29"/>
      <c r="IRE173" s="29"/>
      <c r="IRF173" s="29"/>
      <c r="IRG173" s="29"/>
      <c r="IRH173" s="29"/>
      <c r="IRI173" s="29"/>
      <c r="IRJ173" s="29"/>
      <c r="IRK173" s="29"/>
      <c r="IRL173" s="29"/>
      <c r="IRM173" s="29"/>
      <c r="IRN173" s="29"/>
      <c r="IRO173" s="29"/>
      <c r="IRP173" s="29"/>
      <c r="IRQ173" s="29"/>
      <c r="IRR173" s="29"/>
      <c r="IRS173" s="29"/>
      <c r="IRT173" s="29"/>
      <c r="IRU173" s="29"/>
      <c r="IRV173" s="29"/>
      <c r="IRW173" s="29"/>
      <c r="IRX173" s="29"/>
      <c r="IRY173" s="29"/>
      <c r="IRZ173" s="29"/>
      <c r="ISA173" s="29"/>
      <c r="ISB173" s="29"/>
      <c r="ISC173" s="29"/>
      <c r="ISD173" s="29"/>
      <c r="ISE173" s="29"/>
      <c r="ISF173" s="29"/>
      <c r="ISG173" s="29"/>
      <c r="ISH173" s="29"/>
      <c r="ISI173" s="29"/>
      <c r="ISJ173" s="29"/>
      <c r="ISK173" s="29"/>
      <c r="ISL173" s="29"/>
      <c r="ISM173" s="29"/>
      <c r="ISN173" s="29"/>
      <c r="ISO173" s="29"/>
      <c r="ISP173" s="29"/>
      <c r="ISQ173" s="29"/>
      <c r="ISR173" s="29"/>
      <c r="ISS173" s="29"/>
      <c r="IST173" s="29"/>
      <c r="ISU173" s="29"/>
      <c r="ISV173" s="29"/>
      <c r="ISW173" s="29"/>
      <c r="ISX173" s="29"/>
      <c r="ISY173" s="29"/>
      <c r="ISZ173" s="29"/>
      <c r="ITA173" s="29"/>
      <c r="ITB173" s="29"/>
      <c r="ITC173" s="29"/>
      <c r="ITD173" s="29"/>
      <c r="ITE173" s="29"/>
      <c r="ITF173" s="29"/>
      <c r="ITG173" s="29"/>
      <c r="ITH173" s="29"/>
      <c r="ITI173" s="29"/>
      <c r="ITJ173" s="29"/>
      <c r="ITK173" s="29"/>
      <c r="ITL173" s="29"/>
      <c r="ITM173" s="29"/>
      <c r="ITN173" s="29"/>
      <c r="ITO173" s="29"/>
      <c r="ITP173" s="29"/>
      <c r="ITQ173" s="29"/>
      <c r="ITR173" s="29"/>
      <c r="ITS173" s="29"/>
      <c r="ITT173" s="29"/>
      <c r="ITU173" s="29"/>
      <c r="ITV173" s="29"/>
      <c r="ITW173" s="29"/>
      <c r="ITX173" s="29"/>
      <c r="ITY173" s="29"/>
      <c r="ITZ173" s="29"/>
      <c r="IUA173" s="29"/>
      <c r="IUB173" s="29"/>
      <c r="IUC173" s="29"/>
      <c r="IUD173" s="29"/>
      <c r="IUE173" s="29"/>
      <c r="IUF173" s="29"/>
      <c r="IUG173" s="29"/>
      <c r="IUH173" s="29"/>
      <c r="IUI173" s="29"/>
      <c r="IUJ173" s="29"/>
      <c r="IUK173" s="29"/>
      <c r="IUL173" s="29"/>
      <c r="IUM173" s="29"/>
      <c r="IUN173" s="29"/>
      <c r="IUO173" s="29"/>
      <c r="IUP173" s="29"/>
      <c r="IUQ173" s="29"/>
      <c r="IUR173" s="29"/>
      <c r="IUS173" s="29"/>
      <c r="IUT173" s="29"/>
      <c r="IUU173" s="29"/>
      <c r="IUV173" s="29"/>
      <c r="IUW173" s="29"/>
      <c r="IUX173" s="29"/>
      <c r="IUY173" s="29"/>
      <c r="IUZ173" s="29"/>
      <c r="IVA173" s="29"/>
      <c r="IVB173" s="29"/>
      <c r="IVC173" s="29"/>
      <c r="IVD173" s="29"/>
      <c r="IVE173" s="29"/>
      <c r="IVF173" s="29"/>
      <c r="IVG173" s="29"/>
      <c r="IVH173" s="29"/>
      <c r="IVI173" s="29"/>
      <c r="IVJ173" s="29"/>
      <c r="IVK173" s="29"/>
      <c r="IVL173" s="29"/>
      <c r="IVM173" s="29"/>
      <c r="IVN173" s="29"/>
      <c r="IVO173" s="29"/>
      <c r="IVP173" s="29"/>
      <c r="IVQ173" s="29"/>
      <c r="IVR173" s="29"/>
      <c r="IVS173" s="29"/>
      <c r="IVT173" s="29"/>
      <c r="IVU173" s="29"/>
      <c r="IVV173" s="29"/>
      <c r="IVW173" s="29"/>
      <c r="IVX173" s="29"/>
      <c r="IVY173" s="29"/>
      <c r="IVZ173" s="29"/>
      <c r="IWA173" s="29"/>
      <c r="IWB173" s="29"/>
      <c r="IWC173" s="29"/>
      <c r="IWD173" s="29"/>
      <c r="IWE173" s="29"/>
      <c r="IWF173" s="29"/>
      <c r="IWG173" s="29"/>
      <c r="IWH173" s="29"/>
      <c r="IWI173" s="29"/>
      <c r="IWJ173" s="29"/>
      <c r="IWK173" s="29"/>
      <c r="IWL173" s="29"/>
      <c r="IWM173" s="29"/>
      <c r="IWN173" s="29"/>
      <c r="IWO173" s="29"/>
      <c r="IWP173" s="29"/>
      <c r="IWQ173" s="29"/>
      <c r="IWR173" s="29"/>
      <c r="IWS173" s="29"/>
      <c r="IWT173" s="29"/>
      <c r="IWU173" s="29"/>
      <c r="IWV173" s="29"/>
      <c r="IWW173" s="29"/>
      <c r="IWX173" s="29"/>
      <c r="IWY173" s="29"/>
      <c r="IWZ173" s="29"/>
      <c r="IXA173" s="29"/>
      <c r="IXB173" s="29"/>
      <c r="IXC173" s="29"/>
      <c r="IXD173" s="29"/>
      <c r="IXE173" s="29"/>
      <c r="IXF173" s="29"/>
      <c r="IXG173" s="29"/>
      <c r="IXH173" s="29"/>
      <c r="IXI173" s="29"/>
      <c r="IXJ173" s="29"/>
      <c r="IXK173" s="29"/>
      <c r="IXL173" s="29"/>
      <c r="IXM173" s="29"/>
      <c r="IXN173" s="29"/>
      <c r="IXO173" s="29"/>
      <c r="IXP173" s="29"/>
      <c r="IXQ173" s="29"/>
      <c r="IXR173" s="29"/>
      <c r="IXS173" s="29"/>
      <c r="IXT173" s="29"/>
      <c r="IXU173" s="29"/>
      <c r="IXV173" s="29"/>
      <c r="IXW173" s="29"/>
      <c r="IXX173" s="29"/>
      <c r="IXY173" s="29"/>
      <c r="IXZ173" s="29"/>
      <c r="IYA173" s="29"/>
      <c r="IYB173" s="29"/>
      <c r="IYC173" s="29"/>
      <c r="IYD173" s="29"/>
      <c r="IYE173" s="29"/>
      <c r="IYF173" s="29"/>
      <c r="IYG173" s="29"/>
      <c r="IYH173" s="29"/>
      <c r="IYI173" s="29"/>
      <c r="IYJ173" s="29"/>
      <c r="IYK173" s="29"/>
      <c r="IYL173" s="29"/>
      <c r="IYM173" s="29"/>
      <c r="IYN173" s="29"/>
      <c r="IYO173" s="29"/>
      <c r="IYP173" s="29"/>
      <c r="IYQ173" s="29"/>
      <c r="IYR173" s="29"/>
      <c r="IYS173" s="29"/>
      <c r="IYT173" s="29"/>
      <c r="IYU173" s="29"/>
      <c r="IYV173" s="29"/>
      <c r="IYW173" s="29"/>
      <c r="IYX173" s="29"/>
      <c r="IYY173" s="29"/>
      <c r="IYZ173" s="29"/>
      <c r="IZA173" s="29"/>
      <c r="IZB173" s="29"/>
      <c r="IZC173" s="29"/>
      <c r="IZD173" s="29"/>
      <c r="IZE173" s="29"/>
      <c r="IZF173" s="29"/>
      <c r="IZG173" s="29"/>
      <c r="IZH173" s="29"/>
      <c r="IZI173" s="29"/>
      <c r="IZJ173" s="29"/>
      <c r="IZK173" s="29"/>
      <c r="IZL173" s="29"/>
      <c r="IZM173" s="29"/>
      <c r="IZN173" s="29"/>
      <c r="IZO173" s="29"/>
      <c r="IZP173" s="29"/>
      <c r="IZQ173" s="29"/>
      <c r="IZR173" s="29"/>
      <c r="IZS173" s="29"/>
      <c r="IZT173" s="29"/>
      <c r="IZU173" s="29"/>
      <c r="IZV173" s="29"/>
      <c r="IZW173" s="29"/>
      <c r="IZX173" s="29"/>
      <c r="IZY173" s="29"/>
      <c r="IZZ173" s="29"/>
      <c r="JAA173" s="29"/>
      <c r="JAB173" s="29"/>
      <c r="JAC173" s="29"/>
      <c r="JAD173" s="29"/>
      <c r="JAE173" s="29"/>
      <c r="JAF173" s="29"/>
      <c r="JAG173" s="29"/>
      <c r="JAH173" s="29"/>
      <c r="JAI173" s="29"/>
      <c r="JAJ173" s="29"/>
      <c r="JAK173" s="29"/>
      <c r="JAL173" s="29"/>
      <c r="JAM173" s="29"/>
      <c r="JAN173" s="29"/>
      <c r="JAO173" s="29"/>
      <c r="JAP173" s="29"/>
      <c r="JAQ173" s="29"/>
      <c r="JAR173" s="29"/>
      <c r="JAS173" s="29"/>
      <c r="JAT173" s="29"/>
      <c r="JAU173" s="29"/>
      <c r="JAV173" s="29"/>
      <c r="JAW173" s="29"/>
      <c r="JAX173" s="29"/>
      <c r="JAY173" s="29"/>
      <c r="JAZ173" s="29"/>
      <c r="JBA173" s="29"/>
      <c r="JBB173" s="29"/>
      <c r="JBC173" s="29"/>
      <c r="JBD173" s="29"/>
      <c r="JBE173" s="29"/>
      <c r="JBF173" s="29"/>
      <c r="JBG173" s="29"/>
      <c r="JBH173" s="29"/>
      <c r="JBI173" s="29"/>
      <c r="JBJ173" s="29"/>
      <c r="JBK173" s="29"/>
      <c r="JBL173" s="29"/>
      <c r="JBM173" s="29"/>
      <c r="JBN173" s="29"/>
      <c r="JBO173" s="29"/>
      <c r="JBP173" s="29"/>
      <c r="JBQ173" s="29"/>
      <c r="JBR173" s="29"/>
      <c r="JBS173" s="29"/>
      <c r="JBT173" s="29"/>
      <c r="JBU173" s="29"/>
      <c r="JBV173" s="29"/>
      <c r="JBW173" s="29"/>
      <c r="JBX173" s="29"/>
      <c r="JBY173" s="29"/>
      <c r="JBZ173" s="29"/>
      <c r="JCA173" s="29"/>
      <c r="JCB173" s="29"/>
      <c r="JCC173" s="29"/>
      <c r="JCD173" s="29"/>
      <c r="JCE173" s="29"/>
      <c r="JCF173" s="29"/>
      <c r="JCG173" s="29"/>
      <c r="JCH173" s="29"/>
      <c r="JCI173" s="29"/>
      <c r="JCJ173" s="29"/>
      <c r="JCK173" s="29"/>
      <c r="JCL173" s="29"/>
      <c r="JCM173" s="29"/>
      <c r="JCN173" s="29"/>
      <c r="JCO173" s="29"/>
      <c r="JCP173" s="29"/>
      <c r="JCQ173" s="29"/>
      <c r="JCR173" s="29"/>
      <c r="JCS173" s="29"/>
      <c r="JCT173" s="29"/>
      <c r="JCU173" s="29"/>
      <c r="JCV173" s="29"/>
      <c r="JCW173" s="29"/>
      <c r="JCX173" s="29"/>
      <c r="JCY173" s="29"/>
      <c r="JCZ173" s="29"/>
      <c r="JDA173" s="29"/>
      <c r="JDB173" s="29"/>
      <c r="JDC173" s="29"/>
      <c r="JDD173" s="29"/>
      <c r="JDE173" s="29"/>
      <c r="JDF173" s="29"/>
      <c r="JDG173" s="29"/>
      <c r="JDH173" s="29"/>
      <c r="JDI173" s="29"/>
      <c r="JDJ173" s="29"/>
      <c r="JDK173" s="29"/>
      <c r="JDL173" s="29"/>
      <c r="JDM173" s="29"/>
      <c r="JDN173" s="29"/>
      <c r="JDO173" s="29"/>
      <c r="JDP173" s="29"/>
      <c r="JDQ173" s="29"/>
      <c r="JDR173" s="29"/>
      <c r="JDS173" s="29"/>
      <c r="JDT173" s="29"/>
      <c r="JDU173" s="29"/>
      <c r="JDV173" s="29"/>
      <c r="JDW173" s="29"/>
      <c r="JDX173" s="29"/>
      <c r="JDY173" s="29"/>
      <c r="JDZ173" s="29"/>
      <c r="JEA173" s="29"/>
      <c r="JEB173" s="29"/>
      <c r="JEC173" s="29"/>
      <c r="JED173" s="29"/>
      <c r="JEE173" s="29"/>
      <c r="JEF173" s="29"/>
      <c r="JEG173" s="29"/>
      <c r="JEH173" s="29"/>
      <c r="JEI173" s="29"/>
      <c r="JEJ173" s="29"/>
      <c r="JEK173" s="29"/>
      <c r="JEL173" s="29"/>
      <c r="JEM173" s="29"/>
      <c r="JEN173" s="29"/>
      <c r="JEO173" s="29"/>
      <c r="JEP173" s="29"/>
      <c r="JEQ173" s="29"/>
      <c r="JER173" s="29"/>
      <c r="JES173" s="29"/>
      <c r="JET173" s="29"/>
      <c r="JEU173" s="29"/>
      <c r="JEV173" s="29"/>
      <c r="JEW173" s="29"/>
      <c r="JEX173" s="29"/>
      <c r="JEY173" s="29"/>
      <c r="JEZ173" s="29"/>
      <c r="JFA173" s="29"/>
      <c r="JFB173" s="29"/>
      <c r="JFC173" s="29"/>
      <c r="JFD173" s="29"/>
      <c r="JFE173" s="29"/>
      <c r="JFF173" s="29"/>
      <c r="JFG173" s="29"/>
      <c r="JFH173" s="29"/>
      <c r="JFI173" s="29"/>
      <c r="JFJ173" s="29"/>
      <c r="JFK173" s="29"/>
      <c r="JFL173" s="29"/>
      <c r="JFM173" s="29"/>
      <c r="JFN173" s="29"/>
      <c r="JFO173" s="29"/>
      <c r="JFP173" s="29"/>
      <c r="JFQ173" s="29"/>
      <c r="JFR173" s="29"/>
      <c r="JFS173" s="29"/>
      <c r="JFT173" s="29"/>
      <c r="JFU173" s="29"/>
      <c r="JFV173" s="29"/>
      <c r="JFW173" s="29"/>
      <c r="JFX173" s="29"/>
      <c r="JFY173" s="29"/>
      <c r="JFZ173" s="29"/>
      <c r="JGA173" s="29"/>
      <c r="JGB173" s="29"/>
      <c r="JGC173" s="29"/>
      <c r="JGD173" s="29"/>
      <c r="JGE173" s="29"/>
      <c r="JGF173" s="29"/>
      <c r="JGG173" s="29"/>
      <c r="JGH173" s="29"/>
      <c r="JGI173" s="29"/>
      <c r="JGJ173" s="29"/>
      <c r="JGK173" s="29"/>
      <c r="JGL173" s="29"/>
      <c r="JGM173" s="29"/>
      <c r="JGN173" s="29"/>
      <c r="JGO173" s="29"/>
      <c r="JGP173" s="29"/>
      <c r="JGQ173" s="29"/>
      <c r="JGR173" s="29"/>
      <c r="JGS173" s="29"/>
      <c r="JGT173" s="29"/>
      <c r="JGU173" s="29"/>
      <c r="JGV173" s="29"/>
      <c r="JGW173" s="29"/>
      <c r="JGX173" s="29"/>
      <c r="JGY173" s="29"/>
      <c r="JGZ173" s="29"/>
      <c r="JHA173" s="29"/>
      <c r="JHB173" s="29"/>
      <c r="JHC173" s="29"/>
      <c r="JHD173" s="29"/>
      <c r="JHE173" s="29"/>
      <c r="JHF173" s="29"/>
      <c r="JHG173" s="29"/>
      <c r="JHH173" s="29"/>
      <c r="JHI173" s="29"/>
      <c r="JHJ173" s="29"/>
      <c r="JHK173" s="29"/>
      <c r="JHL173" s="29"/>
      <c r="JHM173" s="29"/>
      <c r="JHN173" s="29"/>
      <c r="JHO173" s="29"/>
      <c r="JHP173" s="29"/>
      <c r="JHQ173" s="29"/>
      <c r="JHR173" s="29"/>
      <c r="JHS173" s="29"/>
      <c r="JHT173" s="29"/>
      <c r="JHU173" s="29"/>
      <c r="JHV173" s="29"/>
      <c r="JHW173" s="29"/>
      <c r="JHX173" s="29"/>
      <c r="JHY173" s="29"/>
      <c r="JHZ173" s="29"/>
      <c r="JIA173" s="29"/>
      <c r="JIB173" s="29"/>
      <c r="JIC173" s="29"/>
      <c r="JID173" s="29"/>
      <c r="JIE173" s="29"/>
      <c r="JIF173" s="29"/>
      <c r="JIG173" s="29"/>
      <c r="JIH173" s="29"/>
      <c r="JII173" s="29"/>
      <c r="JIJ173" s="29"/>
      <c r="JIK173" s="29"/>
      <c r="JIL173" s="29"/>
      <c r="JIM173" s="29"/>
      <c r="JIN173" s="29"/>
      <c r="JIO173" s="29"/>
      <c r="JIP173" s="29"/>
      <c r="JIQ173" s="29"/>
      <c r="JIR173" s="29"/>
      <c r="JIS173" s="29"/>
      <c r="JIT173" s="29"/>
      <c r="JIU173" s="29"/>
      <c r="JIV173" s="29"/>
      <c r="JIW173" s="29"/>
      <c r="JIX173" s="29"/>
      <c r="JIY173" s="29"/>
      <c r="JIZ173" s="29"/>
      <c r="JJA173" s="29"/>
      <c r="JJB173" s="29"/>
      <c r="JJC173" s="29"/>
      <c r="JJD173" s="29"/>
      <c r="JJE173" s="29"/>
      <c r="JJF173" s="29"/>
      <c r="JJG173" s="29"/>
      <c r="JJH173" s="29"/>
      <c r="JJI173" s="29"/>
      <c r="JJJ173" s="29"/>
      <c r="JJK173" s="29"/>
      <c r="JJL173" s="29"/>
      <c r="JJM173" s="29"/>
      <c r="JJN173" s="29"/>
      <c r="JJO173" s="29"/>
      <c r="JJP173" s="29"/>
      <c r="JJQ173" s="29"/>
      <c r="JJR173" s="29"/>
      <c r="JJS173" s="29"/>
      <c r="JJT173" s="29"/>
      <c r="JJU173" s="29"/>
      <c r="JJV173" s="29"/>
      <c r="JJW173" s="29"/>
      <c r="JJX173" s="29"/>
      <c r="JJY173" s="29"/>
      <c r="JJZ173" s="29"/>
      <c r="JKA173" s="29"/>
      <c r="JKB173" s="29"/>
      <c r="JKC173" s="29"/>
      <c r="JKD173" s="29"/>
      <c r="JKE173" s="29"/>
      <c r="JKF173" s="29"/>
      <c r="JKG173" s="29"/>
      <c r="JKH173" s="29"/>
      <c r="JKI173" s="29"/>
      <c r="JKJ173" s="29"/>
      <c r="JKK173" s="29"/>
      <c r="JKL173" s="29"/>
      <c r="JKM173" s="29"/>
      <c r="JKN173" s="29"/>
      <c r="JKO173" s="29"/>
      <c r="JKP173" s="29"/>
      <c r="JKQ173" s="29"/>
      <c r="JKR173" s="29"/>
      <c r="JKS173" s="29"/>
      <c r="JKT173" s="29"/>
      <c r="JKU173" s="29"/>
      <c r="JKV173" s="29"/>
      <c r="JKW173" s="29"/>
      <c r="JKX173" s="29"/>
      <c r="JKY173" s="29"/>
      <c r="JKZ173" s="29"/>
      <c r="JLA173" s="29"/>
      <c r="JLB173" s="29"/>
      <c r="JLC173" s="29"/>
      <c r="JLD173" s="29"/>
      <c r="JLE173" s="29"/>
      <c r="JLF173" s="29"/>
      <c r="JLG173" s="29"/>
      <c r="JLH173" s="29"/>
      <c r="JLI173" s="29"/>
      <c r="JLJ173" s="29"/>
      <c r="JLK173" s="29"/>
      <c r="JLL173" s="29"/>
      <c r="JLM173" s="29"/>
      <c r="JLN173" s="29"/>
      <c r="JLO173" s="29"/>
      <c r="JLP173" s="29"/>
      <c r="JLQ173" s="29"/>
      <c r="JLR173" s="29"/>
      <c r="JLS173" s="29"/>
      <c r="JLT173" s="29"/>
      <c r="JLU173" s="29"/>
      <c r="JLV173" s="29"/>
      <c r="JLW173" s="29"/>
      <c r="JLX173" s="29"/>
      <c r="JLY173" s="29"/>
      <c r="JLZ173" s="29"/>
      <c r="JMA173" s="29"/>
      <c r="JMB173" s="29"/>
      <c r="JMC173" s="29"/>
      <c r="JMD173" s="29"/>
      <c r="JME173" s="29"/>
      <c r="JMF173" s="29"/>
      <c r="JMG173" s="29"/>
      <c r="JMH173" s="29"/>
      <c r="JMI173" s="29"/>
      <c r="JMJ173" s="29"/>
      <c r="JMK173" s="29"/>
      <c r="JML173" s="29"/>
      <c r="JMM173" s="29"/>
      <c r="JMN173" s="29"/>
      <c r="JMO173" s="29"/>
      <c r="JMP173" s="29"/>
      <c r="JMQ173" s="29"/>
      <c r="JMR173" s="29"/>
      <c r="JMS173" s="29"/>
      <c r="JMT173" s="29"/>
      <c r="JMU173" s="29"/>
      <c r="JMV173" s="29"/>
      <c r="JMW173" s="29"/>
      <c r="JMX173" s="29"/>
      <c r="JMY173" s="29"/>
      <c r="JMZ173" s="29"/>
      <c r="JNA173" s="29"/>
      <c r="JNB173" s="29"/>
      <c r="JNC173" s="29"/>
      <c r="JND173" s="29"/>
      <c r="JNE173" s="29"/>
      <c r="JNF173" s="29"/>
      <c r="JNG173" s="29"/>
      <c r="JNH173" s="29"/>
      <c r="JNI173" s="29"/>
      <c r="JNJ173" s="29"/>
      <c r="JNK173" s="29"/>
      <c r="JNL173" s="29"/>
      <c r="JNM173" s="29"/>
      <c r="JNN173" s="29"/>
      <c r="JNO173" s="29"/>
      <c r="JNP173" s="29"/>
      <c r="JNQ173" s="29"/>
      <c r="JNR173" s="29"/>
      <c r="JNS173" s="29"/>
      <c r="JNT173" s="29"/>
      <c r="JNU173" s="29"/>
      <c r="JNV173" s="29"/>
      <c r="JNW173" s="29"/>
      <c r="JNX173" s="29"/>
      <c r="JNY173" s="29"/>
      <c r="JNZ173" s="29"/>
      <c r="JOA173" s="29"/>
      <c r="JOB173" s="29"/>
      <c r="JOC173" s="29"/>
      <c r="JOD173" s="29"/>
      <c r="JOE173" s="29"/>
      <c r="JOF173" s="29"/>
      <c r="JOG173" s="29"/>
      <c r="JOH173" s="29"/>
      <c r="JOI173" s="29"/>
      <c r="JOJ173" s="29"/>
      <c r="JOK173" s="29"/>
      <c r="JOL173" s="29"/>
      <c r="JOM173" s="29"/>
      <c r="JON173" s="29"/>
      <c r="JOO173" s="29"/>
      <c r="JOP173" s="29"/>
      <c r="JOQ173" s="29"/>
      <c r="JOR173" s="29"/>
      <c r="JOS173" s="29"/>
      <c r="JOT173" s="29"/>
      <c r="JOU173" s="29"/>
      <c r="JOV173" s="29"/>
      <c r="JOW173" s="29"/>
      <c r="JOX173" s="29"/>
      <c r="JOY173" s="29"/>
      <c r="JOZ173" s="29"/>
      <c r="JPA173" s="29"/>
      <c r="JPB173" s="29"/>
      <c r="JPC173" s="29"/>
      <c r="JPD173" s="29"/>
      <c r="JPE173" s="29"/>
      <c r="JPF173" s="29"/>
      <c r="JPG173" s="29"/>
      <c r="JPH173" s="29"/>
      <c r="JPI173" s="29"/>
      <c r="JPJ173" s="29"/>
      <c r="JPK173" s="29"/>
      <c r="JPL173" s="29"/>
      <c r="JPM173" s="29"/>
      <c r="JPN173" s="29"/>
      <c r="JPO173" s="29"/>
      <c r="JPP173" s="29"/>
      <c r="JPQ173" s="29"/>
      <c r="JPR173" s="29"/>
      <c r="JPS173" s="29"/>
      <c r="JPT173" s="29"/>
      <c r="JPU173" s="29"/>
      <c r="JPV173" s="29"/>
      <c r="JPW173" s="29"/>
      <c r="JPX173" s="29"/>
      <c r="JPY173" s="29"/>
      <c r="JPZ173" s="29"/>
      <c r="JQA173" s="29"/>
      <c r="JQB173" s="29"/>
      <c r="JQC173" s="29"/>
      <c r="JQD173" s="29"/>
      <c r="JQE173" s="29"/>
      <c r="JQF173" s="29"/>
      <c r="JQG173" s="29"/>
      <c r="JQH173" s="29"/>
      <c r="JQI173" s="29"/>
      <c r="JQJ173" s="29"/>
      <c r="JQK173" s="29"/>
      <c r="JQL173" s="29"/>
      <c r="JQM173" s="29"/>
      <c r="JQN173" s="29"/>
      <c r="JQO173" s="29"/>
      <c r="JQP173" s="29"/>
      <c r="JQQ173" s="29"/>
      <c r="JQR173" s="29"/>
      <c r="JQS173" s="29"/>
      <c r="JQT173" s="29"/>
      <c r="JQU173" s="29"/>
      <c r="JQV173" s="29"/>
      <c r="JQW173" s="29"/>
      <c r="JQX173" s="29"/>
      <c r="JQY173" s="29"/>
      <c r="JQZ173" s="29"/>
      <c r="JRA173" s="29"/>
      <c r="JRB173" s="29"/>
      <c r="JRC173" s="29"/>
      <c r="JRD173" s="29"/>
      <c r="JRE173" s="29"/>
      <c r="JRF173" s="29"/>
      <c r="JRG173" s="29"/>
      <c r="JRH173" s="29"/>
      <c r="JRI173" s="29"/>
      <c r="JRJ173" s="29"/>
      <c r="JRK173" s="29"/>
      <c r="JRL173" s="29"/>
      <c r="JRM173" s="29"/>
      <c r="JRN173" s="29"/>
      <c r="JRO173" s="29"/>
      <c r="JRP173" s="29"/>
      <c r="JRQ173" s="29"/>
      <c r="JRR173" s="29"/>
      <c r="JRS173" s="29"/>
      <c r="JRT173" s="29"/>
      <c r="JRU173" s="29"/>
      <c r="JRV173" s="29"/>
      <c r="JRW173" s="29"/>
      <c r="JRX173" s="29"/>
      <c r="JRY173" s="29"/>
      <c r="JRZ173" s="29"/>
      <c r="JSA173" s="29"/>
      <c r="JSB173" s="29"/>
      <c r="JSC173" s="29"/>
      <c r="JSD173" s="29"/>
      <c r="JSE173" s="29"/>
      <c r="JSF173" s="29"/>
      <c r="JSG173" s="29"/>
      <c r="JSH173" s="29"/>
      <c r="JSI173" s="29"/>
      <c r="JSJ173" s="29"/>
      <c r="JSK173" s="29"/>
      <c r="JSL173" s="29"/>
      <c r="JSM173" s="29"/>
      <c r="JSN173" s="29"/>
      <c r="JSO173" s="29"/>
      <c r="JSP173" s="29"/>
      <c r="JSQ173" s="29"/>
      <c r="JSR173" s="29"/>
      <c r="JSS173" s="29"/>
      <c r="JST173" s="29"/>
      <c r="JSU173" s="29"/>
      <c r="JSV173" s="29"/>
      <c r="JSW173" s="29"/>
      <c r="JSX173" s="29"/>
      <c r="JSY173" s="29"/>
      <c r="JSZ173" s="29"/>
      <c r="JTA173" s="29"/>
      <c r="JTB173" s="29"/>
      <c r="JTC173" s="29"/>
      <c r="JTD173" s="29"/>
      <c r="JTE173" s="29"/>
      <c r="JTF173" s="29"/>
      <c r="JTG173" s="29"/>
      <c r="JTH173" s="29"/>
      <c r="JTI173" s="29"/>
      <c r="JTJ173" s="29"/>
      <c r="JTK173" s="29"/>
      <c r="JTL173" s="29"/>
      <c r="JTM173" s="29"/>
      <c r="JTN173" s="29"/>
      <c r="JTO173" s="29"/>
      <c r="JTP173" s="29"/>
      <c r="JTQ173" s="29"/>
      <c r="JTR173" s="29"/>
      <c r="JTS173" s="29"/>
      <c r="JTT173" s="29"/>
      <c r="JTU173" s="29"/>
      <c r="JTV173" s="29"/>
      <c r="JTW173" s="29"/>
      <c r="JTX173" s="29"/>
      <c r="JTY173" s="29"/>
      <c r="JTZ173" s="29"/>
      <c r="JUA173" s="29"/>
      <c r="JUB173" s="29"/>
      <c r="JUC173" s="29"/>
      <c r="JUD173" s="29"/>
      <c r="JUE173" s="29"/>
      <c r="JUF173" s="29"/>
      <c r="JUG173" s="29"/>
      <c r="JUH173" s="29"/>
      <c r="JUI173" s="29"/>
      <c r="JUJ173" s="29"/>
      <c r="JUK173" s="29"/>
      <c r="JUL173" s="29"/>
      <c r="JUM173" s="29"/>
      <c r="JUN173" s="29"/>
      <c r="JUO173" s="29"/>
      <c r="JUP173" s="29"/>
      <c r="JUQ173" s="29"/>
      <c r="JUR173" s="29"/>
      <c r="JUS173" s="29"/>
      <c r="JUT173" s="29"/>
      <c r="JUU173" s="29"/>
      <c r="JUV173" s="29"/>
      <c r="JUW173" s="29"/>
      <c r="JUX173" s="29"/>
      <c r="JUY173" s="29"/>
      <c r="JUZ173" s="29"/>
      <c r="JVA173" s="29"/>
      <c r="JVB173" s="29"/>
      <c r="JVC173" s="29"/>
      <c r="JVD173" s="29"/>
      <c r="JVE173" s="29"/>
      <c r="JVF173" s="29"/>
      <c r="JVG173" s="29"/>
      <c r="JVH173" s="29"/>
      <c r="JVI173" s="29"/>
      <c r="JVJ173" s="29"/>
      <c r="JVK173" s="29"/>
      <c r="JVL173" s="29"/>
      <c r="JVM173" s="29"/>
      <c r="JVN173" s="29"/>
      <c r="JVO173" s="29"/>
      <c r="JVP173" s="29"/>
      <c r="JVQ173" s="29"/>
      <c r="JVR173" s="29"/>
      <c r="JVS173" s="29"/>
      <c r="JVT173" s="29"/>
      <c r="JVU173" s="29"/>
      <c r="JVV173" s="29"/>
      <c r="JVW173" s="29"/>
      <c r="JVX173" s="29"/>
      <c r="JVY173" s="29"/>
      <c r="JVZ173" s="29"/>
      <c r="JWA173" s="29"/>
      <c r="JWB173" s="29"/>
      <c r="JWC173" s="29"/>
      <c r="JWD173" s="29"/>
      <c r="JWE173" s="29"/>
      <c r="JWF173" s="29"/>
      <c r="JWG173" s="29"/>
      <c r="JWH173" s="29"/>
      <c r="JWI173" s="29"/>
      <c r="JWJ173" s="29"/>
      <c r="JWK173" s="29"/>
      <c r="JWL173" s="29"/>
      <c r="JWM173" s="29"/>
      <c r="JWN173" s="29"/>
      <c r="JWO173" s="29"/>
      <c r="JWP173" s="29"/>
      <c r="JWQ173" s="29"/>
      <c r="JWR173" s="29"/>
      <c r="JWS173" s="29"/>
      <c r="JWT173" s="29"/>
      <c r="JWU173" s="29"/>
      <c r="JWV173" s="29"/>
      <c r="JWW173" s="29"/>
      <c r="JWX173" s="29"/>
      <c r="JWY173" s="29"/>
      <c r="JWZ173" s="29"/>
      <c r="JXA173" s="29"/>
      <c r="JXB173" s="29"/>
      <c r="JXC173" s="29"/>
      <c r="JXD173" s="29"/>
      <c r="JXE173" s="29"/>
      <c r="JXF173" s="29"/>
      <c r="JXG173" s="29"/>
      <c r="JXH173" s="29"/>
      <c r="JXI173" s="29"/>
      <c r="JXJ173" s="29"/>
      <c r="JXK173" s="29"/>
      <c r="JXL173" s="29"/>
      <c r="JXM173" s="29"/>
      <c r="JXN173" s="29"/>
      <c r="JXO173" s="29"/>
      <c r="JXP173" s="29"/>
      <c r="JXQ173" s="29"/>
      <c r="JXR173" s="29"/>
      <c r="JXS173" s="29"/>
      <c r="JXT173" s="29"/>
      <c r="JXU173" s="29"/>
      <c r="JXV173" s="29"/>
      <c r="JXW173" s="29"/>
      <c r="JXX173" s="29"/>
      <c r="JXY173" s="29"/>
      <c r="JXZ173" s="29"/>
      <c r="JYA173" s="29"/>
      <c r="JYB173" s="29"/>
      <c r="JYC173" s="29"/>
      <c r="JYD173" s="29"/>
      <c r="JYE173" s="29"/>
      <c r="JYF173" s="29"/>
      <c r="JYG173" s="29"/>
      <c r="JYH173" s="29"/>
      <c r="JYI173" s="29"/>
      <c r="JYJ173" s="29"/>
      <c r="JYK173" s="29"/>
      <c r="JYL173" s="29"/>
      <c r="JYM173" s="29"/>
      <c r="JYN173" s="29"/>
      <c r="JYO173" s="29"/>
      <c r="JYP173" s="29"/>
      <c r="JYQ173" s="29"/>
      <c r="JYR173" s="29"/>
      <c r="JYS173" s="29"/>
      <c r="JYT173" s="29"/>
      <c r="JYU173" s="29"/>
      <c r="JYV173" s="29"/>
      <c r="JYW173" s="29"/>
      <c r="JYX173" s="29"/>
      <c r="JYY173" s="29"/>
      <c r="JYZ173" s="29"/>
      <c r="JZA173" s="29"/>
      <c r="JZB173" s="29"/>
      <c r="JZC173" s="29"/>
      <c r="JZD173" s="29"/>
      <c r="JZE173" s="29"/>
      <c r="JZF173" s="29"/>
      <c r="JZG173" s="29"/>
      <c r="JZH173" s="29"/>
      <c r="JZI173" s="29"/>
      <c r="JZJ173" s="29"/>
      <c r="JZK173" s="29"/>
      <c r="JZL173" s="29"/>
      <c r="JZM173" s="29"/>
      <c r="JZN173" s="29"/>
      <c r="JZO173" s="29"/>
      <c r="JZP173" s="29"/>
      <c r="JZQ173" s="29"/>
      <c r="JZR173" s="29"/>
      <c r="JZS173" s="29"/>
      <c r="JZT173" s="29"/>
      <c r="JZU173" s="29"/>
      <c r="JZV173" s="29"/>
      <c r="JZW173" s="29"/>
      <c r="JZX173" s="29"/>
      <c r="JZY173" s="29"/>
      <c r="JZZ173" s="29"/>
      <c r="KAA173" s="29"/>
      <c r="KAB173" s="29"/>
      <c r="KAC173" s="29"/>
      <c r="KAD173" s="29"/>
      <c r="KAE173" s="29"/>
      <c r="KAF173" s="29"/>
      <c r="KAG173" s="29"/>
      <c r="KAH173" s="29"/>
      <c r="KAI173" s="29"/>
      <c r="KAJ173" s="29"/>
      <c r="KAK173" s="29"/>
      <c r="KAL173" s="29"/>
      <c r="KAM173" s="29"/>
      <c r="KAN173" s="29"/>
      <c r="KAO173" s="29"/>
      <c r="KAP173" s="29"/>
      <c r="KAQ173" s="29"/>
      <c r="KAR173" s="29"/>
      <c r="KAS173" s="29"/>
      <c r="KAT173" s="29"/>
      <c r="KAU173" s="29"/>
      <c r="KAV173" s="29"/>
      <c r="KAW173" s="29"/>
      <c r="KAX173" s="29"/>
      <c r="KAY173" s="29"/>
      <c r="KAZ173" s="29"/>
      <c r="KBA173" s="29"/>
      <c r="KBB173" s="29"/>
      <c r="KBC173" s="29"/>
      <c r="KBD173" s="29"/>
      <c r="KBE173" s="29"/>
      <c r="KBF173" s="29"/>
      <c r="KBG173" s="29"/>
      <c r="KBH173" s="29"/>
      <c r="KBI173" s="29"/>
      <c r="KBJ173" s="29"/>
      <c r="KBK173" s="29"/>
      <c r="KBL173" s="29"/>
      <c r="KBM173" s="29"/>
      <c r="KBN173" s="29"/>
      <c r="KBO173" s="29"/>
      <c r="KBP173" s="29"/>
      <c r="KBQ173" s="29"/>
      <c r="KBR173" s="29"/>
      <c r="KBS173" s="29"/>
      <c r="KBT173" s="29"/>
      <c r="KBU173" s="29"/>
      <c r="KBV173" s="29"/>
      <c r="KBW173" s="29"/>
      <c r="KBX173" s="29"/>
      <c r="KBY173" s="29"/>
      <c r="KBZ173" s="29"/>
      <c r="KCA173" s="29"/>
      <c r="KCB173" s="29"/>
      <c r="KCC173" s="29"/>
      <c r="KCD173" s="29"/>
      <c r="KCE173" s="29"/>
      <c r="KCF173" s="29"/>
      <c r="KCG173" s="29"/>
      <c r="KCH173" s="29"/>
      <c r="KCI173" s="29"/>
      <c r="KCJ173" s="29"/>
      <c r="KCK173" s="29"/>
      <c r="KCL173" s="29"/>
      <c r="KCM173" s="29"/>
      <c r="KCN173" s="29"/>
      <c r="KCO173" s="29"/>
      <c r="KCP173" s="29"/>
      <c r="KCQ173" s="29"/>
      <c r="KCR173" s="29"/>
      <c r="KCS173" s="29"/>
      <c r="KCT173" s="29"/>
      <c r="KCU173" s="29"/>
      <c r="KCV173" s="29"/>
      <c r="KCW173" s="29"/>
      <c r="KCX173" s="29"/>
      <c r="KCY173" s="29"/>
      <c r="KCZ173" s="29"/>
      <c r="KDA173" s="29"/>
      <c r="KDB173" s="29"/>
      <c r="KDC173" s="29"/>
      <c r="KDD173" s="29"/>
      <c r="KDE173" s="29"/>
      <c r="KDF173" s="29"/>
      <c r="KDG173" s="29"/>
      <c r="KDH173" s="29"/>
      <c r="KDI173" s="29"/>
      <c r="KDJ173" s="29"/>
      <c r="KDK173" s="29"/>
      <c r="KDL173" s="29"/>
      <c r="KDM173" s="29"/>
      <c r="KDN173" s="29"/>
      <c r="KDO173" s="29"/>
      <c r="KDP173" s="29"/>
      <c r="KDQ173" s="29"/>
      <c r="KDR173" s="29"/>
      <c r="KDS173" s="29"/>
      <c r="KDT173" s="29"/>
      <c r="KDU173" s="29"/>
      <c r="KDV173" s="29"/>
      <c r="KDW173" s="29"/>
      <c r="KDX173" s="29"/>
      <c r="KDY173" s="29"/>
      <c r="KDZ173" s="29"/>
      <c r="KEA173" s="29"/>
      <c r="KEB173" s="29"/>
      <c r="KEC173" s="29"/>
      <c r="KED173" s="29"/>
      <c r="KEE173" s="29"/>
      <c r="KEF173" s="29"/>
      <c r="KEG173" s="29"/>
      <c r="KEH173" s="29"/>
      <c r="KEI173" s="29"/>
      <c r="KEJ173" s="29"/>
      <c r="KEK173" s="29"/>
      <c r="KEL173" s="29"/>
      <c r="KEM173" s="29"/>
      <c r="KEN173" s="29"/>
      <c r="KEO173" s="29"/>
      <c r="KEP173" s="29"/>
      <c r="KEQ173" s="29"/>
      <c r="KER173" s="29"/>
      <c r="KES173" s="29"/>
      <c r="KET173" s="29"/>
      <c r="KEU173" s="29"/>
      <c r="KEV173" s="29"/>
      <c r="KEW173" s="29"/>
      <c r="KEX173" s="29"/>
      <c r="KEY173" s="29"/>
      <c r="KEZ173" s="29"/>
      <c r="KFA173" s="29"/>
      <c r="KFB173" s="29"/>
      <c r="KFC173" s="29"/>
      <c r="KFD173" s="29"/>
      <c r="KFE173" s="29"/>
      <c r="KFF173" s="29"/>
      <c r="KFG173" s="29"/>
      <c r="KFH173" s="29"/>
      <c r="KFI173" s="29"/>
      <c r="KFJ173" s="29"/>
      <c r="KFK173" s="29"/>
      <c r="KFL173" s="29"/>
      <c r="KFM173" s="29"/>
      <c r="KFN173" s="29"/>
      <c r="KFO173" s="29"/>
      <c r="KFP173" s="29"/>
      <c r="KFQ173" s="29"/>
      <c r="KFR173" s="29"/>
      <c r="KFS173" s="29"/>
      <c r="KFT173" s="29"/>
      <c r="KFU173" s="29"/>
      <c r="KFV173" s="29"/>
      <c r="KFW173" s="29"/>
      <c r="KFX173" s="29"/>
      <c r="KFY173" s="29"/>
      <c r="KFZ173" s="29"/>
      <c r="KGA173" s="29"/>
      <c r="KGB173" s="29"/>
      <c r="KGC173" s="29"/>
      <c r="KGD173" s="29"/>
      <c r="KGE173" s="29"/>
      <c r="KGF173" s="29"/>
      <c r="KGG173" s="29"/>
      <c r="KGH173" s="29"/>
      <c r="KGI173" s="29"/>
      <c r="KGJ173" s="29"/>
      <c r="KGK173" s="29"/>
      <c r="KGL173" s="29"/>
      <c r="KGM173" s="29"/>
      <c r="KGN173" s="29"/>
      <c r="KGO173" s="29"/>
      <c r="KGP173" s="29"/>
      <c r="KGQ173" s="29"/>
      <c r="KGR173" s="29"/>
      <c r="KGS173" s="29"/>
      <c r="KGT173" s="29"/>
      <c r="KGU173" s="29"/>
      <c r="KGV173" s="29"/>
      <c r="KGW173" s="29"/>
      <c r="KGX173" s="29"/>
      <c r="KGY173" s="29"/>
      <c r="KGZ173" s="29"/>
      <c r="KHA173" s="29"/>
      <c r="KHB173" s="29"/>
      <c r="KHC173" s="29"/>
      <c r="KHD173" s="29"/>
      <c r="KHE173" s="29"/>
      <c r="KHF173" s="29"/>
      <c r="KHG173" s="29"/>
      <c r="KHH173" s="29"/>
      <c r="KHI173" s="29"/>
      <c r="KHJ173" s="29"/>
      <c r="KHK173" s="29"/>
      <c r="KHL173" s="29"/>
      <c r="KHM173" s="29"/>
      <c r="KHN173" s="29"/>
      <c r="KHO173" s="29"/>
      <c r="KHP173" s="29"/>
      <c r="KHQ173" s="29"/>
      <c r="KHR173" s="29"/>
      <c r="KHS173" s="29"/>
      <c r="KHT173" s="29"/>
      <c r="KHU173" s="29"/>
      <c r="KHV173" s="29"/>
      <c r="KHW173" s="29"/>
      <c r="KHX173" s="29"/>
      <c r="KHY173" s="29"/>
      <c r="KHZ173" s="29"/>
      <c r="KIA173" s="29"/>
      <c r="KIB173" s="29"/>
      <c r="KIC173" s="29"/>
      <c r="KID173" s="29"/>
      <c r="KIE173" s="29"/>
      <c r="KIF173" s="29"/>
      <c r="KIG173" s="29"/>
      <c r="KIH173" s="29"/>
      <c r="KII173" s="29"/>
      <c r="KIJ173" s="29"/>
      <c r="KIK173" s="29"/>
      <c r="KIL173" s="29"/>
      <c r="KIM173" s="29"/>
      <c r="KIN173" s="29"/>
      <c r="KIO173" s="29"/>
      <c r="KIP173" s="29"/>
      <c r="KIQ173" s="29"/>
      <c r="KIR173" s="29"/>
      <c r="KIS173" s="29"/>
      <c r="KIT173" s="29"/>
      <c r="KIU173" s="29"/>
      <c r="KIV173" s="29"/>
      <c r="KIW173" s="29"/>
      <c r="KIX173" s="29"/>
      <c r="KIY173" s="29"/>
      <c r="KIZ173" s="29"/>
      <c r="KJA173" s="29"/>
      <c r="KJB173" s="29"/>
      <c r="KJC173" s="29"/>
      <c r="KJD173" s="29"/>
      <c r="KJE173" s="29"/>
      <c r="KJF173" s="29"/>
      <c r="KJG173" s="29"/>
      <c r="KJH173" s="29"/>
      <c r="KJI173" s="29"/>
      <c r="KJJ173" s="29"/>
      <c r="KJK173" s="29"/>
      <c r="KJL173" s="29"/>
      <c r="KJM173" s="29"/>
      <c r="KJN173" s="29"/>
      <c r="KJO173" s="29"/>
      <c r="KJP173" s="29"/>
      <c r="KJQ173" s="29"/>
      <c r="KJR173" s="29"/>
      <c r="KJS173" s="29"/>
      <c r="KJT173" s="29"/>
      <c r="KJU173" s="29"/>
      <c r="KJV173" s="29"/>
      <c r="KJW173" s="29"/>
      <c r="KJX173" s="29"/>
      <c r="KJY173" s="29"/>
      <c r="KJZ173" s="29"/>
      <c r="KKA173" s="29"/>
      <c r="KKB173" s="29"/>
      <c r="KKC173" s="29"/>
      <c r="KKD173" s="29"/>
      <c r="KKE173" s="29"/>
      <c r="KKF173" s="29"/>
      <c r="KKG173" s="29"/>
      <c r="KKH173" s="29"/>
      <c r="KKI173" s="29"/>
      <c r="KKJ173" s="29"/>
      <c r="KKK173" s="29"/>
      <c r="KKL173" s="29"/>
      <c r="KKM173" s="29"/>
      <c r="KKN173" s="29"/>
      <c r="KKO173" s="29"/>
      <c r="KKP173" s="29"/>
      <c r="KKQ173" s="29"/>
      <c r="KKR173" s="29"/>
      <c r="KKS173" s="29"/>
      <c r="KKT173" s="29"/>
      <c r="KKU173" s="29"/>
      <c r="KKV173" s="29"/>
      <c r="KKW173" s="29"/>
      <c r="KKX173" s="29"/>
      <c r="KKY173" s="29"/>
      <c r="KKZ173" s="29"/>
      <c r="KLA173" s="29"/>
      <c r="KLB173" s="29"/>
      <c r="KLC173" s="29"/>
      <c r="KLD173" s="29"/>
      <c r="KLE173" s="29"/>
      <c r="KLF173" s="29"/>
      <c r="KLG173" s="29"/>
      <c r="KLH173" s="29"/>
      <c r="KLI173" s="29"/>
      <c r="KLJ173" s="29"/>
      <c r="KLK173" s="29"/>
      <c r="KLL173" s="29"/>
      <c r="KLM173" s="29"/>
      <c r="KLN173" s="29"/>
      <c r="KLO173" s="29"/>
      <c r="KLP173" s="29"/>
      <c r="KLQ173" s="29"/>
      <c r="KLR173" s="29"/>
      <c r="KLS173" s="29"/>
      <c r="KLT173" s="29"/>
      <c r="KLU173" s="29"/>
      <c r="KLV173" s="29"/>
      <c r="KLW173" s="29"/>
      <c r="KLX173" s="29"/>
      <c r="KLY173" s="29"/>
      <c r="KLZ173" s="29"/>
      <c r="KMA173" s="29"/>
      <c r="KMB173" s="29"/>
      <c r="KMC173" s="29"/>
      <c r="KMD173" s="29"/>
      <c r="KME173" s="29"/>
      <c r="KMF173" s="29"/>
      <c r="KMG173" s="29"/>
      <c r="KMH173" s="29"/>
      <c r="KMI173" s="29"/>
      <c r="KMJ173" s="29"/>
      <c r="KMK173" s="29"/>
      <c r="KML173" s="29"/>
      <c r="KMM173" s="29"/>
      <c r="KMN173" s="29"/>
      <c r="KMO173" s="29"/>
      <c r="KMP173" s="29"/>
      <c r="KMQ173" s="29"/>
      <c r="KMR173" s="29"/>
      <c r="KMS173" s="29"/>
      <c r="KMT173" s="29"/>
      <c r="KMU173" s="29"/>
      <c r="KMV173" s="29"/>
      <c r="KMW173" s="29"/>
      <c r="KMX173" s="29"/>
      <c r="KMY173" s="29"/>
      <c r="KMZ173" s="29"/>
      <c r="KNA173" s="29"/>
      <c r="KNB173" s="29"/>
      <c r="KNC173" s="29"/>
      <c r="KND173" s="29"/>
      <c r="KNE173" s="29"/>
      <c r="KNF173" s="29"/>
      <c r="KNG173" s="29"/>
      <c r="KNH173" s="29"/>
      <c r="KNI173" s="29"/>
      <c r="KNJ173" s="29"/>
      <c r="KNK173" s="29"/>
      <c r="KNL173" s="29"/>
      <c r="KNM173" s="29"/>
      <c r="KNN173" s="29"/>
      <c r="KNO173" s="29"/>
      <c r="KNP173" s="29"/>
      <c r="KNQ173" s="29"/>
      <c r="KNR173" s="29"/>
      <c r="KNS173" s="29"/>
      <c r="KNT173" s="29"/>
      <c r="KNU173" s="29"/>
      <c r="KNV173" s="29"/>
      <c r="KNW173" s="29"/>
      <c r="KNX173" s="29"/>
      <c r="KNY173" s="29"/>
      <c r="KNZ173" s="29"/>
      <c r="KOA173" s="29"/>
      <c r="KOB173" s="29"/>
      <c r="KOC173" s="29"/>
      <c r="KOD173" s="29"/>
      <c r="KOE173" s="29"/>
      <c r="KOF173" s="29"/>
      <c r="KOG173" s="29"/>
      <c r="KOH173" s="29"/>
      <c r="KOI173" s="29"/>
      <c r="KOJ173" s="29"/>
      <c r="KOK173" s="29"/>
      <c r="KOL173" s="29"/>
      <c r="KOM173" s="29"/>
      <c r="KON173" s="29"/>
      <c r="KOO173" s="29"/>
      <c r="KOP173" s="29"/>
      <c r="KOQ173" s="29"/>
      <c r="KOR173" s="29"/>
      <c r="KOS173" s="29"/>
      <c r="KOT173" s="29"/>
      <c r="KOU173" s="29"/>
      <c r="KOV173" s="29"/>
      <c r="KOW173" s="29"/>
      <c r="KOX173" s="29"/>
      <c r="KOY173" s="29"/>
      <c r="KOZ173" s="29"/>
      <c r="KPA173" s="29"/>
      <c r="KPB173" s="29"/>
      <c r="KPC173" s="29"/>
      <c r="KPD173" s="29"/>
      <c r="KPE173" s="29"/>
      <c r="KPF173" s="29"/>
      <c r="KPG173" s="29"/>
      <c r="KPH173" s="29"/>
      <c r="KPI173" s="29"/>
      <c r="KPJ173" s="29"/>
      <c r="KPK173" s="29"/>
      <c r="KPL173" s="29"/>
      <c r="KPM173" s="29"/>
      <c r="KPN173" s="29"/>
      <c r="KPO173" s="29"/>
      <c r="KPP173" s="29"/>
      <c r="KPQ173" s="29"/>
      <c r="KPR173" s="29"/>
      <c r="KPS173" s="29"/>
      <c r="KPT173" s="29"/>
      <c r="KPU173" s="29"/>
      <c r="KPV173" s="29"/>
      <c r="KPW173" s="29"/>
      <c r="KPX173" s="29"/>
      <c r="KPY173" s="29"/>
      <c r="KPZ173" s="29"/>
      <c r="KQA173" s="29"/>
      <c r="KQB173" s="29"/>
      <c r="KQC173" s="29"/>
      <c r="KQD173" s="29"/>
      <c r="KQE173" s="29"/>
      <c r="KQF173" s="29"/>
      <c r="KQG173" s="29"/>
      <c r="KQH173" s="29"/>
      <c r="KQI173" s="29"/>
      <c r="KQJ173" s="29"/>
      <c r="KQK173" s="29"/>
      <c r="KQL173" s="29"/>
      <c r="KQM173" s="29"/>
      <c r="KQN173" s="29"/>
      <c r="KQO173" s="29"/>
      <c r="KQP173" s="29"/>
      <c r="KQQ173" s="29"/>
      <c r="KQR173" s="29"/>
      <c r="KQS173" s="29"/>
      <c r="KQT173" s="29"/>
      <c r="KQU173" s="29"/>
      <c r="KQV173" s="29"/>
      <c r="KQW173" s="29"/>
      <c r="KQX173" s="29"/>
      <c r="KQY173" s="29"/>
      <c r="KQZ173" s="29"/>
      <c r="KRA173" s="29"/>
      <c r="KRB173" s="29"/>
      <c r="KRC173" s="29"/>
      <c r="KRD173" s="29"/>
      <c r="KRE173" s="29"/>
      <c r="KRF173" s="29"/>
      <c r="KRG173" s="29"/>
      <c r="KRH173" s="29"/>
      <c r="KRI173" s="29"/>
      <c r="KRJ173" s="29"/>
      <c r="KRK173" s="29"/>
      <c r="KRL173" s="29"/>
      <c r="KRM173" s="29"/>
      <c r="KRN173" s="29"/>
      <c r="KRO173" s="29"/>
      <c r="KRP173" s="29"/>
      <c r="KRQ173" s="29"/>
      <c r="KRR173" s="29"/>
      <c r="KRS173" s="29"/>
      <c r="KRT173" s="29"/>
      <c r="KRU173" s="29"/>
      <c r="KRV173" s="29"/>
      <c r="KRW173" s="29"/>
      <c r="KRX173" s="29"/>
      <c r="KRY173" s="29"/>
      <c r="KRZ173" s="29"/>
      <c r="KSA173" s="29"/>
      <c r="KSB173" s="29"/>
      <c r="KSC173" s="29"/>
      <c r="KSD173" s="29"/>
      <c r="KSE173" s="29"/>
      <c r="KSF173" s="29"/>
      <c r="KSG173" s="29"/>
      <c r="KSH173" s="29"/>
      <c r="KSI173" s="29"/>
      <c r="KSJ173" s="29"/>
      <c r="KSK173" s="29"/>
      <c r="KSL173" s="29"/>
      <c r="KSM173" s="29"/>
      <c r="KSN173" s="29"/>
      <c r="KSO173" s="29"/>
      <c r="KSP173" s="29"/>
      <c r="KSQ173" s="29"/>
      <c r="KSR173" s="29"/>
      <c r="KSS173" s="29"/>
      <c r="KST173" s="29"/>
      <c r="KSU173" s="29"/>
      <c r="KSV173" s="29"/>
      <c r="KSW173" s="29"/>
      <c r="KSX173" s="29"/>
      <c r="KSY173" s="29"/>
      <c r="KSZ173" s="29"/>
      <c r="KTA173" s="29"/>
      <c r="KTB173" s="29"/>
      <c r="KTC173" s="29"/>
      <c r="KTD173" s="29"/>
      <c r="KTE173" s="29"/>
      <c r="KTF173" s="29"/>
      <c r="KTG173" s="29"/>
      <c r="KTH173" s="29"/>
      <c r="KTI173" s="29"/>
      <c r="KTJ173" s="29"/>
      <c r="KTK173" s="29"/>
      <c r="KTL173" s="29"/>
      <c r="KTM173" s="29"/>
      <c r="KTN173" s="29"/>
      <c r="KTO173" s="29"/>
      <c r="KTP173" s="29"/>
      <c r="KTQ173" s="29"/>
      <c r="KTR173" s="29"/>
      <c r="KTS173" s="29"/>
      <c r="KTT173" s="29"/>
      <c r="KTU173" s="29"/>
      <c r="KTV173" s="29"/>
      <c r="KTW173" s="29"/>
      <c r="KTX173" s="29"/>
      <c r="KTY173" s="29"/>
      <c r="KTZ173" s="29"/>
      <c r="KUA173" s="29"/>
      <c r="KUB173" s="29"/>
      <c r="KUC173" s="29"/>
      <c r="KUD173" s="29"/>
      <c r="KUE173" s="29"/>
      <c r="KUF173" s="29"/>
      <c r="KUG173" s="29"/>
      <c r="KUH173" s="29"/>
      <c r="KUI173" s="29"/>
      <c r="KUJ173" s="29"/>
      <c r="KUK173" s="29"/>
      <c r="KUL173" s="29"/>
      <c r="KUM173" s="29"/>
      <c r="KUN173" s="29"/>
      <c r="KUO173" s="29"/>
      <c r="KUP173" s="29"/>
      <c r="KUQ173" s="29"/>
      <c r="KUR173" s="29"/>
      <c r="KUS173" s="29"/>
      <c r="KUT173" s="29"/>
      <c r="KUU173" s="29"/>
      <c r="KUV173" s="29"/>
      <c r="KUW173" s="29"/>
      <c r="KUX173" s="29"/>
      <c r="KUY173" s="29"/>
      <c r="KUZ173" s="29"/>
      <c r="KVA173" s="29"/>
      <c r="KVB173" s="29"/>
      <c r="KVC173" s="29"/>
      <c r="KVD173" s="29"/>
      <c r="KVE173" s="29"/>
      <c r="KVF173" s="29"/>
      <c r="KVG173" s="29"/>
      <c r="KVH173" s="29"/>
      <c r="KVI173" s="29"/>
      <c r="KVJ173" s="29"/>
      <c r="KVK173" s="29"/>
      <c r="KVL173" s="29"/>
      <c r="KVM173" s="29"/>
      <c r="KVN173" s="29"/>
      <c r="KVO173" s="29"/>
      <c r="KVP173" s="29"/>
      <c r="KVQ173" s="29"/>
      <c r="KVR173" s="29"/>
      <c r="KVS173" s="29"/>
      <c r="KVT173" s="29"/>
      <c r="KVU173" s="29"/>
      <c r="KVV173" s="29"/>
      <c r="KVW173" s="29"/>
      <c r="KVX173" s="29"/>
      <c r="KVY173" s="29"/>
      <c r="KVZ173" s="29"/>
      <c r="KWA173" s="29"/>
      <c r="KWB173" s="29"/>
      <c r="KWC173" s="29"/>
      <c r="KWD173" s="29"/>
      <c r="KWE173" s="29"/>
      <c r="KWF173" s="29"/>
      <c r="KWG173" s="29"/>
      <c r="KWH173" s="29"/>
      <c r="KWI173" s="29"/>
      <c r="KWJ173" s="29"/>
      <c r="KWK173" s="29"/>
      <c r="KWL173" s="29"/>
      <c r="KWM173" s="29"/>
      <c r="KWN173" s="29"/>
      <c r="KWO173" s="29"/>
      <c r="KWP173" s="29"/>
      <c r="KWQ173" s="29"/>
      <c r="KWR173" s="29"/>
      <c r="KWS173" s="29"/>
      <c r="KWT173" s="29"/>
      <c r="KWU173" s="29"/>
      <c r="KWV173" s="29"/>
      <c r="KWW173" s="29"/>
      <c r="KWX173" s="29"/>
      <c r="KWY173" s="29"/>
      <c r="KWZ173" s="29"/>
      <c r="KXA173" s="29"/>
      <c r="KXB173" s="29"/>
      <c r="KXC173" s="29"/>
      <c r="KXD173" s="29"/>
      <c r="KXE173" s="29"/>
      <c r="KXF173" s="29"/>
      <c r="KXG173" s="29"/>
      <c r="KXH173" s="29"/>
      <c r="KXI173" s="29"/>
      <c r="KXJ173" s="29"/>
      <c r="KXK173" s="29"/>
      <c r="KXL173" s="29"/>
      <c r="KXM173" s="29"/>
      <c r="KXN173" s="29"/>
      <c r="KXO173" s="29"/>
      <c r="KXP173" s="29"/>
      <c r="KXQ173" s="29"/>
      <c r="KXR173" s="29"/>
      <c r="KXS173" s="29"/>
      <c r="KXT173" s="29"/>
      <c r="KXU173" s="29"/>
      <c r="KXV173" s="29"/>
      <c r="KXW173" s="29"/>
      <c r="KXX173" s="29"/>
      <c r="KXY173" s="29"/>
      <c r="KXZ173" s="29"/>
      <c r="KYA173" s="29"/>
      <c r="KYB173" s="29"/>
      <c r="KYC173" s="29"/>
      <c r="KYD173" s="29"/>
      <c r="KYE173" s="29"/>
      <c r="KYF173" s="29"/>
      <c r="KYG173" s="29"/>
      <c r="KYH173" s="29"/>
      <c r="KYI173" s="29"/>
      <c r="KYJ173" s="29"/>
      <c r="KYK173" s="29"/>
      <c r="KYL173" s="29"/>
      <c r="KYM173" s="29"/>
      <c r="KYN173" s="29"/>
      <c r="KYO173" s="29"/>
      <c r="KYP173" s="29"/>
      <c r="KYQ173" s="29"/>
      <c r="KYR173" s="29"/>
      <c r="KYS173" s="29"/>
      <c r="KYT173" s="29"/>
      <c r="KYU173" s="29"/>
      <c r="KYV173" s="29"/>
      <c r="KYW173" s="29"/>
      <c r="KYX173" s="29"/>
      <c r="KYY173" s="29"/>
      <c r="KYZ173" s="29"/>
      <c r="KZA173" s="29"/>
      <c r="KZB173" s="29"/>
      <c r="KZC173" s="29"/>
      <c r="KZD173" s="29"/>
      <c r="KZE173" s="29"/>
      <c r="KZF173" s="29"/>
      <c r="KZG173" s="29"/>
      <c r="KZH173" s="29"/>
      <c r="KZI173" s="29"/>
      <c r="KZJ173" s="29"/>
      <c r="KZK173" s="29"/>
      <c r="KZL173" s="29"/>
      <c r="KZM173" s="29"/>
      <c r="KZN173" s="29"/>
      <c r="KZO173" s="29"/>
      <c r="KZP173" s="29"/>
      <c r="KZQ173" s="29"/>
      <c r="KZR173" s="29"/>
      <c r="KZS173" s="29"/>
      <c r="KZT173" s="29"/>
      <c r="KZU173" s="29"/>
      <c r="KZV173" s="29"/>
      <c r="KZW173" s="29"/>
      <c r="KZX173" s="29"/>
      <c r="KZY173" s="29"/>
      <c r="KZZ173" s="29"/>
      <c r="LAA173" s="29"/>
      <c r="LAB173" s="29"/>
      <c r="LAC173" s="29"/>
      <c r="LAD173" s="29"/>
      <c r="LAE173" s="29"/>
      <c r="LAF173" s="29"/>
      <c r="LAG173" s="29"/>
      <c r="LAH173" s="29"/>
      <c r="LAI173" s="29"/>
      <c r="LAJ173" s="29"/>
      <c r="LAK173" s="29"/>
      <c r="LAL173" s="29"/>
      <c r="LAM173" s="29"/>
      <c r="LAN173" s="29"/>
      <c r="LAO173" s="29"/>
      <c r="LAP173" s="29"/>
      <c r="LAQ173" s="29"/>
      <c r="LAR173" s="29"/>
      <c r="LAS173" s="29"/>
      <c r="LAT173" s="29"/>
      <c r="LAU173" s="29"/>
      <c r="LAV173" s="29"/>
      <c r="LAW173" s="29"/>
      <c r="LAX173" s="29"/>
      <c r="LAY173" s="29"/>
      <c r="LAZ173" s="29"/>
      <c r="LBA173" s="29"/>
      <c r="LBB173" s="29"/>
      <c r="LBC173" s="29"/>
      <c r="LBD173" s="29"/>
      <c r="LBE173" s="29"/>
      <c r="LBF173" s="29"/>
      <c r="LBG173" s="29"/>
      <c r="LBH173" s="29"/>
      <c r="LBI173" s="29"/>
      <c r="LBJ173" s="29"/>
      <c r="LBK173" s="29"/>
      <c r="LBL173" s="29"/>
      <c r="LBM173" s="29"/>
      <c r="LBN173" s="29"/>
      <c r="LBO173" s="29"/>
      <c r="LBP173" s="29"/>
      <c r="LBQ173" s="29"/>
      <c r="LBR173" s="29"/>
      <c r="LBS173" s="29"/>
      <c r="LBT173" s="29"/>
      <c r="LBU173" s="29"/>
      <c r="LBV173" s="29"/>
      <c r="LBW173" s="29"/>
      <c r="LBX173" s="29"/>
      <c r="LBY173" s="29"/>
      <c r="LBZ173" s="29"/>
      <c r="LCA173" s="29"/>
      <c r="LCB173" s="29"/>
      <c r="LCC173" s="29"/>
      <c r="LCD173" s="29"/>
      <c r="LCE173" s="29"/>
      <c r="LCF173" s="29"/>
      <c r="LCG173" s="29"/>
      <c r="LCH173" s="29"/>
      <c r="LCI173" s="29"/>
      <c r="LCJ173" s="29"/>
      <c r="LCK173" s="29"/>
      <c r="LCL173" s="29"/>
      <c r="LCM173" s="29"/>
      <c r="LCN173" s="29"/>
      <c r="LCO173" s="29"/>
      <c r="LCP173" s="29"/>
      <c r="LCQ173" s="29"/>
      <c r="LCR173" s="29"/>
      <c r="LCS173" s="29"/>
      <c r="LCT173" s="29"/>
      <c r="LCU173" s="29"/>
      <c r="LCV173" s="29"/>
      <c r="LCW173" s="29"/>
      <c r="LCX173" s="29"/>
      <c r="LCY173" s="29"/>
      <c r="LCZ173" s="29"/>
      <c r="LDA173" s="29"/>
      <c r="LDB173" s="29"/>
      <c r="LDC173" s="29"/>
      <c r="LDD173" s="29"/>
      <c r="LDE173" s="29"/>
      <c r="LDF173" s="29"/>
      <c r="LDG173" s="29"/>
      <c r="LDH173" s="29"/>
      <c r="LDI173" s="29"/>
      <c r="LDJ173" s="29"/>
      <c r="LDK173" s="29"/>
      <c r="LDL173" s="29"/>
      <c r="LDM173" s="29"/>
      <c r="LDN173" s="29"/>
      <c r="LDO173" s="29"/>
      <c r="LDP173" s="29"/>
      <c r="LDQ173" s="29"/>
      <c r="LDR173" s="29"/>
      <c r="LDS173" s="29"/>
      <c r="LDT173" s="29"/>
      <c r="LDU173" s="29"/>
      <c r="LDV173" s="29"/>
      <c r="LDW173" s="29"/>
      <c r="LDX173" s="29"/>
      <c r="LDY173" s="29"/>
      <c r="LDZ173" s="29"/>
      <c r="LEA173" s="29"/>
      <c r="LEB173" s="29"/>
      <c r="LEC173" s="29"/>
      <c r="LED173" s="29"/>
      <c r="LEE173" s="29"/>
      <c r="LEF173" s="29"/>
      <c r="LEG173" s="29"/>
      <c r="LEH173" s="29"/>
      <c r="LEI173" s="29"/>
      <c r="LEJ173" s="29"/>
      <c r="LEK173" s="29"/>
      <c r="LEL173" s="29"/>
      <c r="LEM173" s="29"/>
      <c r="LEN173" s="29"/>
      <c r="LEO173" s="29"/>
      <c r="LEP173" s="29"/>
      <c r="LEQ173" s="29"/>
      <c r="LER173" s="29"/>
      <c r="LES173" s="29"/>
      <c r="LET173" s="29"/>
      <c r="LEU173" s="29"/>
      <c r="LEV173" s="29"/>
      <c r="LEW173" s="29"/>
      <c r="LEX173" s="29"/>
      <c r="LEY173" s="29"/>
      <c r="LEZ173" s="29"/>
      <c r="LFA173" s="29"/>
      <c r="LFB173" s="29"/>
      <c r="LFC173" s="29"/>
      <c r="LFD173" s="29"/>
      <c r="LFE173" s="29"/>
      <c r="LFF173" s="29"/>
      <c r="LFG173" s="29"/>
      <c r="LFH173" s="29"/>
      <c r="LFI173" s="29"/>
      <c r="LFJ173" s="29"/>
      <c r="LFK173" s="29"/>
      <c r="LFL173" s="29"/>
      <c r="LFM173" s="29"/>
      <c r="LFN173" s="29"/>
      <c r="LFO173" s="29"/>
      <c r="LFP173" s="29"/>
      <c r="LFQ173" s="29"/>
      <c r="LFR173" s="29"/>
      <c r="LFS173" s="29"/>
      <c r="LFT173" s="29"/>
      <c r="LFU173" s="29"/>
      <c r="LFV173" s="29"/>
      <c r="LFW173" s="29"/>
      <c r="LFX173" s="29"/>
      <c r="LFY173" s="29"/>
      <c r="LFZ173" s="29"/>
      <c r="LGA173" s="29"/>
      <c r="LGB173" s="29"/>
      <c r="LGC173" s="29"/>
      <c r="LGD173" s="29"/>
      <c r="LGE173" s="29"/>
      <c r="LGF173" s="29"/>
      <c r="LGG173" s="29"/>
      <c r="LGH173" s="29"/>
      <c r="LGI173" s="29"/>
      <c r="LGJ173" s="29"/>
      <c r="LGK173" s="29"/>
      <c r="LGL173" s="29"/>
      <c r="LGM173" s="29"/>
      <c r="LGN173" s="29"/>
      <c r="LGO173" s="29"/>
      <c r="LGP173" s="29"/>
      <c r="LGQ173" s="29"/>
      <c r="LGR173" s="29"/>
      <c r="LGS173" s="29"/>
      <c r="LGT173" s="29"/>
      <c r="LGU173" s="29"/>
      <c r="LGV173" s="29"/>
      <c r="LGW173" s="29"/>
      <c r="LGX173" s="29"/>
      <c r="LGY173" s="29"/>
      <c r="LGZ173" s="29"/>
      <c r="LHA173" s="29"/>
      <c r="LHB173" s="29"/>
      <c r="LHC173" s="29"/>
      <c r="LHD173" s="29"/>
      <c r="LHE173" s="29"/>
      <c r="LHF173" s="29"/>
      <c r="LHG173" s="29"/>
      <c r="LHH173" s="29"/>
      <c r="LHI173" s="29"/>
      <c r="LHJ173" s="29"/>
      <c r="LHK173" s="29"/>
      <c r="LHL173" s="29"/>
      <c r="LHM173" s="29"/>
      <c r="LHN173" s="29"/>
      <c r="LHO173" s="29"/>
      <c r="LHP173" s="29"/>
      <c r="LHQ173" s="29"/>
      <c r="LHR173" s="29"/>
      <c r="LHS173" s="29"/>
      <c r="LHT173" s="29"/>
      <c r="LHU173" s="29"/>
      <c r="LHV173" s="29"/>
      <c r="LHW173" s="29"/>
      <c r="LHX173" s="29"/>
      <c r="LHY173" s="29"/>
      <c r="LHZ173" s="29"/>
      <c r="LIA173" s="29"/>
      <c r="LIB173" s="29"/>
      <c r="LIC173" s="29"/>
      <c r="LID173" s="29"/>
      <c r="LIE173" s="29"/>
      <c r="LIF173" s="29"/>
      <c r="LIG173" s="29"/>
      <c r="LIH173" s="29"/>
      <c r="LII173" s="29"/>
      <c r="LIJ173" s="29"/>
      <c r="LIK173" s="29"/>
      <c r="LIL173" s="29"/>
      <c r="LIM173" s="29"/>
      <c r="LIN173" s="29"/>
      <c r="LIO173" s="29"/>
      <c r="LIP173" s="29"/>
      <c r="LIQ173" s="29"/>
      <c r="LIR173" s="29"/>
      <c r="LIS173" s="29"/>
      <c r="LIT173" s="29"/>
      <c r="LIU173" s="29"/>
      <c r="LIV173" s="29"/>
      <c r="LIW173" s="29"/>
      <c r="LIX173" s="29"/>
      <c r="LIY173" s="29"/>
      <c r="LIZ173" s="29"/>
      <c r="LJA173" s="29"/>
      <c r="LJB173" s="29"/>
      <c r="LJC173" s="29"/>
      <c r="LJD173" s="29"/>
      <c r="LJE173" s="29"/>
      <c r="LJF173" s="29"/>
      <c r="LJG173" s="29"/>
      <c r="LJH173" s="29"/>
      <c r="LJI173" s="29"/>
      <c r="LJJ173" s="29"/>
      <c r="LJK173" s="29"/>
      <c r="LJL173" s="29"/>
      <c r="LJM173" s="29"/>
      <c r="LJN173" s="29"/>
      <c r="LJO173" s="29"/>
      <c r="LJP173" s="29"/>
      <c r="LJQ173" s="29"/>
      <c r="LJR173" s="29"/>
      <c r="LJS173" s="29"/>
      <c r="LJT173" s="29"/>
      <c r="LJU173" s="29"/>
      <c r="LJV173" s="29"/>
      <c r="LJW173" s="29"/>
      <c r="LJX173" s="29"/>
      <c r="LJY173" s="29"/>
      <c r="LJZ173" s="29"/>
      <c r="LKA173" s="29"/>
      <c r="LKB173" s="29"/>
      <c r="LKC173" s="29"/>
      <c r="LKD173" s="29"/>
      <c r="LKE173" s="29"/>
      <c r="LKF173" s="29"/>
      <c r="LKG173" s="29"/>
      <c r="LKH173" s="29"/>
      <c r="LKI173" s="29"/>
      <c r="LKJ173" s="29"/>
      <c r="LKK173" s="29"/>
      <c r="LKL173" s="29"/>
      <c r="LKM173" s="29"/>
      <c r="LKN173" s="29"/>
      <c r="LKO173" s="29"/>
      <c r="LKP173" s="29"/>
      <c r="LKQ173" s="29"/>
      <c r="LKR173" s="29"/>
      <c r="LKS173" s="29"/>
      <c r="LKT173" s="29"/>
      <c r="LKU173" s="29"/>
      <c r="LKV173" s="29"/>
      <c r="LKW173" s="29"/>
      <c r="LKX173" s="29"/>
      <c r="LKY173" s="29"/>
      <c r="LKZ173" s="29"/>
      <c r="LLA173" s="29"/>
      <c r="LLB173" s="29"/>
      <c r="LLC173" s="29"/>
      <c r="LLD173" s="29"/>
      <c r="LLE173" s="29"/>
      <c r="LLF173" s="29"/>
      <c r="LLG173" s="29"/>
      <c r="LLH173" s="29"/>
      <c r="LLI173" s="29"/>
      <c r="LLJ173" s="29"/>
      <c r="LLK173" s="29"/>
      <c r="LLL173" s="29"/>
      <c r="LLM173" s="29"/>
      <c r="LLN173" s="29"/>
      <c r="LLO173" s="29"/>
      <c r="LLP173" s="29"/>
      <c r="LLQ173" s="29"/>
      <c r="LLR173" s="29"/>
      <c r="LLS173" s="29"/>
      <c r="LLT173" s="29"/>
      <c r="LLU173" s="29"/>
      <c r="LLV173" s="29"/>
      <c r="LLW173" s="29"/>
      <c r="LLX173" s="29"/>
      <c r="LLY173" s="29"/>
      <c r="LLZ173" s="29"/>
      <c r="LMA173" s="29"/>
      <c r="LMB173" s="29"/>
      <c r="LMC173" s="29"/>
      <c r="LMD173" s="29"/>
      <c r="LME173" s="29"/>
      <c r="LMF173" s="29"/>
      <c r="LMG173" s="29"/>
      <c r="LMH173" s="29"/>
      <c r="LMI173" s="29"/>
      <c r="LMJ173" s="29"/>
      <c r="LMK173" s="29"/>
      <c r="LML173" s="29"/>
      <c r="LMM173" s="29"/>
      <c r="LMN173" s="29"/>
      <c r="LMO173" s="29"/>
      <c r="LMP173" s="29"/>
      <c r="LMQ173" s="29"/>
      <c r="LMR173" s="29"/>
      <c r="LMS173" s="29"/>
      <c r="LMT173" s="29"/>
      <c r="LMU173" s="29"/>
      <c r="LMV173" s="29"/>
      <c r="LMW173" s="29"/>
      <c r="LMX173" s="29"/>
      <c r="LMY173" s="29"/>
      <c r="LMZ173" s="29"/>
      <c r="LNA173" s="29"/>
      <c r="LNB173" s="29"/>
      <c r="LNC173" s="29"/>
      <c r="LND173" s="29"/>
      <c r="LNE173" s="29"/>
      <c r="LNF173" s="29"/>
      <c r="LNG173" s="29"/>
      <c r="LNH173" s="29"/>
      <c r="LNI173" s="29"/>
      <c r="LNJ173" s="29"/>
      <c r="LNK173" s="29"/>
      <c r="LNL173" s="29"/>
      <c r="LNM173" s="29"/>
      <c r="LNN173" s="29"/>
      <c r="LNO173" s="29"/>
      <c r="LNP173" s="29"/>
      <c r="LNQ173" s="29"/>
      <c r="LNR173" s="29"/>
      <c r="LNS173" s="29"/>
      <c r="LNT173" s="29"/>
      <c r="LNU173" s="29"/>
      <c r="LNV173" s="29"/>
      <c r="LNW173" s="29"/>
      <c r="LNX173" s="29"/>
      <c r="LNY173" s="29"/>
      <c r="LNZ173" s="29"/>
      <c r="LOA173" s="29"/>
      <c r="LOB173" s="29"/>
      <c r="LOC173" s="29"/>
      <c r="LOD173" s="29"/>
      <c r="LOE173" s="29"/>
      <c r="LOF173" s="29"/>
      <c r="LOG173" s="29"/>
      <c r="LOH173" s="29"/>
      <c r="LOI173" s="29"/>
      <c r="LOJ173" s="29"/>
      <c r="LOK173" s="29"/>
      <c r="LOL173" s="29"/>
      <c r="LOM173" s="29"/>
      <c r="LON173" s="29"/>
      <c r="LOO173" s="29"/>
      <c r="LOP173" s="29"/>
      <c r="LOQ173" s="29"/>
      <c r="LOR173" s="29"/>
      <c r="LOS173" s="29"/>
      <c r="LOT173" s="29"/>
      <c r="LOU173" s="29"/>
      <c r="LOV173" s="29"/>
      <c r="LOW173" s="29"/>
      <c r="LOX173" s="29"/>
      <c r="LOY173" s="29"/>
      <c r="LOZ173" s="29"/>
      <c r="LPA173" s="29"/>
      <c r="LPB173" s="29"/>
      <c r="LPC173" s="29"/>
      <c r="LPD173" s="29"/>
      <c r="LPE173" s="29"/>
      <c r="LPF173" s="29"/>
      <c r="LPG173" s="29"/>
      <c r="LPH173" s="29"/>
      <c r="LPI173" s="29"/>
      <c r="LPJ173" s="29"/>
      <c r="LPK173" s="29"/>
      <c r="LPL173" s="29"/>
      <c r="LPM173" s="29"/>
      <c r="LPN173" s="29"/>
      <c r="LPO173" s="29"/>
      <c r="LPP173" s="29"/>
      <c r="LPQ173" s="29"/>
      <c r="LPR173" s="29"/>
      <c r="LPS173" s="29"/>
      <c r="LPT173" s="29"/>
      <c r="LPU173" s="29"/>
      <c r="LPV173" s="29"/>
      <c r="LPW173" s="29"/>
      <c r="LPX173" s="29"/>
      <c r="LPY173" s="29"/>
      <c r="LPZ173" s="29"/>
      <c r="LQA173" s="29"/>
      <c r="LQB173" s="29"/>
      <c r="LQC173" s="29"/>
      <c r="LQD173" s="29"/>
      <c r="LQE173" s="29"/>
      <c r="LQF173" s="29"/>
      <c r="LQG173" s="29"/>
      <c r="LQH173" s="29"/>
      <c r="LQI173" s="29"/>
      <c r="LQJ173" s="29"/>
      <c r="LQK173" s="29"/>
      <c r="LQL173" s="29"/>
      <c r="LQM173" s="29"/>
      <c r="LQN173" s="29"/>
      <c r="LQO173" s="29"/>
      <c r="LQP173" s="29"/>
      <c r="LQQ173" s="29"/>
      <c r="LQR173" s="29"/>
      <c r="LQS173" s="29"/>
      <c r="LQT173" s="29"/>
      <c r="LQU173" s="29"/>
      <c r="LQV173" s="29"/>
      <c r="LQW173" s="29"/>
      <c r="LQX173" s="29"/>
      <c r="LQY173" s="29"/>
      <c r="LQZ173" s="29"/>
      <c r="LRA173" s="29"/>
      <c r="LRB173" s="29"/>
      <c r="LRC173" s="29"/>
      <c r="LRD173" s="29"/>
      <c r="LRE173" s="29"/>
      <c r="LRF173" s="29"/>
      <c r="LRG173" s="29"/>
      <c r="LRH173" s="29"/>
      <c r="LRI173" s="29"/>
      <c r="LRJ173" s="29"/>
      <c r="LRK173" s="29"/>
      <c r="LRL173" s="29"/>
      <c r="LRM173" s="29"/>
      <c r="LRN173" s="29"/>
      <c r="LRO173" s="29"/>
      <c r="LRP173" s="29"/>
      <c r="LRQ173" s="29"/>
      <c r="LRR173" s="29"/>
      <c r="LRS173" s="29"/>
      <c r="LRT173" s="29"/>
      <c r="LRU173" s="29"/>
      <c r="LRV173" s="29"/>
      <c r="LRW173" s="29"/>
      <c r="LRX173" s="29"/>
      <c r="LRY173" s="29"/>
      <c r="LRZ173" s="29"/>
      <c r="LSA173" s="29"/>
      <c r="LSB173" s="29"/>
      <c r="LSC173" s="29"/>
      <c r="LSD173" s="29"/>
      <c r="LSE173" s="29"/>
      <c r="LSF173" s="29"/>
      <c r="LSG173" s="29"/>
      <c r="LSH173" s="29"/>
      <c r="LSI173" s="29"/>
      <c r="LSJ173" s="29"/>
      <c r="LSK173" s="29"/>
      <c r="LSL173" s="29"/>
      <c r="LSM173" s="29"/>
      <c r="LSN173" s="29"/>
      <c r="LSO173" s="29"/>
      <c r="LSP173" s="29"/>
      <c r="LSQ173" s="29"/>
      <c r="LSR173" s="29"/>
      <c r="LSS173" s="29"/>
      <c r="LST173" s="29"/>
      <c r="LSU173" s="29"/>
      <c r="LSV173" s="29"/>
      <c r="LSW173" s="29"/>
      <c r="LSX173" s="29"/>
      <c r="LSY173" s="29"/>
      <c r="LSZ173" s="29"/>
      <c r="LTA173" s="29"/>
      <c r="LTB173" s="29"/>
      <c r="LTC173" s="29"/>
      <c r="LTD173" s="29"/>
      <c r="LTE173" s="29"/>
      <c r="LTF173" s="29"/>
      <c r="LTG173" s="29"/>
      <c r="LTH173" s="29"/>
      <c r="LTI173" s="29"/>
      <c r="LTJ173" s="29"/>
      <c r="LTK173" s="29"/>
      <c r="LTL173" s="29"/>
      <c r="LTM173" s="29"/>
      <c r="LTN173" s="29"/>
      <c r="LTO173" s="29"/>
      <c r="LTP173" s="29"/>
      <c r="LTQ173" s="29"/>
      <c r="LTR173" s="29"/>
      <c r="LTS173" s="29"/>
      <c r="LTT173" s="29"/>
      <c r="LTU173" s="29"/>
      <c r="LTV173" s="29"/>
      <c r="LTW173" s="29"/>
      <c r="LTX173" s="29"/>
      <c r="LTY173" s="29"/>
      <c r="LTZ173" s="29"/>
      <c r="LUA173" s="29"/>
      <c r="LUB173" s="29"/>
      <c r="LUC173" s="29"/>
      <c r="LUD173" s="29"/>
      <c r="LUE173" s="29"/>
      <c r="LUF173" s="29"/>
      <c r="LUG173" s="29"/>
      <c r="LUH173" s="29"/>
      <c r="LUI173" s="29"/>
      <c r="LUJ173" s="29"/>
      <c r="LUK173" s="29"/>
      <c r="LUL173" s="29"/>
      <c r="LUM173" s="29"/>
      <c r="LUN173" s="29"/>
      <c r="LUO173" s="29"/>
      <c r="LUP173" s="29"/>
      <c r="LUQ173" s="29"/>
      <c r="LUR173" s="29"/>
      <c r="LUS173" s="29"/>
      <c r="LUT173" s="29"/>
      <c r="LUU173" s="29"/>
      <c r="LUV173" s="29"/>
      <c r="LUW173" s="29"/>
      <c r="LUX173" s="29"/>
      <c r="LUY173" s="29"/>
      <c r="LUZ173" s="29"/>
      <c r="LVA173" s="29"/>
      <c r="LVB173" s="29"/>
      <c r="LVC173" s="29"/>
      <c r="LVD173" s="29"/>
      <c r="LVE173" s="29"/>
      <c r="LVF173" s="29"/>
      <c r="LVG173" s="29"/>
      <c r="LVH173" s="29"/>
      <c r="LVI173" s="29"/>
      <c r="LVJ173" s="29"/>
      <c r="LVK173" s="29"/>
      <c r="LVL173" s="29"/>
      <c r="LVM173" s="29"/>
      <c r="LVN173" s="29"/>
      <c r="LVO173" s="29"/>
      <c r="LVP173" s="29"/>
      <c r="LVQ173" s="29"/>
      <c r="LVR173" s="29"/>
      <c r="LVS173" s="29"/>
      <c r="LVT173" s="29"/>
      <c r="LVU173" s="29"/>
      <c r="LVV173" s="29"/>
      <c r="LVW173" s="29"/>
      <c r="LVX173" s="29"/>
      <c r="LVY173" s="29"/>
      <c r="LVZ173" s="29"/>
      <c r="LWA173" s="29"/>
      <c r="LWB173" s="29"/>
      <c r="LWC173" s="29"/>
      <c r="LWD173" s="29"/>
      <c r="LWE173" s="29"/>
      <c r="LWF173" s="29"/>
      <c r="LWG173" s="29"/>
      <c r="LWH173" s="29"/>
      <c r="LWI173" s="29"/>
      <c r="LWJ173" s="29"/>
      <c r="LWK173" s="29"/>
      <c r="LWL173" s="29"/>
      <c r="LWM173" s="29"/>
      <c r="LWN173" s="29"/>
      <c r="LWO173" s="29"/>
      <c r="LWP173" s="29"/>
      <c r="LWQ173" s="29"/>
      <c r="LWR173" s="29"/>
      <c r="LWS173" s="29"/>
      <c r="LWT173" s="29"/>
      <c r="LWU173" s="29"/>
      <c r="LWV173" s="29"/>
      <c r="LWW173" s="29"/>
      <c r="LWX173" s="29"/>
      <c r="LWY173" s="29"/>
      <c r="LWZ173" s="29"/>
      <c r="LXA173" s="29"/>
      <c r="LXB173" s="29"/>
      <c r="LXC173" s="29"/>
      <c r="LXD173" s="29"/>
      <c r="LXE173" s="29"/>
      <c r="LXF173" s="29"/>
      <c r="LXG173" s="29"/>
      <c r="LXH173" s="29"/>
      <c r="LXI173" s="29"/>
      <c r="LXJ173" s="29"/>
      <c r="LXK173" s="29"/>
      <c r="LXL173" s="29"/>
      <c r="LXM173" s="29"/>
      <c r="LXN173" s="29"/>
      <c r="LXO173" s="29"/>
      <c r="LXP173" s="29"/>
      <c r="LXQ173" s="29"/>
      <c r="LXR173" s="29"/>
      <c r="LXS173" s="29"/>
      <c r="LXT173" s="29"/>
      <c r="LXU173" s="29"/>
      <c r="LXV173" s="29"/>
      <c r="LXW173" s="29"/>
      <c r="LXX173" s="29"/>
      <c r="LXY173" s="29"/>
      <c r="LXZ173" s="29"/>
      <c r="LYA173" s="29"/>
      <c r="LYB173" s="29"/>
      <c r="LYC173" s="29"/>
      <c r="LYD173" s="29"/>
      <c r="LYE173" s="29"/>
      <c r="LYF173" s="29"/>
      <c r="LYG173" s="29"/>
      <c r="LYH173" s="29"/>
      <c r="LYI173" s="29"/>
      <c r="LYJ173" s="29"/>
      <c r="LYK173" s="29"/>
      <c r="LYL173" s="29"/>
      <c r="LYM173" s="29"/>
      <c r="LYN173" s="29"/>
      <c r="LYO173" s="29"/>
      <c r="LYP173" s="29"/>
      <c r="LYQ173" s="29"/>
      <c r="LYR173" s="29"/>
      <c r="LYS173" s="29"/>
      <c r="LYT173" s="29"/>
      <c r="LYU173" s="29"/>
      <c r="LYV173" s="29"/>
      <c r="LYW173" s="29"/>
      <c r="LYX173" s="29"/>
      <c r="LYY173" s="29"/>
      <c r="LYZ173" s="29"/>
      <c r="LZA173" s="29"/>
      <c r="LZB173" s="29"/>
      <c r="LZC173" s="29"/>
      <c r="LZD173" s="29"/>
      <c r="LZE173" s="29"/>
      <c r="LZF173" s="29"/>
      <c r="LZG173" s="29"/>
      <c r="LZH173" s="29"/>
      <c r="LZI173" s="29"/>
      <c r="LZJ173" s="29"/>
      <c r="LZK173" s="29"/>
      <c r="LZL173" s="29"/>
      <c r="LZM173" s="29"/>
      <c r="LZN173" s="29"/>
      <c r="LZO173" s="29"/>
      <c r="LZP173" s="29"/>
      <c r="LZQ173" s="29"/>
      <c r="LZR173" s="29"/>
      <c r="LZS173" s="29"/>
      <c r="LZT173" s="29"/>
      <c r="LZU173" s="29"/>
      <c r="LZV173" s="29"/>
      <c r="LZW173" s="29"/>
      <c r="LZX173" s="29"/>
      <c r="LZY173" s="29"/>
      <c r="LZZ173" s="29"/>
      <c r="MAA173" s="29"/>
      <c r="MAB173" s="29"/>
      <c r="MAC173" s="29"/>
      <c r="MAD173" s="29"/>
      <c r="MAE173" s="29"/>
      <c r="MAF173" s="29"/>
      <c r="MAG173" s="29"/>
      <c r="MAH173" s="29"/>
      <c r="MAI173" s="29"/>
      <c r="MAJ173" s="29"/>
      <c r="MAK173" s="29"/>
      <c r="MAL173" s="29"/>
      <c r="MAM173" s="29"/>
      <c r="MAN173" s="29"/>
      <c r="MAO173" s="29"/>
      <c r="MAP173" s="29"/>
      <c r="MAQ173" s="29"/>
      <c r="MAR173" s="29"/>
      <c r="MAS173" s="29"/>
      <c r="MAT173" s="29"/>
      <c r="MAU173" s="29"/>
      <c r="MAV173" s="29"/>
      <c r="MAW173" s="29"/>
      <c r="MAX173" s="29"/>
      <c r="MAY173" s="29"/>
      <c r="MAZ173" s="29"/>
      <c r="MBA173" s="29"/>
      <c r="MBB173" s="29"/>
      <c r="MBC173" s="29"/>
      <c r="MBD173" s="29"/>
      <c r="MBE173" s="29"/>
      <c r="MBF173" s="29"/>
      <c r="MBG173" s="29"/>
      <c r="MBH173" s="29"/>
      <c r="MBI173" s="29"/>
      <c r="MBJ173" s="29"/>
      <c r="MBK173" s="29"/>
      <c r="MBL173" s="29"/>
      <c r="MBM173" s="29"/>
      <c r="MBN173" s="29"/>
      <c r="MBO173" s="29"/>
      <c r="MBP173" s="29"/>
      <c r="MBQ173" s="29"/>
      <c r="MBR173" s="29"/>
      <c r="MBS173" s="29"/>
      <c r="MBT173" s="29"/>
      <c r="MBU173" s="29"/>
      <c r="MBV173" s="29"/>
      <c r="MBW173" s="29"/>
      <c r="MBX173" s="29"/>
      <c r="MBY173" s="29"/>
      <c r="MBZ173" s="29"/>
      <c r="MCA173" s="29"/>
      <c r="MCB173" s="29"/>
      <c r="MCC173" s="29"/>
      <c r="MCD173" s="29"/>
      <c r="MCE173" s="29"/>
      <c r="MCF173" s="29"/>
      <c r="MCG173" s="29"/>
      <c r="MCH173" s="29"/>
      <c r="MCI173" s="29"/>
      <c r="MCJ173" s="29"/>
      <c r="MCK173" s="29"/>
      <c r="MCL173" s="29"/>
      <c r="MCM173" s="29"/>
      <c r="MCN173" s="29"/>
      <c r="MCO173" s="29"/>
      <c r="MCP173" s="29"/>
      <c r="MCQ173" s="29"/>
      <c r="MCR173" s="29"/>
      <c r="MCS173" s="29"/>
      <c r="MCT173" s="29"/>
      <c r="MCU173" s="29"/>
      <c r="MCV173" s="29"/>
      <c r="MCW173" s="29"/>
      <c r="MCX173" s="29"/>
      <c r="MCY173" s="29"/>
      <c r="MCZ173" s="29"/>
      <c r="MDA173" s="29"/>
      <c r="MDB173" s="29"/>
      <c r="MDC173" s="29"/>
      <c r="MDD173" s="29"/>
      <c r="MDE173" s="29"/>
      <c r="MDF173" s="29"/>
      <c r="MDG173" s="29"/>
      <c r="MDH173" s="29"/>
      <c r="MDI173" s="29"/>
      <c r="MDJ173" s="29"/>
      <c r="MDK173" s="29"/>
      <c r="MDL173" s="29"/>
      <c r="MDM173" s="29"/>
      <c r="MDN173" s="29"/>
      <c r="MDO173" s="29"/>
      <c r="MDP173" s="29"/>
      <c r="MDQ173" s="29"/>
      <c r="MDR173" s="29"/>
      <c r="MDS173" s="29"/>
      <c r="MDT173" s="29"/>
      <c r="MDU173" s="29"/>
      <c r="MDV173" s="29"/>
      <c r="MDW173" s="29"/>
      <c r="MDX173" s="29"/>
      <c r="MDY173" s="29"/>
      <c r="MDZ173" s="29"/>
      <c r="MEA173" s="29"/>
      <c r="MEB173" s="29"/>
      <c r="MEC173" s="29"/>
      <c r="MED173" s="29"/>
      <c r="MEE173" s="29"/>
      <c r="MEF173" s="29"/>
      <c r="MEG173" s="29"/>
      <c r="MEH173" s="29"/>
      <c r="MEI173" s="29"/>
      <c r="MEJ173" s="29"/>
      <c r="MEK173" s="29"/>
      <c r="MEL173" s="29"/>
      <c r="MEM173" s="29"/>
      <c r="MEN173" s="29"/>
      <c r="MEO173" s="29"/>
      <c r="MEP173" s="29"/>
      <c r="MEQ173" s="29"/>
      <c r="MER173" s="29"/>
      <c r="MES173" s="29"/>
      <c r="MET173" s="29"/>
      <c r="MEU173" s="29"/>
      <c r="MEV173" s="29"/>
      <c r="MEW173" s="29"/>
      <c r="MEX173" s="29"/>
      <c r="MEY173" s="29"/>
      <c r="MEZ173" s="29"/>
      <c r="MFA173" s="29"/>
      <c r="MFB173" s="29"/>
      <c r="MFC173" s="29"/>
      <c r="MFD173" s="29"/>
      <c r="MFE173" s="29"/>
      <c r="MFF173" s="29"/>
      <c r="MFG173" s="29"/>
      <c r="MFH173" s="29"/>
      <c r="MFI173" s="29"/>
      <c r="MFJ173" s="29"/>
      <c r="MFK173" s="29"/>
      <c r="MFL173" s="29"/>
      <c r="MFM173" s="29"/>
      <c r="MFN173" s="29"/>
      <c r="MFO173" s="29"/>
      <c r="MFP173" s="29"/>
      <c r="MFQ173" s="29"/>
      <c r="MFR173" s="29"/>
      <c r="MFS173" s="29"/>
      <c r="MFT173" s="29"/>
      <c r="MFU173" s="29"/>
      <c r="MFV173" s="29"/>
      <c r="MFW173" s="29"/>
      <c r="MFX173" s="29"/>
      <c r="MFY173" s="29"/>
      <c r="MFZ173" s="29"/>
      <c r="MGA173" s="29"/>
      <c r="MGB173" s="29"/>
      <c r="MGC173" s="29"/>
      <c r="MGD173" s="29"/>
      <c r="MGE173" s="29"/>
      <c r="MGF173" s="29"/>
      <c r="MGG173" s="29"/>
      <c r="MGH173" s="29"/>
      <c r="MGI173" s="29"/>
      <c r="MGJ173" s="29"/>
      <c r="MGK173" s="29"/>
      <c r="MGL173" s="29"/>
      <c r="MGM173" s="29"/>
      <c r="MGN173" s="29"/>
      <c r="MGO173" s="29"/>
      <c r="MGP173" s="29"/>
      <c r="MGQ173" s="29"/>
      <c r="MGR173" s="29"/>
      <c r="MGS173" s="29"/>
      <c r="MGT173" s="29"/>
      <c r="MGU173" s="29"/>
      <c r="MGV173" s="29"/>
      <c r="MGW173" s="29"/>
      <c r="MGX173" s="29"/>
      <c r="MGY173" s="29"/>
      <c r="MGZ173" s="29"/>
      <c r="MHA173" s="29"/>
      <c r="MHB173" s="29"/>
      <c r="MHC173" s="29"/>
      <c r="MHD173" s="29"/>
      <c r="MHE173" s="29"/>
      <c r="MHF173" s="29"/>
      <c r="MHG173" s="29"/>
      <c r="MHH173" s="29"/>
      <c r="MHI173" s="29"/>
      <c r="MHJ173" s="29"/>
      <c r="MHK173" s="29"/>
      <c r="MHL173" s="29"/>
      <c r="MHM173" s="29"/>
      <c r="MHN173" s="29"/>
      <c r="MHO173" s="29"/>
      <c r="MHP173" s="29"/>
      <c r="MHQ173" s="29"/>
      <c r="MHR173" s="29"/>
      <c r="MHS173" s="29"/>
      <c r="MHT173" s="29"/>
      <c r="MHU173" s="29"/>
      <c r="MHV173" s="29"/>
      <c r="MHW173" s="29"/>
      <c r="MHX173" s="29"/>
      <c r="MHY173" s="29"/>
      <c r="MHZ173" s="29"/>
      <c r="MIA173" s="29"/>
      <c r="MIB173" s="29"/>
      <c r="MIC173" s="29"/>
      <c r="MID173" s="29"/>
      <c r="MIE173" s="29"/>
      <c r="MIF173" s="29"/>
      <c r="MIG173" s="29"/>
      <c r="MIH173" s="29"/>
      <c r="MII173" s="29"/>
      <c r="MIJ173" s="29"/>
      <c r="MIK173" s="29"/>
      <c r="MIL173" s="29"/>
      <c r="MIM173" s="29"/>
      <c r="MIN173" s="29"/>
      <c r="MIO173" s="29"/>
      <c r="MIP173" s="29"/>
      <c r="MIQ173" s="29"/>
      <c r="MIR173" s="29"/>
      <c r="MIS173" s="29"/>
      <c r="MIT173" s="29"/>
      <c r="MIU173" s="29"/>
      <c r="MIV173" s="29"/>
      <c r="MIW173" s="29"/>
      <c r="MIX173" s="29"/>
      <c r="MIY173" s="29"/>
      <c r="MIZ173" s="29"/>
      <c r="MJA173" s="29"/>
      <c r="MJB173" s="29"/>
      <c r="MJC173" s="29"/>
      <c r="MJD173" s="29"/>
      <c r="MJE173" s="29"/>
      <c r="MJF173" s="29"/>
      <c r="MJG173" s="29"/>
      <c r="MJH173" s="29"/>
      <c r="MJI173" s="29"/>
      <c r="MJJ173" s="29"/>
      <c r="MJK173" s="29"/>
      <c r="MJL173" s="29"/>
      <c r="MJM173" s="29"/>
      <c r="MJN173" s="29"/>
      <c r="MJO173" s="29"/>
      <c r="MJP173" s="29"/>
      <c r="MJQ173" s="29"/>
      <c r="MJR173" s="29"/>
      <c r="MJS173" s="29"/>
      <c r="MJT173" s="29"/>
      <c r="MJU173" s="29"/>
      <c r="MJV173" s="29"/>
      <c r="MJW173" s="29"/>
      <c r="MJX173" s="29"/>
      <c r="MJY173" s="29"/>
      <c r="MJZ173" s="29"/>
      <c r="MKA173" s="29"/>
      <c r="MKB173" s="29"/>
      <c r="MKC173" s="29"/>
      <c r="MKD173" s="29"/>
      <c r="MKE173" s="29"/>
      <c r="MKF173" s="29"/>
      <c r="MKG173" s="29"/>
      <c r="MKH173" s="29"/>
      <c r="MKI173" s="29"/>
      <c r="MKJ173" s="29"/>
      <c r="MKK173" s="29"/>
      <c r="MKL173" s="29"/>
      <c r="MKM173" s="29"/>
      <c r="MKN173" s="29"/>
      <c r="MKO173" s="29"/>
      <c r="MKP173" s="29"/>
      <c r="MKQ173" s="29"/>
      <c r="MKR173" s="29"/>
      <c r="MKS173" s="29"/>
      <c r="MKT173" s="29"/>
      <c r="MKU173" s="29"/>
      <c r="MKV173" s="29"/>
      <c r="MKW173" s="29"/>
      <c r="MKX173" s="29"/>
      <c r="MKY173" s="29"/>
      <c r="MKZ173" s="29"/>
      <c r="MLA173" s="29"/>
      <c r="MLB173" s="29"/>
      <c r="MLC173" s="29"/>
      <c r="MLD173" s="29"/>
      <c r="MLE173" s="29"/>
      <c r="MLF173" s="29"/>
      <c r="MLG173" s="29"/>
      <c r="MLH173" s="29"/>
      <c r="MLI173" s="29"/>
      <c r="MLJ173" s="29"/>
      <c r="MLK173" s="29"/>
      <c r="MLL173" s="29"/>
      <c r="MLM173" s="29"/>
      <c r="MLN173" s="29"/>
      <c r="MLO173" s="29"/>
      <c r="MLP173" s="29"/>
      <c r="MLQ173" s="29"/>
      <c r="MLR173" s="29"/>
      <c r="MLS173" s="29"/>
      <c r="MLT173" s="29"/>
      <c r="MLU173" s="29"/>
      <c r="MLV173" s="29"/>
      <c r="MLW173" s="29"/>
      <c r="MLX173" s="29"/>
      <c r="MLY173" s="29"/>
      <c r="MLZ173" s="29"/>
      <c r="MMA173" s="29"/>
      <c r="MMB173" s="29"/>
      <c r="MMC173" s="29"/>
      <c r="MMD173" s="29"/>
      <c r="MME173" s="29"/>
      <c r="MMF173" s="29"/>
      <c r="MMG173" s="29"/>
      <c r="MMH173" s="29"/>
      <c r="MMI173" s="29"/>
      <c r="MMJ173" s="29"/>
      <c r="MMK173" s="29"/>
      <c r="MML173" s="29"/>
      <c r="MMM173" s="29"/>
      <c r="MMN173" s="29"/>
      <c r="MMO173" s="29"/>
      <c r="MMP173" s="29"/>
      <c r="MMQ173" s="29"/>
      <c r="MMR173" s="29"/>
      <c r="MMS173" s="29"/>
      <c r="MMT173" s="29"/>
      <c r="MMU173" s="29"/>
      <c r="MMV173" s="29"/>
      <c r="MMW173" s="29"/>
      <c r="MMX173" s="29"/>
      <c r="MMY173" s="29"/>
      <c r="MMZ173" s="29"/>
      <c r="MNA173" s="29"/>
      <c r="MNB173" s="29"/>
      <c r="MNC173" s="29"/>
      <c r="MND173" s="29"/>
      <c r="MNE173" s="29"/>
      <c r="MNF173" s="29"/>
      <c r="MNG173" s="29"/>
      <c r="MNH173" s="29"/>
      <c r="MNI173" s="29"/>
      <c r="MNJ173" s="29"/>
      <c r="MNK173" s="29"/>
      <c r="MNL173" s="29"/>
      <c r="MNM173" s="29"/>
      <c r="MNN173" s="29"/>
      <c r="MNO173" s="29"/>
      <c r="MNP173" s="29"/>
      <c r="MNQ173" s="29"/>
      <c r="MNR173" s="29"/>
      <c r="MNS173" s="29"/>
      <c r="MNT173" s="29"/>
      <c r="MNU173" s="29"/>
      <c r="MNV173" s="29"/>
      <c r="MNW173" s="29"/>
      <c r="MNX173" s="29"/>
      <c r="MNY173" s="29"/>
      <c r="MNZ173" s="29"/>
      <c r="MOA173" s="29"/>
      <c r="MOB173" s="29"/>
      <c r="MOC173" s="29"/>
      <c r="MOD173" s="29"/>
      <c r="MOE173" s="29"/>
      <c r="MOF173" s="29"/>
      <c r="MOG173" s="29"/>
      <c r="MOH173" s="29"/>
      <c r="MOI173" s="29"/>
      <c r="MOJ173" s="29"/>
      <c r="MOK173" s="29"/>
      <c r="MOL173" s="29"/>
      <c r="MOM173" s="29"/>
      <c r="MON173" s="29"/>
      <c r="MOO173" s="29"/>
      <c r="MOP173" s="29"/>
      <c r="MOQ173" s="29"/>
      <c r="MOR173" s="29"/>
      <c r="MOS173" s="29"/>
      <c r="MOT173" s="29"/>
      <c r="MOU173" s="29"/>
      <c r="MOV173" s="29"/>
      <c r="MOW173" s="29"/>
      <c r="MOX173" s="29"/>
      <c r="MOY173" s="29"/>
      <c r="MOZ173" s="29"/>
      <c r="MPA173" s="29"/>
      <c r="MPB173" s="29"/>
      <c r="MPC173" s="29"/>
      <c r="MPD173" s="29"/>
      <c r="MPE173" s="29"/>
      <c r="MPF173" s="29"/>
      <c r="MPG173" s="29"/>
      <c r="MPH173" s="29"/>
      <c r="MPI173" s="29"/>
      <c r="MPJ173" s="29"/>
      <c r="MPK173" s="29"/>
      <c r="MPL173" s="29"/>
      <c r="MPM173" s="29"/>
      <c r="MPN173" s="29"/>
      <c r="MPO173" s="29"/>
      <c r="MPP173" s="29"/>
      <c r="MPQ173" s="29"/>
      <c r="MPR173" s="29"/>
      <c r="MPS173" s="29"/>
      <c r="MPT173" s="29"/>
      <c r="MPU173" s="29"/>
      <c r="MPV173" s="29"/>
      <c r="MPW173" s="29"/>
      <c r="MPX173" s="29"/>
      <c r="MPY173" s="29"/>
      <c r="MPZ173" s="29"/>
      <c r="MQA173" s="29"/>
      <c r="MQB173" s="29"/>
      <c r="MQC173" s="29"/>
      <c r="MQD173" s="29"/>
      <c r="MQE173" s="29"/>
      <c r="MQF173" s="29"/>
      <c r="MQG173" s="29"/>
      <c r="MQH173" s="29"/>
      <c r="MQI173" s="29"/>
      <c r="MQJ173" s="29"/>
      <c r="MQK173" s="29"/>
      <c r="MQL173" s="29"/>
      <c r="MQM173" s="29"/>
      <c r="MQN173" s="29"/>
      <c r="MQO173" s="29"/>
      <c r="MQP173" s="29"/>
      <c r="MQQ173" s="29"/>
      <c r="MQR173" s="29"/>
      <c r="MQS173" s="29"/>
      <c r="MQT173" s="29"/>
      <c r="MQU173" s="29"/>
      <c r="MQV173" s="29"/>
      <c r="MQW173" s="29"/>
      <c r="MQX173" s="29"/>
      <c r="MQY173" s="29"/>
      <c r="MQZ173" s="29"/>
      <c r="MRA173" s="29"/>
      <c r="MRB173" s="29"/>
      <c r="MRC173" s="29"/>
      <c r="MRD173" s="29"/>
      <c r="MRE173" s="29"/>
      <c r="MRF173" s="29"/>
      <c r="MRG173" s="29"/>
      <c r="MRH173" s="29"/>
      <c r="MRI173" s="29"/>
      <c r="MRJ173" s="29"/>
      <c r="MRK173" s="29"/>
      <c r="MRL173" s="29"/>
      <c r="MRM173" s="29"/>
      <c r="MRN173" s="29"/>
      <c r="MRO173" s="29"/>
      <c r="MRP173" s="29"/>
      <c r="MRQ173" s="29"/>
      <c r="MRR173" s="29"/>
      <c r="MRS173" s="29"/>
      <c r="MRT173" s="29"/>
      <c r="MRU173" s="29"/>
      <c r="MRV173" s="29"/>
      <c r="MRW173" s="29"/>
      <c r="MRX173" s="29"/>
      <c r="MRY173" s="29"/>
      <c r="MRZ173" s="29"/>
      <c r="MSA173" s="29"/>
      <c r="MSB173" s="29"/>
      <c r="MSC173" s="29"/>
      <c r="MSD173" s="29"/>
      <c r="MSE173" s="29"/>
      <c r="MSF173" s="29"/>
      <c r="MSG173" s="29"/>
      <c r="MSH173" s="29"/>
      <c r="MSI173" s="29"/>
      <c r="MSJ173" s="29"/>
      <c r="MSK173" s="29"/>
      <c r="MSL173" s="29"/>
      <c r="MSM173" s="29"/>
      <c r="MSN173" s="29"/>
      <c r="MSO173" s="29"/>
      <c r="MSP173" s="29"/>
      <c r="MSQ173" s="29"/>
      <c r="MSR173" s="29"/>
      <c r="MSS173" s="29"/>
      <c r="MST173" s="29"/>
      <c r="MSU173" s="29"/>
      <c r="MSV173" s="29"/>
      <c r="MSW173" s="29"/>
      <c r="MSX173" s="29"/>
      <c r="MSY173" s="29"/>
      <c r="MSZ173" s="29"/>
      <c r="MTA173" s="29"/>
      <c r="MTB173" s="29"/>
      <c r="MTC173" s="29"/>
      <c r="MTD173" s="29"/>
      <c r="MTE173" s="29"/>
      <c r="MTF173" s="29"/>
      <c r="MTG173" s="29"/>
      <c r="MTH173" s="29"/>
      <c r="MTI173" s="29"/>
      <c r="MTJ173" s="29"/>
      <c r="MTK173" s="29"/>
      <c r="MTL173" s="29"/>
      <c r="MTM173" s="29"/>
      <c r="MTN173" s="29"/>
      <c r="MTO173" s="29"/>
      <c r="MTP173" s="29"/>
      <c r="MTQ173" s="29"/>
      <c r="MTR173" s="29"/>
      <c r="MTS173" s="29"/>
      <c r="MTT173" s="29"/>
      <c r="MTU173" s="29"/>
      <c r="MTV173" s="29"/>
      <c r="MTW173" s="29"/>
      <c r="MTX173" s="29"/>
      <c r="MTY173" s="29"/>
      <c r="MTZ173" s="29"/>
      <c r="MUA173" s="29"/>
      <c r="MUB173" s="29"/>
      <c r="MUC173" s="29"/>
      <c r="MUD173" s="29"/>
      <c r="MUE173" s="29"/>
      <c r="MUF173" s="29"/>
      <c r="MUG173" s="29"/>
      <c r="MUH173" s="29"/>
      <c r="MUI173" s="29"/>
      <c r="MUJ173" s="29"/>
      <c r="MUK173" s="29"/>
      <c r="MUL173" s="29"/>
      <c r="MUM173" s="29"/>
      <c r="MUN173" s="29"/>
      <c r="MUO173" s="29"/>
      <c r="MUP173" s="29"/>
      <c r="MUQ173" s="29"/>
      <c r="MUR173" s="29"/>
      <c r="MUS173" s="29"/>
      <c r="MUT173" s="29"/>
      <c r="MUU173" s="29"/>
      <c r="MUV173" s="29"/>
      <c r="MUW173" s="29"/>
      <c r="MUX173" s="29"/>
      <c r="MUY173" s="29"/>
      <c r="MUZ173" s="29"/>
      <c r="MVA173" s="29"/>
      <c r="MVB173" s="29"/>
      <c r="MVC173" s="29"/>
      <c r="MVD173" s="29"/>
      <c r="MVE173" s="29"/>
      <c r="MVF173" s="29"/>
      <c r="MVG173" s="29"/>
      <c r="MVH173" s="29"/>
      <c r="MVI173" s="29"/>
      <c r="MVJ173" s="29"/>
      <c r="MVK173" s="29"/>
      <c r="MVL173" s="29"/>
      <c r="MVM173" s="29"/>
      <c r="MVN173" s="29"/>
      <c r="MVO173" s="29"/>
      <c r="MVP173" s="29"/>
      <c r="MVQ173" s="29"/>
      <c r="MVR173" s="29"/>
      <c r="MVS173" s="29"/>
      <c r="MVT173" s="29"/>
      <c r="MVU173" s="29"/>
      <c r="MVV173" s="29"/>
      <c r="MVW173" s="29"/>
      <c r="MVX173" s="29"/>
      <c r="MVY173" s="29"/>
      <c r="MVZ173" s="29"/>
      <c r="MWA173" s="29"/>
      <c r="MWB173" s="29"/>
      <c r="MWC173" s="29"/>
      <c r="MWD173" s="29"/>
      <c r="MWE173" s="29"/>
      <c r="MWF173" s="29"/>
      <c r="MWG173" s="29"/>
      <c r="MWH173" s="29"/>
      <c r="MWI173" s="29"/>
      <c r="MWJ173" s="29"/>
      <c r="MWK173" s="29"/>
      <c r="MWL173" s="29"/>
      <c r="MWM173" s="29"/>
      <c r="MWN173" s="29"/>
      <c r="MWO173" s="29"/>
      <c r="MWP173" s="29"/>
      <c r="MWQ173" s="29"/>
      <c r="MWR173" s="29"/>
      <c r="MWS173" s="29"/>
      <c r="MWT173" s="29"/>
      <c r="MWU173" s="29"/>
      <c r="MWV173" s="29"/>
      <c r="MWW173" s="29"/>
      <c r="MWX173" s="29"/>
      <c r="MWY173" s="29"/>
      <c r="MWZ173" s="29"/>
      <c r="MXA173" s="29"/>
      <c r="MXB173" s="29"/>
      <c r="MXC173" s="29"/>
      <c r="MXD173" s="29"/>
      <c r="MXE173" s="29"/>
      <c r="MXF173" s="29"/>
      <c r="MXG173" s="29"/>
      <c r="MXH173" s="29"/>
      <c r="MXI173" s="29"/>
      <c r="MXJ173" s="29"/>
      <c r="MXK173" s="29"/>
      <c r="MXL173" s="29"/>
      <c r="MXM173" s="29"/>
      <c r="MXN173" s="29"/>
      <c r="MXO173" s="29"/>
      <c r="MXP173" s="29"/>
      <c r="MXQ173" s="29"/>
      <c r="MXR173" s="29"/>
      <c r="MXS173" s="29"/>
      <c r="MXT173" s="29"/>
      <c r="MXU173" s="29"/>
      <c r="MXV173" s="29"/>
      <c r="MXW173" s="29"/>
      <c r="MXX173" s="29"/>
      <c r="MXY173" s="29"/>
      <c r="MXZ173" s="29"/>
      <c r="MYA173" s="29"/>
      <c r="MYB173" s="29"/>
      <c r="MYC173" s="29"/>
      <c r="MYD173" s="29"/>
      <c r="MYE173" s="29"/>
      <c r="MYF173" s="29"/>
      <c r="MYG173" s="29"/>
      <c r="MYH173" s="29"/>
      <c r="MYI173" s="29"/>
      <c r="MYJ173" s="29"/>
      <c r="MYK173" s="29"/>
      <c r="MYL173" s="29"/>
      <c r="MYM173" s="29"/>
      <c r="MYN173" s="29"/>
      <c r="MYO173" s="29"/>
      <c r="MYP173" s="29"/>
      <c r="MYQ173" s="29"/>
      <c r="MYR173" s="29"/>
      <c r="MYS173" s="29"/>
      <c r="MYT173" s="29"/>
      <c r="MYU173" s="29"/>
      <c r="MYV173" s="29"/>
      <c r="MYW173" s="29"/>
      <c r="MYX173" s="29"/>
      <c r="MYY173" s="29"/>
      <c r="MYZ173" s="29"/>
      <c r="MZA173" s="29"/>
      <c r="MZB173" s="29"/>
      <c r="MZC173" s="29"/>
      <c r="MZD173" s="29"/>
      <c r="MZE173" s="29"/>
      <c r="MZF173" s="29"/>
      <c r="MZG173" s="29"/>
      <c r="MZH173" s="29"/>
      <c r="MZI173" s="29"/>
      <c r="MZJ173" s="29"/>
      <c r="MZK173" s="29"/>
      <c r="MZL173" s="29"/>
      <c r="MZM173" s="29"/>
      <c r="MZN173" s="29"/>
      <c r="MZO173" s="29"/>
      <c r="MZP173" s="29"/>
      <c r="MZQ173" s="29"/>
      <c r="MZR173" s="29"/>
      <c r="MZS173" s="29"/>
      <c r="MZT173" s="29"/>
      <c r="MZU173" s="29"/>
      <c r="MZV173" s="29"/>
      <c r="MZW173" s="29"/>
      <c r="MZX173" s="29"/>
      <c r="MZY173" s="29"/>
      <c r="MZZ173" s="29"/>
      <c r="NAA173" s="29"/>
      <c r="NAB173" s="29"/>
      <c r="NAC173" s="29"/>
      <c r="NAD173" s="29"/>
      <c r="NAE173" s="29"/>
      <c r="NAF173" s="29"/>
      <c r="NAG173" s="29"/>
      <c r="NAH173" s="29"/>
      <c r="NAI173" s="29"/>
      <c r="NAJ173" s="29"/>
      <c r="NAK173" s="29"/>
      <c r="NAL173" s="29"/>
      <c r="NAM173" s="29"/>
      <c r="NAN173" s="29"/>
      <c r="NAO173" s="29"/>
      <c r="NAP173" s="29"/>
      <c r="NAQ173" s="29"/>
      <c r="NAR173" s="29"/>
      <c r="NAS173" s="29"/>
      <c r="NAT173" s="29"/>
      <c r="NAU173" s="29"/>
      <c r="NAV173" s="29"/>
      <c r="NAW173" s="29"/>
      <c r="NAX173" s="29"/>
      <c r="NAY173" s="29"/>
      <c r="NAZ173" s="29"/>
      <c r="NBA173" s="29"/>
      <c r="NBB173" s="29"/>
      <c r="NBC173" s="29"/>
      <c r="NBD173" s="29"/>
      <c r="NBE173" s="29"/>
      <c r="NBF173" s="29"/>
      <c r="NBG173" s="29"/>
      <c r="NBH173" s="29"/>
      <c r="NBI173" s="29"/>
      <c r="NBJ173" s="29"/>
      <c r="NBK173" s="29"/>
      <c r="NBL173" s="29"/>
      <c r="NBM173" s="29"/>
      <c r="NBN173" s="29"/>
      <c r="NBO173" s="29"/>
      <c r="NBP173" s="29"/>
      <c r="NBQ173" s="29"/>
      <c r="NBR173" s="29"/>
      <c r="NBS173" s="29"/>
      <c r="NBT173" s="29"/>
      <c r="NBU173" s="29"/>
      <c r="NBV173" s="29"/>
      <c r="NBW173" s="29"/>
      <c r="NBX173" s="29"/>
      <c r="NBY173" s="29"/>
      <c r="NBZ173" s="29"/>
      <c r="NCA173" s="29"/>
      <c r="NCB173" s="29"/>
      <c r="NCC173" s="29"/>
      <c r="NCD173" s="29"/>
      <c r="NCE173" s="29"/>
      <c r="NCF173" s="29"/>
      <c r="NCG173" s="29"/>
      <c r="NCH173" s="29"/>
      <c r="NCI173" s="29"/>
      <c r="NCJ173" s="29"/>
      <c r="NCK173" s="29"/>
      <c r="NCL173" s="29"/>
      <c r="NCM173" s="29"/>
      <c r="NCN173" s="29"/>
      <c r="NCO173" s="29"/>
      <c r="NCP173" s="29"/>
      <c r="NCQ173" s="29"/>
      <c r="NCR173" s="29"/>
      <c r="NCS173" s="29"/>
      <c r="NCT173" s="29"/>
      <c r="NCU173" s="29"/>
      <c r="NCV173" s="29"/>
      <c r="NCW173" s="29"/>
      <c r="NCX173" s="29"/>
      <c r="NCY173" s="29"/>
      <c r="NCZ173" s="29"/>
      <c r="NDA173" s="29"/>
      <c r="NDB173" s="29"/>
      <c r="NDC173" s="29"/>
      <c r="NDD173" s="29"/>
      <c r="NDE173" s="29"/>
      <c r="NDF173" s="29"/>
      <c r="NDG173" s="29"/>
      <c r="NDH173" s="29"/>
      <c r="NDI173" s="29"/>
      <c r="NDJ173" s="29"/>
      <c r="NDK173" s="29"/>
      <c r="NDL173" s="29"/>
      <c r="NDM173" s="29"/>
      <c r="NDN173" s="29"/>
      <c r="NDO173" s="29"/>
      <c r="NDP173" s="29"/>
      <c r="NDQ173" s="29"/>
      <c r="NDR173" s="29"/>
      <c r="NDS173" s="29"/>
      <c r="NDT173" s="29"/>
      <c r="NDU173" s="29"/>
      <c r="NDV173" s="29"/>
      <c r="NDW173" s="29"/>
      <c r="NDX173" s="29"/>
      <c r="NDY173" s="29"/>
      <c r="NDZ173" s="29"/>
      <c r="NEA173" s="29"/>
      <c r="NEB173" s="29"/>
      <c r="NEC173" s="29"/>
      <c r="NED173" s="29"/>
      <c r="NEE173" s="29"/>
      <c r="NEF173" s="29"/>
      <c r="NEG173" s="29"/>
      <c r="NEH173" s="29"/>
      <c r="NEI173" s="29"/>
      <c r="NEJ173" s="29"/>
      <c r="NEK173" s="29"/>
      <c r="NEL173" s="29"/>
      <c r="NEM173" s="29"/>
      <c r="NEN173" s="29"/>
      <c r="NEO173" s="29"/>
      <c r="NEP173" s="29"/>
      <c r="NEQ173" s="29"/>
      <c r="NER173" s="29"/>
      <c r="NES173" s="29"/>
      <c r="NET173" s="29"/>
      <c r="NEU173" s="29"/>
      <c r="NEV173" s="29"/>
      <c r="NEW173" s="29"/>
      <c r="NEX173" s="29"/>
      <c r="NEY173" s="29"/>
      <c r="NEZ173" s="29"/>
      <c r="NFA173" s="29"/>
      <c r="NFB173" s="29"/>
      <c r="NFC173" s="29"/>
      <c r="NFD173" s="29"/>
      <c r="NFE173" s="29"/>
      <c r="NFF173" s="29"/>
      <c r="NFG173" s="29"/>
      <c r="NFH173" s="29"/>
      <c r="NFI173" s="29"/>
      <c r="NFJ173" s="29"/>
      <c r="NFK173" s="29"/>
      <c r="NFL173" s="29"/>
      <c r="NFM173" s="29"/>
      <c r="NFN173" s="29"/>
      <c r="NFO173" s="29"/>
      <c r="NFP173" s="29"/>
      <c r="NFQ173" s="29"/>
      <c r="NFR173" s="29"/>
      <c r="NFS173" s="29"/>
      <c r="NFT173" s="29"/>
      <c r="NFU173" s="29"/>
      <c r="NFV173" s="29"/>
      <c r="NFW173" s="29"/>
      <c r="NFX173" s="29"/>
      <c r="NFY173" s="29"/>
      <c r="NFZ173" s="29"/>
      <c r="NGA173" s="29"/>
      <c r="NGB173" s="29"/>
      <c r="NGC173" s="29"/>
      <c r="NGD173" s="29"/>
      <c r="NGE173" s="29"/>
      <c r="NGF173" s="29"/>
      <c r="NGG173" s="29"/>
      <c r="NGH173" s="29"/>
      <c r="NGI173" s="29"/>
      <c r="NGJ173" s="29"/>
      <c r="NGK173" s="29"/>
      <c r="NGL173" s="29"/>
      <c r="NGM173" s="29"/>
      <c r="NGN173" s="29"/>
      <c r="NGO173" s="29"/>
      <c r="NGP173" s="29"/>
      <c r="NGQ173" s="29"/>
      <c r="NGR173" s="29"/>
      <c r="NGS173" s="29"/>
      <c r="NGT173" s="29"/>
      <c r="NGU173" s="29"/>
      <c r="NGV173" s="29"/>
      <c r="NGW173" s="29"/>
      <c r="NGX173" s="29"/>
      <c r="NGY173" s="29"/>
      <c r="NGZ173" s="29"/>
      <c r="NHA173" s="29"/>
      <c r="NHB173" s="29"/>
      <c r="NHC173" s="29"/>
      <c r="NHD173" s="29"/>
      <c r="NHE173" s="29"/>
      <c r="NHF173" s="29"/>
      <c r="NHG173" s="29"/>
      <c r="NHH173" s="29"/>
      <c r="NHI173" s="29"/>
      <c r="NHJ173" s="29"/>
      <c r="NHK173" s="29"/>
      <c r="NHL173" s="29"/>
      <c r="NHM173" s="29"/>
      <c r="NHN173" s="29"/>
      <c r="NHO173" s="29"/>
      <c r="NHP173" s="29"/>
      <c r="NHQ173" s="29"/>
      <c r="NHR173" s="29"/>
      <c r="NHS173" s="29"/>
      <c r="NHT173" s="29"/>
      <c r="NHU173" s="29"/>
      <c r="NHV173" s="29"/>
      <c r="NHW173" s="29"/>
      <c r="NHX173" s="29"/>
      <c r="NHY173" s="29"/>
      <c r="NHZ173" s="29"/>
      <c r="NIA173" s="29"/>
      <c r="NIB173" s="29"/>
      <c r="NIC173" s="29"/>
      <c r="NID173" s="29"/>
      <c r="NIE173" s="29"/>
      <c r="NIF173" s="29"/>
      <c r="NIG173" s="29"/>
      <c r="NIH173" s="29"/>
      <c r="NII173" s="29"/>
      <c r="NIJ173" s="29"/>
      <c r="NIK173" s="29"/>
      <c r="NIL173" s="29"/>
      <c r="NIM173" s="29"/>
      <c r="NIN173" s="29"/>
      <c r="NIO173" s="29"/>
      <c r="NIP173" s="29"/>
      <c r="NIQ173" s="29"/>
      <c r="NIR173" s="29"/>
      <c r="NIS173" s="29"/>
      <c r="NIT173" s="29"/>
      <c r="NIU173" s="29"/>
      <c r="NIV173" s="29"/>
      <c r="NIW173" s="29"/>
      <c r="NIX173" s="29"/>
      <c r="NIY173" s="29"/>
      <c r="NIZ173" s="29"/>
      <c r="NJA173" s="29"/>
      <c r="NJB173" s="29"/>
      <c r="NJC173" s="29"/>
      <c r="NJD173" s="29"/>
      <c r="NJE173" s="29"/>
      <c r="NJF173" s="29"/>
      <c r="NJG173" s="29"/>
      <c r="NJH173" s="29"/>
      <c r="NJI173" s="29"/>
      <c r="NJJ173" s="29"/>
      <c r="NJK173" s="29"/>
      <c r="NJL173" s="29"/>
      <c r="NJM173" s="29"/>
      <c r="NJN173" s="29"/>
      <c r="NJO173" s="29"/>
      <c r="NJP173" s="29"/>
      <c r="NJQ173" s="29"/>
      <c r="NJR173" s="29"/>
      <c r="NJS173" s="29"/>
      <c r="NJT173" s="29"/>
      <c r="NJU173" s="29"/>
      <c r="NJV173" s="29"/>
      <c r="NJW173" s="29"/>
      <c r="NJX173" s="29"/>
      <c r="NJY173" s="29"/>
      <c r="NJZ173" s="29"/>
      <c r="NKA173" s="29"/>
      <c r="NKB173" s="29"/>
      <c r="NKC173" s="29"/>
      <c r="NKD173" s="29"/>
      <c r="NKE173" s="29"/>
      <c r="NKF173" s="29"/>
      <c r="NKG173" s="29"/>
      <c r="NKH173" s="29"/>
      <c r="NKI173" s="29"/>
      <c r="NKJ173" s="29"/>
      <c r="NKK173" s="29"/>
      <c r="NKL173" s="29"/>
      <c r="NKM173" s="29"/>
      <c r="NKN173" s="29"/>
      <c r="NKO173" s="29"/>
      <c r="NKP173" s="29"/>
      <c r="NKQ173" s="29"/>
      <c r="NKR173" s="29"/>
      <c r="NKS173" s="29"/>
      <c r="NKT173" s="29"/>
      <c r="NKU173" s="29"/>
      <c r="NKV173" s="29"/>
      <c r="NKW173" s="29"/>
      <c r="NKX173" s="29"/>
      <c r="NKY173" s="29"/>
      <c r="NKZ173" s="29"/>
      <c r="NLA173" s="29"/>
      <c r="NLB173" s="29"/>
      <c r="NLC173" s="29"/>
      <c r="NLD173" s="29"/>
      <c r="NLE173" s="29"/>
      <c r="NLF173" s="29"/>
      <c r="NLG173" s="29"/>
      <c r="NLH173" s="29"/>
      <c r="NLI173" s="29"/>
      <c r="NLJ173" s="29"/>
      <c r="NLK173" s="29"/>
      <c r="NLL173" s="29"/>
      <c r="NLM173" s="29"/>
      <c r="NLN173" s="29"/>
      <c r="NLO173" s="29"/>
      <c r="NLP173" s="29"/>
      <c r="NLQ173" s="29"/>
      <c r="NLR173" s="29"/>
      <c r="NLS173" s="29"/>
      <c r="NLT173" s="29"/>
      <c r="NLU173" s="29"/>
      <c r="NLV173" s="29"/>
      <c r="NLW173" s="29"/>
      <c r="NLX173" s="29"/>
      <c r="NLY173" s="29"/>
      <c r="NLZ173" s="29"/>
      <c r="NMA173" s="29"/>
      <c r="NMB173" s="29"/>
      <c r="NMC173" s="29"/>
      <c r="NMD173" s="29"/>
      <c r="NME173" s="29"/>
      <c r="NMF173" s="29"/>
      <c r="NMG173" s="29"/>
      <c r="NMH173" s="29"/>
      <c r="NMI173" s="29"/>
      <c r="NMJ173" s="29"/>
      <c r="NMK173" s="29"/>
      <c r="NML173" s="29"/>
      <c r="NMM173" s="29"/>
      <c r="NMN173" s="29"/>
      <c r="NMO173" s="29"/>
      <c r="NMP173" s="29"/>
      <c r="NMQ173" s="29"/>
      <c r="NMR173" s="29"/>
      <c r="NMS173" s="29"/>
      <c r="NMT173" s="29"/>
      <c r="NMU173" s="29"/>
      <c r="NMV173" s="29"/>
      <c r="NMW173" s="29"/>
      <c r="NMX173" s="29"/>
      <c r="NMY173" s="29"/>
      <c r="NMZ173" s="29"/>
      <c r="NNA173" s="29"/>
      <c r="NNB173" s="29"/>
      <c r="NNC173" s="29"/>
      <c r="NND173" s="29"/>
      <c r="NNE173" s="29"/>
      <c r="NNF173" s="29"/>
      <c r="NNG173" s="29"/>
      <c r="NNH173" s="29"/>
      <c r="NNI173" s="29"/>
      <c r="NNJ173" s="29"/>
      <c r="NNK173" s="29"/>
      <c r="NNL173" s="29"/>
      <c r="NNM173" s="29"/>
      <c r="NNN173" s="29"/>
      <c r="NNO173" s="29"/>
      <c r="NNP173" s="29"/>
      <c r="NNQ173" s="29"/>
      <c r="NNR173" s="29"/>
      <c r="NNS173" s="29"/>
      <c r="NNT173" s="29"/>
      <c r="NNU173" s="29"/>
      <c r="NNV173" s="29"/>
      <c r="NNW173" s="29"/>
      <c r="NNX173" s="29"/>
      <c r="NNY173" s="29"/>
      <c r="NNZ173" s="29"/>
      <c r="NOA173" s="29"/>
      <c r="NOB173" s="29"/>
      <c r="NOC173" s="29"/>
      <c r="NOD173" s="29"/>
      <c r="NOE173" s="29"/>
      <c r="NOF173" s="29"/>
      <c r="NOG173" s="29"/>
      <c r="NOH173" s="29"/>
      <c r="NOI173" s="29"/>
      <c r="NOJ173" s="29"/>
      <c r="NOK173" s="29"/>
      <c r="NOL173" s="29"/>
      <c r="NOM173" s="29"/>
      <c r="NON173" s="29"/>
      <c r="NOO173" s="29"/>
      <c r="NOP173" s="29"/>
      <c r="NOQ173" s="29"/>
      <c r="NOR173" s="29"/>
      <c r="NOS173" s="29"/>
      <c r="NOT173" s="29"/>
      <c r="NOU173" s="29"/>
      <c r="NOV173" s="29"/>
      <c r="NOW173" s="29"/>
      <c r="NOX173" s="29"/>
      <c r="NOY173" s="29"/>
      <c r="NOZ173" s="29"/>
      <c r="NPA173" s="29"/>
      <c r="NPB173" s="29"/>
      <c r="NPC173" s="29"/>
      <c r="NPD173" s="29"/>
      <c r="NPE173" s="29"/>
      <c r="NPF173" s="29"/>
      <c r="NPG173" s="29"/>
      <c r="NPH173" s="29"/>
      <c r="NPI173" s="29"/>
      <c r="NPJ173" s="29"/>
      <c r="NPK173" s="29"/>
      <c r="NPL173" s="29"/>
      <c r="NPM173" s="29"/>
      <c r="NPN173" s="29"/>
      <c r="NPO173" s="29"/>
      <c r="NPP173" s="29"/>
      <c r="NPQ173" s="29"/>
      <c r="NPR173" s="29"/>
      <c r="NPS173" s="29"/>
      <c r="NPT173" s="29"/>
      <c r="NPU173" s="29"/>
      <c r="NPV173" s="29"/>
      <c r="NPW173" s="29"/>
      <c r="NPX173" s="29"/>
      <c r="NPY173" s="29"/>
      <c r="NPZ173" s="29"/>
      <c r="NQA173" s="29"/>
      <c r="NQB173" s="29"/>
      <c r="NQC173" s="29"/>
      <c r="NQD173" s="29"/>
      <c r="NQE173" s="29"/>
      <c r="NQF173" s="29"/>
      <c r="NQG173" s="29"/>
      <c r="NQH173" s="29"/>
      <c r="NQI173" s="29"/>
      <c r="NQJ173" s="29"/>
      <c r="NQK173" s="29"/>
      <c r="NQL173" s="29"/>
      <c r="NQM173" s="29"/>
      <c r="NQN173" s="29"/>
      <c r="NQO173" s="29"/>
      <c r="NQP173" s="29"/>
      <c r="NQQ173" s="29"/>
      <c r="NQR173" s="29"/>
      <c r="NQS173" s="29"/>
      <c r="NQT173" s="29"/>
      <c r="NQU173" s="29"/>
      <c r="NQV173" s="29"/>
      <c r="NQW173" s="29"/>
      <c r="NQX173" s="29"/>
      <c r="NQY173" s="29"/>
      <c r="NQZ173" s="29"/>
      <c r="NRA173" s="29"/>
      <c r="NRB173" s="29"/>
      <c r="NRC173" s="29"/>
      <c r="NRD173" s="29"/>
      <c r="NRE173" s="29"/>
      <c r="NRF173" s="29"/>
      <c r="NRG173" s="29"/>
      <c r="NRH173" s="29"/>
      <c r="NRI173" s="29"/>
      <c r="NRJ173" s="29"/>
      <c r="NRK173" s="29"/>
      <c r="NRL173" s="29"/>
      <c r="NRM173" s="29"/>
      <c r="NRN173" s="29"/>
      <c r="NRO173" s="29"/>
      <c r="NRP173" s="29"/>
      <c r="NRQ173" s="29"/>
      <c r="NRR173" s="29"/>
      <c r="NRS173" s="29"/>
      <c r="NRT173" s="29"/>
      <c r="NRU173" s="29"/>
      <c r="NRV173" s="29"/>
      <c r="NRW173" s="29"/>
      <c r="NRX173" s="29"/>
      <c r="NRY173" s="29"/>
      <c r="NRZ173" s="29"/>
      <c r="NSA173" s="29"/>
      <c r="NSB173" s="29"/>
      <c r="NSC173" s="29"/>
      <c r="NSD173" s="29"/>
      <c r="NSE173" s="29"/>
      <c r="NSF173" s="29"/>
      <c r="NSG173" s="29"/>
      <c r="NSH173" s="29"/>
      <c r="NSI173" s="29"/>
      <c r="NSJ173" s="29"/>
      <c r="NSK173" s="29"/>
      <c r="NSL173" s="29"/>
      <c r="NSM173" s="29"/>
      <c r="NSN173" s="29"/>
      <c r="NSO173" s="29"/>
      <c r="NSP173" s="29"/>
      <c r="NSQ173" s="29"/>
      <c r="NSR173" s="29"/>
      <c r="NSS173" s="29"/>
      <c r="NST173" s="29"/>
      <c r="NSU173" s="29"/>
      <c r="NSV173" s="29"/>
      <c r="NSW173" s="29"/>
      <c r="NSX173" s="29"/>
      <c r="NSY173" s="29"/>
      <c r="NSZ173" s="29"/>
      <c r="NTA173" s="29"/>
      <c r="NTB173" s="29"/>
      <c r="NTC173" s="29"/>
      <c r="NTD173" s="29"/>
      <c r="NTE173" s="29"/>
      <c r="NTF173" s="29"/>
      <c r="NTG173" s="29"/>
      <c r="NTH173" s="29"/>
      <c r="NTI173" s="29"/>
      <c r="NTJ173" s="29"/>
      <c r="NTK173" s="29"/>
      <c r="NTL173" s="29"/>
      <c r="NTM173" s="29"/>
      <c r="NTN173" s="29"/>
      <c r="NTO173" s="29"/>
      <c r="NTP173" s="29"/>
      <c r="NTQ173" s="29"/>
      <c r="NTR173" s="29"/>
      <c r="NTS173" s="29"/>
      <c r="NTT173" s="29"/>
      <c r="NTU173" s="29"/>
      <c r="NTV173" s="29"/>
      <c r="NTW173" s="29"/>
      <c r="NTX173" s="29"/>
      <c r="NTY173" s="29"/>
      <c r="NTZ173" s="29"/>
      <c r="NUA173" s="29"/>
      <c r="NUB173" s="29"/>
      <c r="NUC173" s="29"/>
      <c r="NUD173" s="29"/>
      <c r="NUE173" s="29"/>
      <c r="NUF173" s="29"/>
      <c r="NUG173" s="29"/>
      <c r="NUH173" s="29"/>
      <c r="NUI173" s="29"/>
      <c r="NUJ173" s="29"/>
      <c r="NUK173" s="29"/>
      <c r="NUL173" s="29"/>
      <c r="NUM173" s="29"/>
      <c r="NUN173" s="29"/>
      <c r="NUO173" s="29"/>
      <c r="NUP173" s="29"/>
      <c r="NUQ173" s="29"/>
      <c r="NUR173" s="29"/>
      <c r="NUS173" s="29"/>
      <c r="NUT173" s="29"/>
      <c r="NUU173" s="29"/>
      <c r="NUV173" s="29"/>
      <c r="NUW173" s="29"/>
      <c r="NUX173" s="29"/>
      <c r="NUY173" s="29"/>
      <c r="NUZ173" s="29"/>
      <c r="NVA173" s="29"/>
      <c r="NVB173" s="29"/>
      <c r="NVC173" s="29"/>
      <c r="NVD173" s="29"/>
      <c r="NVE173" s="29"/>
      <c r="NVF173" s="29"/>
      <c r="NVG173" s="29"/>
      <c r="NVH173" s="29"/>
      <c r="NVI173" s="29"/>
      <c r="NVJ173" s="29"/>
      <c r="NVK173" s="29"/>
      <c r="NVL173" s="29"/>
      <c r="NVM173" s="29"/>
      <c r="NVN173" s="29"/>
      <c r="NVO173" s="29"/>
      <c r="NVP173" s="29"/>
      <c r="NVQ173" s="29"/>
      <c r="NVR173" s="29"/>
      <c r="NVS173" s="29"/>
      <c r="NVT173" s="29"/>
      <c r="NVU173" s="29"/>
      <c r="NVV173" s="29"/>
      <c r="NVW173" s="29"/>
      <c r="NVX173" s="29"/>
      <c r="NVY173" s="29"/>
      <c r="NVZ173" s="29"/>
      <c r="NWA173" s="29"/>
      <c r="NWB173" s="29"/>
      <c r="NWC173" s="29"/>
      <c r="NWD173" s="29"/>
      <c r="NWE173" s="29"/>
      <c r="NWF173" s="29"/>
      <c r="NWG173" s="29"/>
      <c r="NWH173" s="29"/>
      <c r="NWI173" s="29"/>
      <c r="NWJ173" s="29"/>
      <c r="NWK173" s="29"/>
      <c r="NWL173" s="29"/>
      <c r="NWM173" s="29"/>
      <c r="NWN173" s="29"/>
      <c r="NWO173" s="29"/>
      <c r="NWP173" s="29"/>
      <c r="NWQ173" s="29"/>
      <c r="NWR173" s="29"/>
      <c r="NWS173" s="29"/>
      <c r="NWT173" s="29"/>
      <c r="NWU173" s="29"/>
      <c r="NWV173" s="29"/>
      <c r="NWW173" s="29"/>
      <c r="NWX173" s="29"/>
      <c r="NWY173" s="29"/>
      <c r="NWZ173" s="29"/>
      <c r="NXA173" s="29"/>
      <c r="NXB173" s="29"/>
      <c r="NXC173" s="29"/>
      <c r="NXD173" s="29"/>
      <c r="NXE173" s="29"/>
      <c r="NXF173" s="29"/>
      <c r="NXG173" s="29"/>
      <c r="NXH173" s="29"/>
      <c r="NXI173" s="29"/>
      <c r="NXJ173" s="29"/>
      <c r="NXK173" s="29"/>
      <c r="NXL173" s="29"/>
      <c r="NXM173" s="29"/>
      <c r="NXN173" s="29"/>
      <c r="NXO173" s="29"/>
      <c r="NXP173" s="29"/>
      <c r="NXQ173" s="29"/>
      <c r="NXR173" s="29"/>
      <c r="NXS173" s="29"/>
      <c r="NXT173" s="29"/>
      <c r="NXU173" s="29"/>
      <c r="NXV173" s="29"/>
      <c r="NXW173" s="29"/>
      <c r="NXX173" s="29"/>
      <c r="NXY173" s="29"/>
      <c r="NXZ173" s="29"/>
      <c r="NYA173" s="29"/>
      <c r="NYB173" s="29"/>
      <c r="NYC173" s="29"/>
      <c r="NYD173" s="29"/>
      <c r="NYE173" s="29"/>
      <c r="NYF173" s="29"/>
      <c r="NYG173" s="29"/>
      <c r="NYH173" s="29"/>
      <c r="NYI173" s="29"/>
      <c r="NYJ173" s="29"/>
      <c r="NYK173" s="29"/>
      <c r="NYL173" s="29"/>
      <c r="NYM173" s="29"/>
      <c r="NYN173" s="29"/>
      <c r="NYO173" s="29"/>
      <c r="NYP173" s="29"/>
      <c r="NYQ173" s="29"/>
      <c r="NYR173" s="29"/>
      <c r="NYS173" s="29"/>
      <c r="NYT173" s="29"/>
      <c r="NYU173" s="29"/>
      <c r="NYV173" s="29"/>
      <c r="NYW173" s="29"/>
      <c r="NYX173" s="29"/>
      <c r="NYY173" s="29"/>
      <c r="NYZ173" s="29"/>
      <c r="NZA173" s="29"/>
      <c r="NZB173" s="29"/>
      <c r="NZC173" s="29"/>
      <c r="NZD173" s="29"/>
      <c r="NZE173" s="29"/>
      <c r="NZF173" s="29"/>
      <c r="NZG173" s="29"/>
      <c r="NZH173" s="29"/>
      <c r="NZI173" s="29"/>
      <c r="NZJ173" s="29"/>
      <c r="NZK173" s="29"/>
      <c r="NZL173" s="29"/>
      <c r="NZM173" s="29"/>
      <c r="NZN173" s="29"/>
      <c r="NZO173" s="29"/>
      <c r="NZP173" s="29"/>
      <c r="NZQ173" s="29"/>
      <c r="NZR173" s="29"/>
      <c r="NZS173" s="29"/>
      <c r="NZT173" s="29"/>
      <c r="NZU173" s="29"/>
      <c r="NZV173" s="29"/>
      <c r="NZW173" s="29"/>
      <c r="NZX173" s="29"/>
      <c r="NZY173" s="29"/>
      <c r="NZZ173" s="29"/>
      <c r="OAA173" s="29"/>
      <c r="OAB173" s="29"/>
      <c r="OAC173" s="29"/>
      <c r="OAD173" s="29"/>
      <c r="OAE173" s="29"/>
      <c r="OAF173" s="29"/>
      <c r="OAG173" s="29"/>
      <c r="OAH173" s="29"/>
      <c r="OAI173" s="29"/>
      <c r="OAJ173" s="29"/>
      <c r="OAK173" s="29"/>
      <c r="OAL173" s="29"/>
      <c r="OAM173" s="29"/>
      <c r="OAN173" s="29"/>
      <c r="OAO173" s="29"/>
      <c r="OAP173" s="29"/>
      <c r="OAQ173" s="29"/>
      <c r="OAR173" s="29"/>
      <c r="OAS173" s="29"/>
      <c r="OAT173" s="29"/>
      <c r="OAU173" s="29"/>
      <c r="OAV173" s="29"/>
      <c r="OAW173" s="29"/>
      <c r="OAX173" s="29"/>
      <c r="OAY173" s="29"/>
      <c r="OAZ173" s="29"/>
      <c r="OBA173" s="29"/>
      <c r="OBB173" s="29"/>
      <c r="OBC173" s="29"/>
      <c r="OBD173" s="29"/>
      <c r="OBE173" s="29"/>
      <c r="OBF173" s="29"/>
      <c r="OBG173" s="29"/>
      <c r="OBH173" s="29"/>
      <c r="OBI173" s="29"/>
      <c r="OBJ173" s="29"/>
      <c r="OBK173" s="29"/>
      <c r="OBL173" s="29"/>
      <c r="OBM173" s="29"/>
      <c r="OBN173" s="29"/>
      <c r="OBO173" s="29"/>
      <c r="OBP173" s="29"/>
      <c r="OBQ173" s="29"/>
      <c r="OBR173" s="29"/>
      <c r="OBS173" s="29"/>
      <c r="OBT173" s="29"/>
      <c r="OBU173" s="29"/>
      <c r="OBV173" s="29"/>
      <c r="OBW173" s="29"/>
      <c r="OBX173" s="29"/>
      <c r="OBY173" s="29"/>
      <c r="OBZ173" s="29"/>
      <c r="OCA173" s="29"/>
      <c r="OCB173" s="29"/>
      <c r="OCC173" s="29"/>
      <c r="OCD173" s="29"/>
      <c r="OCE173" s="29"/>
      <c r="OCF173" s="29"/>
      <c r="OCG173" s="29"/>
      <c r="OCH173" s="29"/>
      <c r="OCI173" s="29"/>
      <c r="OCJ173" s="29"/>
      <c r="OCK173" s="29"/>
      <c r="OCL173" s="29"/>
      <c r="OCM173" s="29"/>
      <c r="OCN173" s="29"/>
      <c r="OCO173" s="29"/>
      <c r="OCP173" s="29"/>
      <c r="OCQ173" s="29"/>
      <c r="OCR173" s="29"/>
      <c r="OCS173" s="29"/>
      <c r="OCT173" s="29"/>
      <c r="OCU173" s="29"/>
      <c r="OCV173" s="29"/>
      <c r="OCW173" s="29"/>
      <c r="OCX173" s="29"/>
      <c r="OCY173" s="29"/>
      <c r="OCZ173" s="29"/>
      <c r="ODA173" s="29"/>
      <c r="ODB173" s="29"/>
      <c r="ODC173" s="29"/>
      <c r="ODD173" s="29"/>
      <c r="ODE173" s="29"/>
      <c r="ODF173" s="29"/>
      <c r="ODG173" s="29"/>
      <c r="ODH173" s="29"/>
      <c r="ODI173" s="29"/>
      <c r="ODJ173" s="29"/>
      <c r="ODK173" s="29"/>
      <c r="ODL173" s="29"/>
      <c r="ODM173" s="29"/>
      <c r="ODN173" s="29"/>
      <c r="ODO173" s="29"/>
      <c r="ODP173" s="29"/>
      <c r="ODQ173" s="29"/>
      <c r="ODR173" s="29"/>
      <c r="ODS173" s="29"/>
      <c r="ODT173" s="29"/>
      <c r="ODU173" s="29"/>
      <c r="ODV173" s="29"/>
      <c r="ODW173" s="29"/>
      <c r="ODX173" s="29"/>
      <c r="ODY173" s="29"/>
      <c r="ODZ173" s="29"/>
      <c r="OEA173" s="29"/>
      <c r="OEB173" s="29"/>
      <c r="OEC173" s="29"/>
      <c r="OED173" s="29"/>
      <c r="OEE173" s="29"/>
      <c r="OEF173" s="29"/>
      <c r="OEG173" s="29"/>
      <c r="OEH173" s="29"/>
      <c r="OEI173" s="29"/>
      <c r="OEJ173" s="29"/>
      <c r="OEK173" s="29"/>
      <c r="OEL173" s="29"/>
      <c r="OEM173" s="29"/>
      <c r="OEN173" s="29"/>
      <c r="OEO173" s="29"/>
      <c r="OEP173" s="29"/>
      <c r="OEQ173" s="29"/>
      <c r="OER173" s="29"/>
      <c r="OES173" s="29"/>
      <c r="OET173" s="29"/>
      <c r="OEU173" s="29"/>
      <c r="OEV173" s="29"/>
      <c r="OEW173" s="29"/>
      <c r="OEX173" s="29"/>
      <c r="OEY173" s="29"/>
      <c r="OEZ173" s="29"/>
      <c r="OFA173" s="29"/>
      <c r="OFB173" s="29"/>
      <c r="OFC173" s="29"/>
      <c r="OFD173" s="29"/>
      <c r="OFE173" s="29"/>
      <c r="OFF173" s="29"/>
      <c r="OFG173" s="29"/>
      <c r="OFH173" s="29"/>
      <c r="OFI173" s="29"/>
      <c r="OFJ173" s="29"/>
      <c r="OFK173" s="29"/>
      <c r="OFL173" s="29"/>
      <c r="OFM173" s="29"/>
      <c r="OFN173" s="29"/>
      <c r="OFO173" s="29"/>
      <c r="OFP173" s="29"/>
      <c r="OFQ173" s="29"/>
      <c r="OFR173" s="29"/>
      <c r="OFS173" s="29"/>
      <c r="OFT173" s="29"/>
      <c r="OFU173" s="29"/>
      <c r="OFV173" s="29"/>
      <c r="OFW173" s="29"/>
      <c r="OFX173" s="29"/>
      <c r="OFY173" s="29"/>
      <c r="OFZ173" s="29"/>
      <c r="OGA173" s="29"/>
      <c r="OGB173" s="29"/>
      <c r="OGC173" s="29"/>
      <c r="OGD173" s="29"/>
      <c r="OGE173" s="29"/>
      <c r="OGF173" s="29"/>
      <c r="OGG173" s="29"/>
      <c r="OGH173" s="29"/>
      <c r="OGI173" s="29"/>
      <c r="OGJ173" s="29"/>
      <c r="OGK173" s="29"/>
      <c r="OGL173" s="29"/>
      <c r="OGM173" s="29"/>
      <c r="OGN173" s="29"/>
      <c r="OGO173" s="29"/>
      <c r="OGP173" s="29"/>
      <c r="OGQ173" s="29"/>
      <c r="OGR173" s="29"/>
      <c r="OGS173" s="29"/>
      <c r="OGT173" s="29"/>
      <c r="OGU173" s="29"/>
      <c r="OGV173" s="29"/>
      <c r="OGW173" s="29"/>
      <c r="OGX173" s="29"/>
      <c r="OGY173" s="29"/>
      <c r="OGZ173" s="29"/>
      <c r="OHA173" s="29"/>
      <c r="OHB173" s="29"/>
      <c r="OHC173" s="29"/>
      <c r="OHD173" s="29"/>
      <c r="OHE173" s="29"/>
      <c r="OHF173" s="29"/>
      <c r="OHG173" s="29"/>
      <c r="OHH173" s="29"/>
      <c r="OHI173" s="29"/>
      <c r="OHJ173" s="29"/>
      <c r="OHK173" s="29"/>
      <c r="OHL173" s="29"/>
      <c r="OHM173" s="29"/>
      <c r="OHN173" s="29"/>
      <c r="OHO173" s="29"/>
      <c r="OHP173" s="29"/>
      <c r="OHQ173" s="29"/>
      <c r="OHR173" s="29"/>
      <c r="OHS173" s="29"/>
      <c r="OHT173" s="29"/>
      <c r="OHU173" s="29"/>
      <c r="OHV173" s="29"/>
      <c r="OHW173" s="29"/>
      <c r="OHX173" s="29"/>
      <c r="OHY173" s="29"/>
      <c r="OHZ173" s="29"/>
      <c r="OIA173" s="29"/>
      <c r="OIB173" s="29"/>
      <c r="OIC173" s="29"/>
      <c r="OID173" s="29"/>
      <c r="OIE173" s="29"/>
      <c r="OIF173" s="29"/>
      <c r="OIG173" s="29"/>
      <c r="OIH173" s="29"/>
      <c r="OII173" s="29"/>
      <c r="OIJ173" s="29"/>
      <c r="OIK173" s="29"/>
      <c r="OIL173" s="29"/>
      <c r="OIM173" s="29"/>
      <c r="OIN173" s="29"/>
      <c r="OIO173" s="29"/>
      <c r="OIP173" s="29"/>
      <c r="OIQ173" s="29"/>
      <c r="OIR173" s="29"/>
      <c r="OIS173" s="29"/>
      <c r="OIT173" s="29"/>
      <c r="OIU173" s="29"/>
      <c r="OIV173" s="29"/>
      <c r="OIW173" s="29"/>
      <c r="OIX173" s="29"/>
      <c r="OIY173" s="29"/>
      <c r="OIZ173" s="29"/>
      <c r="OJA173" s="29"/>
      <c r="OJB173" s="29"/>
      <c r="OJC173" s="29"/>
      <c r="OJD173" s="29"/>
      <c r="OJE173" s="29"/>
      <c r="OJF173" s="29"/>
      <c r="OJG173" s="29"/>
      <c r="OJH173" s="29"/>
      <c r="OJI173" s="29"/>
      <c r="OJJ173" s="29"/>
      <c r="OJK173" s="29"/>
      <c r="OJL173" s="29"/>
      <c r="OJM173" s="29"/>
      <c r="OJN173" s="29"/>
      <c r="OJO173" s="29"/>
      <c r="OJP173" s="29"/>
      <c r="OJQ173" s="29"/>
      <c r="OJR173" s="29"/>
      <c r="OJS173" s="29"/>
      <c r="OJT173" s="29"/>
      <c r="OJU173" s="29"/>
      <c r="OJV173" s="29"/>
      <c r="OJW173" s="29"/>
      <c r="OJX173" s="29"/>
      <c r="OJY173" s="29"/>
      <c r="OJZ173" s="29"/>
      <c r="OKA173" s="29"/>
      <c r="OKB173" s="29"/>
      <c r="OKC173" s="29"/>
      <c r="OKD173" s="29"/>
      <c r="OKE173" s="29"/>
      <c r="OKF173" s="29"/>
      <c r="OKG173" s="29"/>
      <c r="OKH173" s="29"/>
      <c r="OKI173" s="29"/>
      <c r="OKJ173" s="29"/>
      <c r="OKK173" s="29"/>
      <c r="OKL173" s="29"/>
      <c r="OKM173" s="29"/>
      <c r="OKN173" s="29"/>
      <c r="OKO173" s="29"/>
      <c r="OKP173" s="29"/>
      <c r="OKQ173" s="29"/>
      <c r="OKR173" s="29"/>
      <c r="OKS173" s="29"/>
      <c r="OKT173" s="29"/>
      <c r="OKU173" s="29"/>
      <c r="OKV173" s="29"/>
      <c r="OKW173" s="29"/>
      <c r="OKX173" s="29"/>
      <c r="OKY173" s="29"/>
      <c r="OKZ173" s="29"/>
      <c r="OLA173" s="29"/>
      <c r="OLB173" s="29"/>
      <c r="OLC173" s="29"/>
      <c r="OLD173" s="29"/>
      <c r="OLE173" s="29"/>
      <c r="OLF173" s="29"/>
      <c r="OLG173" s="29"/>
      <c r="OLH173" s="29"/>
      <c r="OLI173" s="29"/>
      <c r="OLJ173" s="29"/>
      <c r="OLK173" s="29"/>
      <c r="OLL173" s="29"/>
      <c r="OLM173" s="29"/>
      <c r="OLN173" s="29"/>
      <c r="OLO173" s="29"/>
      <c r="OLP173" s="29"/>
      <c r="OLQ173" s="29"/>
      <c r="OLR173" s="29"/>
      <c r="OLS173" s="29"/>
      <c r="OLT173" s="29"/>
      <c r="OLU173" s="29"/>
      <c r="OLV173" s="29"/>
      <c r="OLW173" s="29"/>
      <c r="OLX173" s="29"/>
      <c r="OLY173" s="29"/>
      <c r="OLZ173" s="29"/>
      <c r="OMA173" s="29"/>
      <c r="OMB173" s="29"/>
      <c r="OMC173" s="29"/>
      <c r="OMD173" s="29"/>
      <c r="OME173" s="29"/>
      <c r="OMF173" s="29"/>
      <c r="OMG173" s="29"/>
      <c r="OMH173" s="29"/>
      <c r="OMI173" s="29"/>
      <c r="OMJ173" s="29"/>
      <c r="OMK173" s="29"/>
      <c r="OML173" s="29"/>
      <c r="OMM173" s="29"/>
      <c r="OMN173" s="29"/>
      <c r="OMO173" s="29"/>
      <c r="OMP173" s="29"/>
      <c r="OMQ173" s="29"/>
      <c r="OMR173" s="29"/>
      <c r="OMS173" s="29"/>
      <c r="OMT173" s="29"/>
      <c r="OMU173" s="29"/>
      <c r="OMV173" s="29"/>
      <c r="OMW173" s="29"/>
      <c r="OMX173" s="29"/>
      <c r="OMY173" s="29"/>
      <c r="OMZ173" s="29"/>
      <c r="ONA173" s="29"/>
      <c r="ONB173" s="29"/>
      <c r="ONC173" s="29"/>
      <c r="OND173" s="29"/>
      <c r="ONE173" s="29"/>
      <c r="ONF173" s="29"/>
      <c r="ONG173" s="29"/>
      <c r="ONH173" s="29"/>
      <c r="ONI173" s="29"/>
      <c r="ONJ173" s="29"/>
      <c r="ONK173" s="29"/>
      <c r="ONL173" s="29"/>
      <c r="ONM173" s="29"/>
      <c r="ONN173" s="29"/>
      <c r="ONO173" s="29"/>
      <c r="ONP173" s="29"/>
      <c r="ONQ173" s="29"/>
      <c r="ONR173" s="29"/>
      <c r="ONS173" s="29"/>
      <c r="ONT173" s="29"/>
      <c r="ONU173" s="29"/>
      <c r="ONV173" s="29"/>
      <c r="ONW173" s="29"/>
      <c r="ONX173" s="29"/>
      <c r="ONY173" s="29"/>
      <c r="ONZ173" s="29"/>
      <c r="OOA173" s="29"/>
      <c r="OOB173" s="29"/>
      <c r="OOC173" s="29"/>
      <c r="OOD173" s="29"/>
      <c r="OOE173" s="29"/>
      <c r="OOF173" s="29"/>
      <c r="OOG173" s="29"/>
      <c r="OOH173" s="29"/>
      <c r="OOI173" s="29"/>
      <c r="OOJ173" s="29"/>
      <c r="OOK173" s="29"/>
      <c r="OOL173" s="29"/>
      <c r="OOM173" s="29"/>
      <c r="OON173" s="29"/>
      <c r="OOO173" s="29"/>
      <c r="OOP173" s="29"/>
      <c r="OOQ173" s="29"/>
      <c r="OOR173" s="29"/>
      <c r="OOS173" s="29"/>
      <c r="OOT173" s="29"/>
      <c r="OOU173" s="29"/>
      <c r="OOV173" s="29"/>
      <c r="OOW173" s="29"/>
      <c r="OOX173" s="29"/>
      <c r="OOY173" s="29"/>
      <c r="OOZ173" s="29"/>
      <c r="OPA173" s="29"/>
      <c r="OPB173" s="29"/>
      <c r="OPC173" s="29"/>
      <c r="OPD173" s="29"/>
      <c r="OPE173" s="29"/>
      <c r="OPF173" s="29"/>
      <c r="OPG173" s="29"/>
      <c r="OPH173" s="29"/>
      <c r="OPI173" s="29"/>
      <c r="OPJ173" s="29"/>
      <c r="OPK173" s="29"/>
      <c r="OPL173" s="29"/>
      <c r="OPM173" s="29"/>
      <c r="OPN173" s="29"/>
      <c r="OPO173" s="29"/>
      <c r="OPP173" s="29"/>
      <c r="OPQ173" s="29"/>
      <c r="OPR173" s="29"/>
      <c r="OPS173" s="29"/>
      <c r="OPT173" s="29"/>
      <c r="OPU173" s="29"/>
      <c r="OPV173" s="29"/>
      <c r="OPW173" s="29"/>
      <c r="OPX173" s="29"/>
      <c r="OPY173" s="29"/>
      <c r="OPZ173" s="29"/>
      <c r="OQA173" s="29"/>
      <c r="OQB173" s="29"/>
      <c r="OQC173" s="29"/>
      <c r="OQD173" s="29"/>
      <c r="OQE173" s="29"/>
      <c r="OQF173" s="29"/>
      <c r="OQG173" s="29"/>
      <c r="OQH173" s="29"/>
      <c r="OQI173" s="29"/>
      <c r="OQJ173" s="29"/>
      <c r="OQK173" s="29"/>
      <c r="OQL173" s="29"/>
      <c r="OQM173" s="29"/>
      <c r="OQN173" s="29"/>
      <c r="OQO173" s="29"/>
      <c r="OQP173" s="29"/>
      <c r="OQQ173" s="29"/>
      <c r="OQR173" s="29"/>
      <c r="OQS173" s="29"/>
      <c r="OQT173" s="29"/>
      <c r="OQU173" s="29"/>
      <c r="OQV173" s="29"/>
      <c r="OQW173" s="29"/>
      <c r="OQX173" s="29"/>
      <c r="OQY173" s="29"/>
      <c r="OQZ173" s="29"/>
      <c r="ORA173" s="29"/>
      <c r="ORB173" s="29"/>
      <c r="ORC173" s="29"/>
      <c r="ORD173" s="29"/>
      <c r="ORE173" s="29"/>
      <c r="ORF173" s="29"/>
      <c r="ORG173" s="29"/>
      <c r="ORH173" s="29"/>
      <c r="ORI173" s="29"/>
      <c r="ORJ173" s="29"/>
      <c r="ORK173" s="29"/>
      <c r="ORL173" s="29"/>
      <c r="ORM173" s="29"/>
      <c r="ORN173" s="29"/>
      <c r="ORO173" s="29"/>
      <c r="ORP173" s="29"/>
      <c r="ORQ173" s="29"/>
      <c r="ORR173" s="29"/>
      <c r="ORS173" s="29"/>
      <c r="ORT173" s="29"/>
      <c r="ORU173" s="29"/>
      <c r="ORV173" s="29"/>
      <c r="ORW173" s="29"/>
      <c r="ORX173" s="29"/>
      <c r="ORY173" s="29"/>
      <c r="ORZ173" s="29"/>
      <c r="OSA173" s="29"/>
      <c r="OSB173" s="29"/>
      <c r="OSC173" s="29"/>
      <c r="OSD173" s="29"/>
      <c r="OSE173" s="29"/>
      <c r="OSF173" s="29"/>
      <c r="OSG173" s="29"/>
      <c r="OSH173" s="29"/>
      <c r="OSI173" s="29"/>
      <c r="OSJ173" s="29"/>
      <c r="OSK173" s="29"/>
      <c r="OSL173" s="29"/>
      <c r="OSM173" s="29"/>
      <c r="OSN173" s="29"/>
      <c r="OSO173" s="29"/>
      <c r="OSP173" s="29"/>
      <c r="OSQ173" s="29"/>
      <c r="OSR173" s="29"/>
      <c r="OSS173" s="29"/>
      <c r="OST173" s="29"/>
      <c r="OSU173" s="29"/>
      <c r="OSV173" s="29"/>
      <c r="OSW173" s="29"/>
      <c r="OSX173" s="29"/>
      <c r="OSY173" s="29"/>
      <c r="OSZ173" s="29"/>
      <c r="OTA173" s="29"/>
      <c r="OTB173" s="29"/>
      <c r="OTC173" s="29"/>
      <c r="OTD173" s="29"/>
      <c r="OTE173" s="29"/>
      <c r="OTF173" s="29"/>
      <c r="OTG173" s="29"/>
      <c r="OTH173" s="29"/>
      <c r="OTI173" s="29"/>
      <c r="OTJ173" s="29"/>
      <c r="OTK173" s="29"/>
      <c r="OTL173" s="29"/>
      <c r="OTM173" s="29"/>
      <c r="OTN173" s="29"/>
      <c r="OTO173" s="29"/>
      <c r="OTP173" s="29"/>
      <c r="OTQ173" s="29"/>
      <c r="OTR173" s="29"/>
      <c r="OTS173" s="29"/>
      <c r="OTT173" s="29"/>
      <c r="OTU173" s="29"/>
      <c r="OTV173" s="29"/>
      <c r="OTW173" s="29"/>
      <c r="OTX173" s="29"/>
      <c r="OTY173" s="29"/>
      <c r="OTZ173" s="29"/>
      <c r="OUA173" s="29"/>
      <c r="OUB173" s="29"/>
      <c r="OUC173" s="29"/>
      <c r="OUD173" s="29"/>
      <c r="OUE173" s="29"/>
      <c r="OUF173" s="29"/>
      <c r="OUG173" s="29"/>
      <c r="OUH173" s="29"/>
      <c r="OUI173" s="29"/>
      <c r="OUJ173" s="29"/>
      <c r="OUK173" s="29"/>
      <c r="OUL173" s="29"/>
      <c r="OUM173" s="29"/>
      <c r="OUN173" s="29"/>
      <c r="OUO173" s="29"/>
      <c r="OUP173" s="29"/>
      <c r="OUQ173" s="29"/>
      <c r="OUR173" s="29"/>
      <c r="OUS173" s="29"/>
      <c r="OUT173" s="29"/>
      <c r="OUU173" s="29"/>
      <c r="OUV173" s="29"/>
      <c r="OUW173" s="29"/>
      <c r="OUX173" s="29"/>
      <c r="OUY173" s="29"/>
      <c r="OUZ173" s="29"/>
      <c r="OVA173" s="29"/>
      <c r="OVB173" s="29"/>
      <c r="OVC173" s="29"/>
      <c r="OVD173" s="29"/>
      <c r="OVE173" s="29"/>
      <c r="OVF173" s="29"/>
      <c r="OVG173" s="29"/>
      <c r="OVH173" s="29"/>
      <c r="OVI173" s="29"/>
      <c r="OVJ173" s="29"/>
      <c r="OVK173" s="29"/>
      <c r="OVL173" s="29"/>
      <c r="OVM173" s="29"/>
      <c r="OVN173" s="29"/>
      <c r="OVO173" s="29"/>
      <c r="OVP173" s="29"/>
      <c r="OVQ173" s="29"/>
      <c r="OVR173" s="29"/>
      <c r="OVS173" s="29"/>
      <c r="OVT173" s="29"/>
      <c r="OVU173" s="29"/>
      <c r="OVV173" s="29"/>
      <c r="OVW173" s="29"/>
      <c r="OVX173" s="29"/>
      <c r="OVY173" s="29"/>
      <c r="OVZ173" s="29"/>
      <c r="OWA173" s="29"/>
      <c r="OWB173" s="29"/>
      <c r="OWC173" s="29"/>
      <c r="OWD173" s="29"/>
      <c r="OWE173" s="29"/>
      <c r="OWF173" s="29"/>
      <c r="OWG173" s="29"/>
      <c r="OWH173" s="29"/>
      <c r="OWI173" s="29"/>
      <c r="OWJ173" s="29"/>
      <c r="OWK173" s="29"/>
      <c r="OWL173" s="29"/>
      <c r="OWM173" s="29"/>
      <c r="OWN173" s="29"/>
      <c r="OWO173" s="29"/>
      <c r="OWP173" s="29"/>
      <c r="OWQ173" s="29"/>
      <c r="OWR173" s="29"/>
      <c r="OWS173" s="29"/>
      <c r="OWT173" s="29"/>
      <c r="OWU173" s="29"/>
      <c r="OWV173" s="29"/>
      <c r="OWW173" s="29"/>
      <c r="OWX173" s="29"/>
      <c r="OWY173" s="29"/>
      <c r="OWZ173" s="29"/>
      <c r="OXA173" s="29"/>
      <c r="OXB173" s="29"/>
      <c r="OXC173" s="29"/>
      <c r="OXD173" s="29"/>
      <c r="OXE173" s="29"/>
      <c r="OXF173" s="29"/>
      <c r="OXG173" s="29"/>
      <c r="OXH173" s="29"/>
      <c r="OXI173" s="29"/>
      <c r="OXJ173" s="29"/>
      <c r="OXK173" s="29"/>
      <c r="OXL173" s="29"/>
      <c r="OXM173" s="29"/>
      <c r="OXN173" s="29"/>
      <c r="OXO173" s="29"/>
      <c r="OXP173" s="29"/>
      <c r="OXQ173" s="29"/>
      <c r="OXR173" s="29"/>
      <c r="OXS173" s="29"/>
      <c r="OXT173" s="29"/>
      <c r="OXU173" s="29"/>
      <c r="OXV173" s="29"/>
      <c r="OXW173" s="29"/>
      <c r="OXX173" s="29"/>
      <c r="OXY173" s="29"/>
      <c r="OXZ173" s="29"/>
      <c r="OYA173" s="29"/>
      <c r="OYB173" s="29"/>
      <c r="OYC173" s="29"/>
      <c r="OYD173" s="29"/>
      <c r="OYE173" s="29"/>
      <c r="OYF173" s="29"/>
      <c r="OYG173" s="29"/>
      <c r="OYH173" s="29"/>
      <c r="OYI173" s="29"/>
      <c r="OYJ173" s="29"/>
      <c r="OYK173" s="29"/>
      <c r="OYL173" s="29"/>
      <c r="OYM173" s="29"/>
      <c r="OYN173" s="29"/>
      <c r="OYO173" s="29"/>
      <c r="OYP173" s="29"/>
      <c r="OYQ173" s="29"/>
      <c r="OYR173" s="29"/>
      <c r="OYS173" s="29"/>
      <c r="OYT173" s="29"/>
      <c r="OYU173" s="29"/>
      <c r="OYV173" s="29"/>
      <c r="OYW173" s="29"/>
      <c r="OYX173" s="29"/>
      <c r="OYY173" s="29"/>
      <c r="OYZ173" s="29"/>
      <c r="OZA173" s="29"/>
      <c r="OZB173" s="29"/>
      <c r="OZC173" s="29"/>
      <c r="OZD173" s="29"/>
      <c r="OZE173" s="29"/>
      <c r="OZF173" s="29"/>
      <c r="OZG173" s="29"/>
      <c r="OZH173" s="29"/>
      <c r="OZI173" s="29"/>
      <c r="OZJ173" s="29"/>
      <c r="OZK173" s="29"/>
      <c r="OZL173" s="29"/>
      <c r="OZM173" s="29"/>
      <c r="OZN173" s="29"/>
      <c r="OZO173" s="29"/>
      <c r="OZP173" s="29"/>
      <c r="OZQ173" s="29"/>
      <c r="OZR173" s="29"/>
      <c r="OZS173" s="29"/>
      <c r="OZT173" s="29"/>
      <c r="OZU173" s="29"/>
      <c r="OZV173" s="29"/>
      <c r="OZW173" s="29"/>
      <c r="OZX173" s="29"/>
      <c r="OZY173" s="29"/>
      <c r="OZZ173" s="29"/>
      <c r="PAA173" s="29"/>
      <c r="PAB173" s="29"/>
      <c r="PAC173" s="29"/>
      <c r="PAD173" s="29"/>
      <c r="PAE173" s="29"/>
      <c r="PAF173" s="29"/>
      <c r="PAG173" s="29"/>
      <c r="PAH173" s="29"/>
      <c r="PAI173" s="29"/>
      <c r="PAJ173" s="29"/>
      <c r="PAK173" s="29"/>
      <c r="PAL173" s="29"/>
      <c r="PAM173" s="29"/>
      <c r="PAN173" s="29"/>
      <c r="PAO173" s="29"/>
      <c r="PAP173" s="29"/>
      <c r="PAQ173" s="29"/>
      <c r="PAR173" s="29"/>
      <c r="PAS173" s="29"/>
      <c r="PAT173" s="29"/>
      <c r="PAU173" s="29"/>
      <c r="PAV173" s="29"/>
      <c r="PAW173" s="29"/>
      <c r="PAX173" s="29"/>
      <c r="PAY173" s="29"/>
      <c r="PAZ173" s="29"/>
      <c r="PBA173" s="29"/>
      <c r="PBB173" s="29"/>
      <c r="PBC173" s="29"/>
      <c r="PBD173" s="29"/>
      <c r="PBE173" s="29"/>
      <c r="PBF173" s="29"/>
      <c r="PBG173" s="29"/>
      <c r="PBH173" s="29"/>
      <c r="PBI173" s="29"/>
      <c r="PBJ173" s="29"/>
      <c r="PBK173" s="29"/>
      <c r="PBL173" s="29"/>
      <c r="PBM173" s="29"/>
      <c r="PBN173" s="29"/>
      <c r="PBO173" s="29"/>
      <c r="PBP173" s="29"/>
      <c r="PBQ173" s="29"/>
      <c r="PBR173" s="29"/>
      <c r="PBS173" s="29"/>
      <c r="PBT173" s="29"/>
      <c r="PBU173" s="29"/>
      <c r="PBV173" s="29"/>
      <c r="PBW173" s="29"/>
      <c r="PBX173" s="29"/>
      <c r="PBY173" s="29"/>
      <c r="PBZ173" s="29"/>
      <c r="PCA173" s="29"/>
      <c r="PCB173" s="29"/>
      <c r="PCC173" s="29"/>
      <c r="PCD173" s="29"/>
      <c r="PCE173" s="29"/>
      <c r="PCF173" s="29"/>
      <c r="PCG173" s="29"/>
      <c r="PCH173" s="29"/>
      <c r="PCI173" s="29"/>
      <c r="PCJ173" s="29"/>
      <c r="PCK173" s="29"/>
      <c r="PCL173" s="29"/>
      <c r="PCM173" s="29"/>
      <c r="PCN173" s="29"/>
      <c r="PCO173" s="29"/>
      <c r="PCP173" s="29"/>
      <c r="PCQ173" s="29"/>
      <c r="PCR173" s="29"/>
      <c r="PCS173" s="29"/>
      <c r="PCT173" s="29"/>
      <c r="PCU173" s="29"/>
      <c r="PCV173" s="29"/>
      <c r="PCW173" s="29"/>
      <c r="PCX173" s="29"/>
      <c r="PCY173" s="29"/>
      <c r="PCZ173" s="29"/>
      <c r="PDA173" s="29"/>
      <c r="PDB173" s="29"/>
      <c r="PDC173" s="29"/>
      <c r="PDD173" s="29"/>
      <c r="PDE173" s="29"/>
      <c r="PDF173" s="29"/>
      <c r="PDG173" s="29"/>
      <c r="PDH173" s="29"/>
      <c r="PDI173" s="29"/>
      <c r="PDJ173" s="29"/>
      <c r="PDK173" s="29"/>
      <c r="PDL173" s="29"/>
      <c r="PDM173" s="29"/>
      <c r="PDN173" s="29"/>
      <c r="PDO173" s="29"/>
      <c r="PDP173" s="29"/>
      <c r="PDQ173" s="29"/>
      <c r="PDR173" s="29"/>
      <c r="PDS173" s="29"/>
      <c r="PDT173" s="29"/>
      <c r="PDU173" s="29"/>
      <c r="PDV173" s="29"/>
      <c r="PDW173" s="29"/>
      <c r="PDX173" s="29"/>
      <c r="PDY173" s="29"/>
      <c r="PDZ173" s="29"/>
      <c r="PEA173" s="29"/>
      <c r="PEB173" s="29"/>
      <c r="PEC173" s="29"/>
      <c r="PED173" s="29"/>
      <c r="PEE173" s="29"/>
      <c r="PEF173" s="29"/>
      <c r="PEG173" s="29"/>
      <c r="PEH173" s="29"/>
      <c r="PEI173" s="29"/>
      <c r="PEJ173" s="29"/>
      <c r="PEK173" s="29"/>
      <c r="PEL173" s="29"/>
      <c r="PEM173" s="29"/>
      <c r="PEN173" s="29"/>
      <c r="PEO173" s="29"/>
      <c r="PEP173" s="29"/>
      <c r="PEQ173" s="29"/>
      <c r="PER173" s="29"/>
      <c r="PES173" s="29"/>
      <c r="PET173" s="29"/>
      <c r="PEU173" s="29"/>
      <c r="PEV173" s="29"/>
      <c r="PEW173" s="29"/>
      <c r="PEX173" s="29"/>
      <c r="PEY173" s="29"/>
      <c r="PEZ173" s="29"/>
      <c r="PFA173" s="29"/>
      <c r="PFB173" s="29"/>
      <c r="PFC173" s="29"/>
      <c r="PFD173" s="29"/>
      <c r="PFE173" s="29"/>
      <c r="PFF173" s="29"/>
      <c r="PFG173" s="29"/>
      <c r="PFH173" s="29"/>
      <c r="PFI173" s="29"/>
      <c r="PFJ173" s="29"/>
      <c r="PFK173" s="29"/>
      <c r="PFL173" s="29"/>
      <c r="PFM173" s="29"/>
      <c r="PFN173" s="29"/>
      <c r="PFO173" s="29"/>
      <c r="PFP173" s="29"/>
      <c r="PFQ173" s="29"/>
      <c r="PFR173" s="29"/>
      <c r="PFS173" s="29"/>
      <c r="PFT173" s="29"/>
      <c r="PFU173" s="29"/>
      <c r="PFV173" s="29"/>
      <c r="PFW173" s="29"/>
      <c r="PFX173" s="29"/>
      <c r="PFY173" s="29"/>
      <c r="PFZ173" s="29"/>
      <c r="PGA173" s="29"/>
      <c r="PGB173" s="29"/>
      <c r="PGC173" s="29"/>
      <c r="PGD173" s="29"/>
      <c r="PGE173" s="29"/>
      <c r="PGF173" s="29"/>
      <c r="PGG173" s="29"/>
      <c r="PGH173" s="29"/>
      <c r="PGI173" s="29"/>
      <c r="PGJ173" s="29"/>
      <c r="PGK173" s="29"/>
      <c r="PGL173" s="29"/>
      <c r="PGM173" s="29"/>
      <c r="PGN173" s="29"/>
      <c r="PGO173" s="29"/>
      <c r="PGP173" s="29"/>
      <c r="PGQ173" s="29"/>
      <c r="PGR173" s="29"/>
      <c r="PGS173" s="29"/>
      <c r="PGT173" s="29"/>
      <c r="PGU173" s="29"/>
      <c r="PGV173" s="29"/>
      <c r="PGW173" s="29"/>
      <c r="PGX173" s="29"/>
      <c r="PGY173" s="29"/>
      <c r="PGZ173" s="29"/>
      <c r="PHA173" s="29"/>
      <c r="PHB173" s="29"/>
      <c r="PHC173" s="29"/>
      <c r="PHD173" s="29"/>
      <c r="PHE173" s="29"/>
      <c r="PHF173" s="29"/>
      <c r="PHG173" s="29"/>
      <c r="PHH173" s="29"/>
      <c r="PHI173" s="29"/>
      <c r="PHJ173" s="29"/>
      <c r="PHK173" s="29"/>
      <c r="PHL173" s="29"/>
      <c r="PHM173" s="29"/>
      <c r="PHN173" s="29"/>
      <c r="PHO173" s="29"/>
      <c r="PHP173" s="29"/>
      <c r="PHQ173" s="29"/>
      <c r="PHR173" s="29"/>
      <c r="PHS173" s="29"/>
      <c r="PHT173" s="29"/>
      <c r="PHU173" s="29"/>
      <c r="PHV173" s="29"/>
      <c r="PHW173" s="29"/>
      <c r="PHX173" s="29"/>
      <c r="PHY173" s="29"/>
      <c r="PHZ173" s="29"/>
      <c r="PIA173" s="29"/>
      <c r="PIB173" s="29"/>
      <c r="PIC173" s="29"/>
      <c r="PID173" s="29"/>
      <c r="PIE173" s="29"/>
      <c r="PIF173" s="29"/>
      <c r="PIG173" s="29"/>
      <c r="PIH173" s="29"/>
      <c r="PII173" s="29"/>
      <c r="PIJ173" s="29"/>
      <c r="PIK173" s="29"/>
      <c r="PIL173" s="29"/>
      <c r="PIM173" s="29"/>
      <c r="PIN173" s="29"/>
      <c r="PIO173" s="29"/>
      <c r="PIP173" s="29"/>
      <c r="PIQ173" s="29"/>
      <c r="PIR173" s="29"/>
      <c r="PIS173" s="29"/>
      <c r="PIT173" s="29"/>
      <c r="PIU173" s="29"/>
      <c r="PIV173" s="29"/>
      <c r="PIW173" s="29"/>
      <c r="PIX173" s="29"/>
      <c r="PIY173" s="29"/>
      <c r="PIZ173" s="29"/>
      <c r="PJA173" s="29"/>
      <c r="PJB173" s="29"/>
      <c r="PJC173" s="29"/>
      <c r="PJD173" s="29"/>
      <c r="PJE173" s="29"/>
      <c r="PJF173" s="29"/>
      <c r="PJG173" s="29"/>
      <c r="PJH173" s="29"/>
      <c r="PJI173" s="29"/>
      <c r="PJJ173" s="29"/>
      <c r="PJK173" s="29"/>
      <c r="PJL173" s="29"/>
      <c r="PJM173" s="29"/>
      <c r="PJN173" s="29"/>
      <c r="PJO173" s="29"/>
      <c r="PJP173" s="29"/>
      <c r="PJQ173" s="29"/>
      <c r="PJR173" s="29"/>
      <c r="PJS173" s="29"/>
      <c r="PJT173" s="29"/>
      <c r="PJU173" s="29"/>
      <c r="PJV173" s="29"/>
      <c r="PJW173" s="29"/>
      <c r="PJX173" s="29"/>
      <c r="PJY173" s="29"/>
      <c r="PJZ173" s="29"/>
      <c r="PKA173" s="29"/>
      <c r="PKB173" s="29"/>
      <c r="PKC173" s="29"/>
      <c r="PKD173" s="29"/>
      <c r="PKE173" s="29"/>
      <c r="PKF173" s="29"/>
      <c r="PKG173" s="29"/>
      <c r="PKH173" s="29"/>
      <c r="PKI173" s="29"/>
      <c r="PKJ173" s="29"/>
      <c r="PKK173" s="29"/>
      <c r="PKL173" s="29"/>
      <c r="PKM173" s="29"/>
      <c r="PKN173" s="29"/>
      <c r="PKO173" s="29"/>
      <c r="PKP173" s="29"/>
      <c r="PKQ173" s="29"/>
      <c r="PKR173" s="29"/>
      <c r="PKS173" s="29"/>
      <c r="PKT173" s="29"/>
      <c r="PKU173" s="29"/>
      <c r="PKV173" s="29"/>
      <c r="PKW173" s="29"/>
      <c r="PKX173" s="29"/>
      <c r="PKY173" s="29"/>
      <c r="PKZ173" s="29"/>
      <c r="PLA173" s="29"/>
      <c r="PLB173" s="29"/>
      <c r="PLC173" s="29"/>
      <c r="PLD173" s="29"/>
      <c r="PLE173" s="29"/>
      <c r="PLF173" s="29"/>
      <c r="PLG173" s="29"/>
      <c r="PLH173" s="29"/>
      <c r="PLI173" s="29"/>
      <c r="PLJ173" s="29"/>
      <c r="PLK173" s="29"/>
      <c r="PLL173" s="29"/>
      <c r="PLM173" s="29"/>
      <c r="PLN173" s="29"/>
      <c r="PLO173" s="29"/>
      <c r="PLP173" s="29"/>
      <c r="PLQ173" s="29"/>
      <c r="PLR173" s="29"/>
      <c r="PLS173" s="29"/>
      <c r="PLT173" s="29"/>
      <c r="PLU173" s="29"/>
      <c r="PLV173" s="29"/>
      <c r="PLW173" s="29"/>
      <c r="PLX173" s="29"/>
      <c r="PLY173" s="29"/>
      <c r="PLZ173" s="29"/>
      <c r="PMA173" s="29"/>
      <c r="PMB173" s="29"/>
      <c r="PMC173" s="29"/>
      <c r="PMD173" s="29"/>
      <c r="PME173" s="29"/>
      <c r="PMF173" s="29"/>
      <c r="PMG173" s="29"/>
      <c r="PMH173" s="29"/>
      <c r="PMI173" s="29"/>
      <c r="PMJ173" s="29"/>
      <c r="PMK173" s="29"/>
      <c r="PML173" s="29"/>
      <c r="PMM173" s="29"/>
      <c r="PMN173" s="29"/>
      <c r="PMO173" s="29"/>
      <c r="PMP173" s="29"/>
      <c r="PMQ173" s="29"/>
      <c r="PMR173" s="29"/>
      <c r="PMS173" s="29"/>
      <c r="PMT173" s="29"/>
      <c r="PMU173" s="29"/>
      <c r="PMV173" s="29"/>
      <c r="PMW173" s="29"/>
      <c r="PMX173" s="29"/>
      <c r="PMY173" s="29"/>
      <c r="PMZ173" s="29"/>
      <c r="PNA173" s="29"/>
      <c r="PNB173" s="29"/>
      <c r="PNC173" s="29"/>
      <c r="PND173" s="29"/>
      <c r="PNE173" s="29"/>
      <c r="PNF173" s="29"/>
      <c r="PNG173" s="29"/>
      <c r="PNH173" s="29"/>
      <c r="PNI173" s="29"/>
      <c r="PNJ173" s="29"/>
      <c r="PNK173" s="29"/>
      <c r="PNL173" s="29"/>
      <c r="PNM173" s="29"/>
      <c r="PNN173" s="29"/>
      <c r="PNO173" s="29"/>
      <c r="PNP173" s="29"/>
      <c r="PNQ173" s="29"/>
      <c r="PNR173" s="29"/>
      <c r="PNS173" s="29"/>
      <c r="PNT173" s="29"/>
      <c r="PNU173" s="29"/>
      <c r="PNV173" s="29"/>
      <c r="PNW173" s="29"/>
      <c r="PNX173" s="29"/>
      <c r="PNY173" s="29"/>
      <c r="PNZ173" s="29"/>
      <c r="POA173" s="29"/>
      <c r="POB173" s="29"/>
      <c r="POC173" s="29"/>
      <c r="POD173" s="29"/>
      <c r="POE173" s="29"/>
      <c r="POF173" s="29"/>
      <c r="POG173" s="29"/>
      <c r="POH173" s="29"/>
      <c r="POI173" s="29"/>
      <c r="POJ173" s="29"/>
      <c r="POK173" s="29"/>
      <c r="POL173" s="29"/>
      <c r="POM173" s="29"/>
      <c r="PON173" s="29"/>
      <c r="POO173" s="29"/>
      <c r="POP173" s="29"/>
      <c r="POQ173" s="29"/>
      <c r="POR173" s="29"/>
      <c r="POS173" s="29"/>
      <c r="POT173" s="29"/>
      <c r="POU173" s="29"/>
      <c r="POV173" s="29"/>
      <c r="POW173" s="29"/>
      <c r="POX173" s="29"/>
      <c r="POY173" s="29"/>
      <c r="POZ173" s="29"/>
      <c r="PPA173" s="29"/>
      <c r="PPB173" s="29"/>
      <c r="PPC173" s="29"/>
      <c r="PPD173" s="29"/>
      <c r="PPE173" s="29"/>
      <c r="PPF173" s="29"/>
      <c r="PPG173" s="29"/>
      <c r="PPH173" s="29"/>
      <c r="PPI173" s="29"/>
      <c r="PPJ173" s="29"/>
      <c r="PPK173" s="29"/>
      <c r="PPL173" s="29"/>
      <c r="PPM173" s="29"/>
      <c r="PPN173" s="29"/>
      <c r="PPO173" s="29"/>
      <c r="PPP173" s="29"/>
      <c r="PPQ173" s="29"/>
      <c r="PPR173" s="29"/>
      <c r="PPS173" s="29"/>
      <c r="PPT173" s="29"/>
      <c r="PPU173" s="29"/>
      <c r="PPV173" s="29"/>
      <c r="PPW173" s="29"/>
      <c r="PPX173" s="29"/>
      <c r="PPY173" s="29"/>
      <c r="PPZ173" s="29"/>
      <c r="PQA173" s="29"/>
      <c r="PQB173" s="29"/>
      <c r="PQC173" s="29"/>
      <c r="PQD173" s="29"/>
      <c r="PQE173" s="29"/>
      <c r="PQF173" s="29"/>
      <c r="PQG173" s="29"/>
      <c r="PQH173" s="29"/>
      <c r="PQI173" s="29"/>
      <c r="PQJ173" s="29"/>
      <c r="PQK173" s="29"/>
      <c r="PQL173" s="29"/>
      <c r="PQM173" s="29"/>
      <c r="PQN173" s="29"/>
      <c r="PQO173" s="29"/>
      <c r="PQP173" s="29"/>
      <c r="PQQ173" s="29"/>
      <c r="PQR173" s="29"/>
      <c r="PQS173" s="29"/>
      <c r="PQT173" s="29"/>
      <c r="PQU173" s="29"/>
      <c r="PQV173" s="29"/>
      <c r="PQW173" s="29"/>
      <c r="PQX173" s="29"/>
      <c r="PQY173" s="29"/>
      <c r="PQZ173" s="29"/>
      <c r="PRA173" s="29"/>
      <c r="PRB173" s="29"/>
      <c r="PRC173" s="29"/>
      <c r="PRD173" s="29"/>
      <c r="PRE173" s="29"/>
      <c r="PRF173" s="29"/>
      <c r="PRG173" s="29"/>
      <c r="PRH173" s="29"/>
      <c r="PRI173" s="29"/>
      <c r="PRJ173" s="29"/>
      <c r="PRK173" s="29"/>
      <c r="PRL173" s="29"/>
      <c r="PRM173" s="29"/>
      <c r="PRN173" s="29"/>
      <c r="PRO173" s="29"/>
      <c r="PRP173" s="29"/>
      <c r="PRQ173" s="29"/>
      <c r="PRR173" s="29"/>
      <c r="PRS173" s="29"/>
      <c r="PRT173" s="29"/>
      <c r="PRU173" s="29"/>
      <c r="PRV173" s="29"/>
      <c r="PRW173" s="29"/>
      <c r="PRX173" s="29"/>
      <c r="PRY173" s="29"/>
      <c r="PRZ173" s="29"/>
      <c r="PSA173" s="29"/>
      <c r="PSB173" s="29"/>
      <c r="PSC173" s="29"/>
      <c r="PSD173" s="29"/>
      <c r="PSE173" s="29"/>
      <c r="PSF173" s="29"/>
      <c r="PSG173" s="29"/>
      <c r="PSH173" s="29"/>
      <c r="PSI173" s="29"/>
      <c r="PSJ173" s="29"/>
      <c r="PSK173" s="29"/>
      <c r="PSL173" s="29"/>
      <c r="PSM173" s="29"/>
      <c r="PSN173" s="29"/>
      <c r="PSO173" s="29"/>
      <c r="PSP173" s="29"/>
      <c r="PSQ173" s="29"/>
      <c r="PSR173" s="29"/>
      <c r="PSS173" s="29"/>
      <c r="PST173" s="29"/>
      <c r="PSU173" s="29"/>
      <c r="PSV173" s="29"/>
      <c r="PSW173" s="29"/>
      <c r="PSX173" s="29"/>
      <c r="PSY173" s="29"/>
      <c r="PSZ173" s="29"/>
      <c r="PTA173" s="29"/>
      <c r="PTB173" s="29"/>
      <c r="PTC173" s="29"/>
      <c r="PTD173" s="29"/>
      <c r="PTE173" s="29"/>
      <c r="PTF173" s="29"/>
      <c r="PTG173" s="29"/>
      <c r="PTH173" s="29"/>
      <c r="PTI173" s="29"/>
      <c r="PTJ173" s="29"/>
      <c r="PTK173" s="29"/>
      <c r="PTL173" s="29"/>
      <c r="PTM173" s="29"/>
      <c r="PTN173" s="29"/>
      <c r="PTO173" s="29"/>
      <c r="PTP173" s="29"/>
      <c r="PTQ173" s="29"/>
      <c r="PTR173" s="29"/>
      <c r="PTS173" s="29"/>
      <c r="PTT173" s="29"/>
      <c r="PTU173" s="29"/>
      <c r="PTV173" s="29"/>
      <c r="PTW173" s="29"/>
      <c r="PTX173" s="29"/>
      <c r="PTY173" s="29"/>
      <c r="PTZ173" s="29"/>
      <c r="PUA173" s="29"/>
      <c r="PUB173" s="29"/>
      <c r="PUC173" s="29"/>
      <c r="PUD173" s="29"/>
      <c r="PUE173" s="29"/>
      <c r="PUF173" s="29"/>
      <c r="PUG173" s="29"/>
      <c r="PUH173" s="29"/>
      <c r="PUI173" s="29"/>
      <c r="PUJ173" s="29"/>
      <c r="PUK173" s="29"/>
      <c r="PUL173" s="29"/>
      <c r="PUM173" s="29"/>
      <c r="PUN173" s="29"/>
      <c r="PUO173" s="29"/>
      <c r="PUP173" s="29"/>
      <c r="PUQ173" s="29"/>
      <c r="PUR173" s="29"/>
      <c r="PUS173" s="29"/>
      <c r="PUT173" s="29"/>
      <c r="PUU173" s="29"/>
      <c r="PUV173" s="29"/>
      <c r="PUW173" s="29"/>
      <c r="PUX173" s="29"/>
      <c r="PUY173" s="29"/>
      <c r="PUZ173" s="29"/>
      <c r="PVA173" s="29"/>
      <c r="PVB173" s="29"/>
      <c r="PVC173" s="29"/>
      <c r="PVD173" s="29"/>
      <c r="PVE173" s="29"/>
      <c r="PVF173" s="29"/>
      <c r="PVG173" s="29"/>
      <c r="PVH173" s="29"/>
      <c r="PVI173" s="29"/>
      <c r="PVJ173" s="29"/>
      <c r="PVK173" s="29"/>
      <c r="PVL173" s="29"/>
      <c r="PVM173" s="29"/>
      <c r="PVN173" s="29"/>
      <c r="PVO173" s="29"/>
      <c r="PVP173" s="29"/>
      <c r="PVQ173" s="29"/>
      <c r="PVR173" s="29"/>
      <c r="PVS173" s="29"/>
      <c r="PVT173" s="29"/>
      <c r="PVU173" s="29"/>
      <c r="PVV173" s="29"/>
      <c r="PVW173" s="29"/>
      <c r="PVX173" s="29"/>
      <c r="PVY173" s="29"/>
      <c r="PVZ173" s="29"/>
      <c r="PWA173" s="29"/>
      <c r="PWB173" s="29"/>
      <c r="PWC173" s="29"/>
      <c r="PWD173" s="29"/>
      <c r="PWE173" s="29"/>
      <c r="PWF173" s="29"/>
      <c r="PWG173" s="29"/>
      <c r="PWH173" s="29"/>
      <c r="PWI173" s="29"/>
      <c r="PWJ173" s="29"/>
      <c r="PWK173" s="29"/>
      <c r="PWL173" s="29"/>
      <c r="PWM173" s="29"/>
      <c r="PWN173" s="29"/>
      <c r="PWO173" s="29"/>
      <c r="PWP173" s="29"/>
      <c r="PWQ173" s="29"/>
      <c r="PWR173" s="29"/>
      <c r="PWS173" s="29"/>
      <c r="PWT173" s="29"/>
      <c r="PWU173" s="29"/>
      <c r="PWV173" s="29"/>
      <c r="PWW173" s="29"/>
      <c r="PWX173" s="29"/>
      <c r="PWY173" s="29"/>
      <c r="PWZ173" s="29"/>
      <c r="PXA173" s="29"/>
      <c r="PXB173" s="29"/>
      <c r="PXC173" s="29"/>
      <c r="PXD173" s="29"/>
      <c r="PXE173" s="29"/>
      <c r="PXF173" s="29"/>
      <c r="PXG173" s="29"/>
      <c r="PXH173" s="29"/>
      <c r="PXI173" s="29"/>
      <c r="PXJ173" s="29"/>
      <c r="PXK173" s="29"/>
      <c r="PXL173" s="29"/>
      <c r="PXM173" s="29"/>
      <c r="PXN173" s="29"/>
      <c r="PXO173" s="29"/>
      <c r="PXP173" s="29"/>
      <c r="PXQ173" s="29"/>
      <c r="PXR173" s="29"/>
      <c r="PXS173" s="29"/>
      <c r="PXT173" s="29"/>
      <c r="PXU173" s="29"/>
      <c r="PXV173" s="29"/>
      <c r="PXW173" s="29"/>
      <c r="PXX173" s="29"/>
      <c r="PXY173" s="29"/>
      <c r="PXZ173" s="29"/>
      <c r="PYA173" s="29"/>
      <c r="PYB173" s="29"/>
      <c r="PYC173" s="29"/>
      <c r="PYD173" s="29"/>
      <c r="PYE173" s="29"/>
      <c r="PYF173" s="29"/>
      <c r="PYG173" s="29"/>
      <c r="PYH173" s="29"/>
      <c r="PYI173" s="29"/>
      <c r="PYJ173" s="29"/>
      <c r="PYK173" s="29"/>
      <c r="PYL173" s="29"/>
      <c r="PYM173" s="29"/>
      <c r="PYN173" s="29"/>
      <c r="PYO173" s="29"/>
      <c r="PYP173" s="29"/>
      <c r="PYQ173" s="29"/>
      <c r="PYR173" s="29"/>
      <c r="PYS173" s="29"/>
      <c r="PYT173" s="29"/>
      <c r="PYU173" s="29"/>
      <c r="PYV173" s="29"/>
      <c r="PYW173" s="29"/>
      <c r="PYX173" s="29"/>
      <c r="PYY173" s="29"/>
      <c r="PYZ173" s="29"/>
      <c r="PZA173" s="29"/>
      <c r="PZB173" s="29"/>
      <c r="PZC173" s="29"/>
      <c r="PZD173" s="29"/>
      <c r="PZE173" s="29"/>
      <c r="PZF173" s="29"/>
      <c r="PZG173" s="29"/>
      <c r="PZH173" s="29"/>
      <c r="PZI173" s="29"/>
      <c r="PZJ173" s="29"/>
      <c r="PZK173" s="29"/>
      <c r="PZL173" s="29"/>
      <c r="PZM173" s="29"/>
      <c r="PZN173" s="29"/>
      <c r="PZO173" s="29"/>
      <c r="PZP173" s="29"/>
      <c r="PZQ173" s="29"/>
      <c r="PZR173" s="29"/>
      <c r="PZS173" s="29"/>
      <c r="PZT173" s="29"/>
      <c r="PZU173" s="29"/>
      <c r="PZV173" s="29"/>
      <c r="PZW173" s="29"/>
      <c r="PZX173" s="29"/>
      <c r="PZY173" s="29"/>
      <c r="PZZ173" s="29"/>
      <c r="QAA173" s="29"/>
      <c r="QAB173" s="29"/>
      <c r="QAC173" s="29"/>
      <c r="QAD173" s="29"/>
      <c r="QAE173" s="29"/>
      <c r="QAF173" s="29"/>
      <c r="QAG173" s="29"/>
      <c r="QAH173" s="29"/>
      <c r="QAI173" s="29"/>
      <c r="QAJ173" s="29"/>
      <c r="QAK173" s="29"/>
      <c r="QAL173" s="29"/>
      <c r="QAM173" s="29"/>
      <c r="QAN173" s="29"/>
      <c r="QAO173" s="29"/>
      <c r="QAP173" s="29"/>
      <c r="QAQ173" s="29"/>
      <c r="QAR173" s="29"/>
      <c r="QAS173" s="29"/>
      <c r="QAT173" s="29"/>
      <c r="QAU173" s="29"/>
      <c r="QAV173" s="29"/>
      <c r="QAW173" s="29"/>
      <c r="QAX173" s="29"/>
      <c r="QAY173" s="29"/>
      <c r="QAZ173" s="29"/>
      <c r="QBA173" s="29"/>
      <c r="QBB173" s="29"/>
      <c r="QBC173" s="29"/>
      <c r="QBD173" s="29"/>
      <c r="QBE173" s="29"/>
      <c r="QBF173" s="29"/>
      <c r="QBG173" s="29"/>
      <c r="QBH173" s="29"/>
      <c r="QBI173" s="29"/>
      <c r="QBJ173" s="29"/>
      <c r="QBK173" s="29"/>
      <c r="QBL173" s="29"/>
      <c r="QBM173" s="29"/>
      <c r="QBN173" s="29"/>
      <c r="QBO173" s="29"/>
      <c r="QBP173" s="29"/>
      <c r="QBQ173" s="29"/>
      <c r="QBR173" s="29"/>
      <c r="QBS173" s="29"/>
      <c r="QBT173" s="29"/>
      <c r="QBU173" s="29"/>
      <c r="QBV173" s="29"/>
      <c r="QBW173" s="29"/>
      <c r="QBX173" s="29"/>
      <c r="QBY173" s="29"/>
      <c r="QBZ173" s="29"/>
      <c r="QCA173" s="29"/>
      <c r="QCB173" s="29"/>
      <c r="QCC173" s="29"/>
      <c r="QCD173" s="29"/>
      <c r="QCE173" s="29"/>
      <c r="QCF173" s="29"/>
      <c r="QCG173" s="29"/>
      <c r="QCH173" s="29"/>
      <c r="QCI173" s="29"/>
      <c r="QCJ173" s="29"/>
      <c r="QCK173" s="29"/>
      <c r="QCL173" s="29"/>
      <c r="QCM173" s="29"/>
      <c r="QCN173" s="29"/>
      <c r="QCO173" s="29"/>
      <c r="QCP173" s="29"/>
      <c r="QCQ173" s="29"/>
      <c r="QCR173" s="29"/>
      <c r="QCS173" s="29"/>
      <c r="QCT173" s="29"/>
      <c r="QCU173" s="29"/>
      <c r="QCV173" s="29"/>
      <c r="QCW173" s="29"/>
      <c r="QCX173" s="29"/>
      <c r="QCY173" s="29"/>
      <c r="QCZ173" s="29"/>
      <c r="QDA173" s="29"/>
      <c r="QDB173" s="29"/>
      <c r="QDC173" s="29"/>
      <c r="QDD173" s="29"/>
      <c r="QDE173" s="29"/>
      <c r="QDF173" s="29"/>
      <c r="QDG173" s="29"/>
      <c r="QDH173" s="29"/>
      <c r="QDI173" s="29"/>
      <c r="QDJ173" s="29"/>
      <c r="QDK173" s="29"/>
      <c r="QDL173" s="29"/>
      <c r="QDM173" s="29"/>
      <c r="QDN173" s="29"/>
      <c r="QDO173" s="29"/>
      <c r="QDP173" s="29"/>
      <c r="QDQ173" s="29"/>
      <c r="QDR173" s="29"/>
      <c r="QDS173" s="29"/>
      <c r="QDT173" s="29"/>
      <c r="QDU173" s="29"/>
      <c r="QDV173" s="29"/>
      <c r="QDW173" s="29"/>
      <c r="QDX173" s="29"/>
      <c r="QDY173" s="29"/>
      <c r="QDZ173" s="29"/>
      <c r="QEA173" s="29"/>
      <c r="QEB173" s="29"/>
      <c r="QEC173" s="29"/>
      <c r="QED173" s="29"/>
      <c r="QEE173" s="29"/>
      <c r="QEF173" s="29"/>
      <c r="QEG173" s="29"/>
      <c r="QEH173" s="29"/>
      <c r="QEI173" s="29"/>
      <c r="QEJ173" s="29"/>
      <c r="QEK173" s="29"/>
      <c r="QEL173" s="29"/>
      <c r="QEM173" s="29"/>
      <c r="QEN173" s="29"/>
      <c r="QEO173" s="29"/>
      <c r="QEP173" s="29"/>
      <c r="QEQ173" s="29"/>
      <c r="QER173" s="29"/>
      <c r="QES173" s="29"/>
      <c r="QET173" s="29"/>
      <c r="QEU173" s="29"/>
      <c r="QEV173" s="29"/>
      <c r="QEW173" s="29"/>
      <c r="QEX173" s="29"/>
      <c r="QEY173" s="29"/>
      <c r="QEZ173" s="29"/>
      <c r="QFA173" s="29"/>
      <c r="QFB173" s="29"/>
      <c r="QFC173" s="29"/>
      <c r="QFD173" s="29"/>
      <c r="QFE173" s="29"/>
      <c r="QFF173" s="29"/>
      <c r="QFG173" s="29"/>
      <c r="QFH173" s="29"/>
      <c r="QFI173" s="29"/>
      <c r="QFJ173" s="29"/>
      <c r="QFK173" s="29"/>
      <c r="QFL173" s="29"/>
      <c r="QFM173" s="29"/>
      <c r="QFN173" s="29"/>
      <c r="QFO173" s="29"/>
      <c r="QFP173" s="29"/>
      <c r="QFQ173" s="29"/>
      <c r="QFR173" s="29"/>
      <c r="QFS173" s="29"/>
      <c r="QFT173" s="29"/>
      <c r="QFU173" s="29"/>
      <c r="QFV173" s="29"/>
      <c r="QFW173" s="29"/>
      <c r="QFX173" s="29"/>
      <c r="QFY173" s="29"/>
      <c r="QFZ173" s="29"/>
      <c r="QGA173" s="29"/>
      <c r="QGB173" s="29"/>
      <c r="QGC173" s="29"/>
      <c r="QGD173" s="29"/>
      <c r="QGE173" s="29"/>
      <c r="QGF173" s="29"/>
      <c r="QGG173" s="29"/>
      <c r="QGH173" s="29"/>
      <c r="QGI173" s="29"/>
      <c r="QGJ173" s="29"/>
      <c r="QGK173" s="29"/>
      <c r="QGL173" s="29"/>
      <c r="QGM173" s="29"/>
      <c r="QGN173" s="29"/>
      <c r="QGO173" s="29"/>
      <c r="QGP173" s="29"/>
      <c r="QGQ173" s="29"/>
      <c r="QGR173" s="29"/>
      <c r="QGS173" s="29"/>
      <c r="QGT173" s="29"/>
      <c r="QGU173" s="29"/>
      <c r="QGV173" s="29"/>
      <c r="QGW173" s="29"/>
      <c r="QGX173" s="29"/>
      <c r="QGY173" s="29"/>
      <c r="QGZ173" s="29"/>
      <c r="QHA173" s="29"/>
      <c r="QHB173" s="29"/>
      <c r="QHC173" s="29"/>
      <c r="QHD173" s="29"/>
      <c r="QHE173" s="29"/>
      <c r="QHF173" s="29"/>
      <c r="QHG173" s="29"/>
      <c r="QHH173" s="29"/>
      <c r="QHI173" s="29"/>
      <c r="QHJ173" s="29"/>
      <c r="QHK173" s="29"/>
      <c r="QHL173" s="29"/>
      <c r="QHM173" s="29"/>
      <c r="QHN173" s="29"/>
      <c r="QHO173" s="29"/>
      <c r="QHP173" s="29"/>
      <c r="QHQ173" s="29"/>
      <c r="QHR173" s="29"/>
      <c r="QHS173" s="29"/>
      <c r="QHT173" s="29"/>
      <c r="QHU173" s="29"/>
      <c r="QHV173" s="29"/>
      <c r="QHW173" s="29"/>
      <c r="QHX173" s="29"/>
      <c r="QHY173" s="29"/>
      <c r="QHZ173" s="29"/>
      <c r="QIA173" s="29"/>
      <c r="QIB173" s="29"/>
      <c r="QIC173" s="29"/>
      <c r="QID173" s="29"/>
      <c r="QIE173" s="29"/>
      <c r="QIF173" s="29"/>
      <c r="QIG173" s="29"/>
      <c r="QIH173" s="29"/>
      <c r="QII173" s="29"/>
      <c r="QIJ173" s="29"/>
      <c r="QIK173" s="29"/>
      <c r="QIL173" s="29"/>
      <c r="QIM173" s="29"/>
      <c r="QIN173" s="29"/>
      <c r="QIO173" s="29"/>
      <c r="QIP173" s="29"/>
      <c r="QIQ173" s="29"/>
      <c r="QIR173" s="29"/>
      <c r="QIS173" s="29"/>
      <c r="QIT173" s="29"/>
      <c r="QIU173" s="29"/>
      <c r="QIV173" s="29"/>
      <c r="QIW173" s="29"/>
      <c r="QIX173" s="29"/>
      <c r="QIY173" s="29"/>
      <c r="QIZ173" s="29"/>
      <c r="QJA173" s="29"/>
      <c r="QJB173" s="29"/>
      <c r="QJC173" s="29"/>
      <c r="QJD173" s="29"/>
      <c r="QJE173" s="29"/>
      <c r="QJF173" s="29"/>
      <c r="QJG173" s="29"/>
      <c r="QJH173" s="29"/>
      <c r="QJI173" s="29"/>
      <c r="QJJ173" s="29"/>
      <c r="QJK173" s="29"/>
      <c r="QJL173" s="29"/>
      <c r="QJM173" s="29"/>
      <c r="QJN173" s="29"/>
      <c r="QJO173" s="29"/>
      <c r="QJP173" s="29"/>
      <c r="QJQ173" s="29"/>
      <c r="QJR173" s="29"/>
      <c r="QJS173" s="29"/>
      <c r="QJT173" s="29"/>
      <c r="QJU173" s="29"/>
      <c r="QJV173" s="29"/>
      <c r="QJW173" s="29"/>
      <c r="QJX173" s="29"/>
      <c r="QJY173" s="29"/>
      <c r="QJZ173" s="29"/>
      <c r="QKA173" s="29"/>
      <c r="QKB173" s="29"/>
      <c r="QKC173" s="29"/>
      <c r="QKD173" s="29"/>
      <c r="QKE173" s="29"/>
      <c r="QKF173" s="29"/>
      <c r="QKG173" s="29"/>
      <c r="QKH173" s="29"/>
      <c r="QKI173" s="29"/>
      <c r="QKJ173" s="29"/>
      <c r="QKK173" s="29"/>
      <c r="QKL173" s="29"/>
      <c r="QKM173" s="29"/>
      <c r="QKN173" s="29"/>
      <c r="QKO173" s="29"/>
      <c r="QKP173" s="29"/>
      <c r="QKQ173" s="29"/>
      <c r="QKR173" s="29"/>
      <c r="QKS173" s="29"/>
      <c r="QKT173" s="29"/>
      <c r="QKU173" s="29"/>
      <c r="QKV173" s="29"/>
      <c r="QKW173" s="29"/>
      <c r="QKX173" s="29"/>
      <c r="QKY173" s="29"/>
      <c r="QKZ173" s="29"/>
      <c r="QLA173" s="29"/>
      <c r="QLB173" s="29"/>
      <c r="QLC173" s="29"/>
      <c r="QLD173" s="29"/>
      <c r="QLE173" s="29"/>
      <c r="QLF173" s="29"/>
      <c r="QLG173" s="29"/>
      <c r="QLH173" s="29"/>
      <c r="QLI173" s="29"/>
      <c r="QLJ173" s="29"/>
      <c r="QLK173" s="29"/>
      <c r="QLL173" s="29"/>
      <c r="QLM173" s="29"/>
      <c r="QLN173" s="29"/>
      <c r="QLO173" s="29"/>
      <c r="QLP173" s="29"/>
      <c r="QLQ173" s="29"/>
      <c r="QLR173" s="29"/>
      <c r="QLS173" s="29"/>
      <c r="QLT173" s="29"/>
      <c r="QLU173" s="29"/>
      <c r="QLV173" s="29"/>
      <c r="QLW173" s="29"/>
      <c r="QLX173" s="29"/>
      <c r="QLY173" s="29"/>
      <c r="QLZ173" s="29"/>
      <c r="QMA173" s="29"/>
      <c r="QMB173" s="29"/>
      <c r="QMC173" s="29"/>
      <c r="QMD173" s="29"/>
      <c r="QME173" s="29"/>
      <c r="QMF173" s="29"/>
      <c r="QMG173" s="29"/>
      <c r="QMH173" s="29"/>
      <c r="QMI173" s="29"/>
      <c r="QMJ173" s="29"/>
      <c r="QMK173" s="29"/>
      <c r="QML173" s="29"/>
      <c r="QMM173" s="29"/>
      <c r="QMN173" s="29"/>
      <c r="QMO173" s="29"/>
      <c r="QMP173" s="29"/>
      <c r="QMQ173" s="29"/>
      <c r="QMR173" s="29"/>
      <c r="QMS173" s="29"/>
      <c r="QMT173" s="29"/>
      <c r="QMU173" s="29"/>
      <c r="QMV173" s="29"/>
      <c r="QMW173" s="29"/>
      <c r="QMX173" s="29"/>
      <c r="QMY173" s="29"/>
      <c r="QMZ173" s="29"/>
      <c r="QNA173" s="29"/>
      <c r="QNB173" s="29"/>
      <c r="QNC173" s="29"/>
      <c r="QND173" s="29"/>
      <c r="QNE173" s="29"/>
      <c r="QNF173" s="29"/>
      <c r="QNG173" s="29"/>
      <c r="QNH173" s="29"/>
      <c r="QNI173" s="29"/>
      <c r="QNJ173" s="29"/>
      <c r="QNK173" s="29"/>
      <c r="QNL173" s="29"/>
      <c r="QNM173" s="29"/>
      <c r="QNN173" s="29"/>
      <c r="QNO173" s="29"/>
      <c r="QNP173" s="29"/>
      <c r="QNQ173" s="29"/>
      <c r="QNR173" s="29"/>
      <c r="QNS173" s="29"/>
      <c r="QNT173" s="29"/>
      <c r="QNU173" s="29"/>
      <c r="QNV173" s="29"/>
      <c r="QNW173" s="29"/>
      <c r="QNX173" s="29"/>
      <c r="QNY173" s="29"/>
      <c r="QNZ173" s="29"/>
      <c r="QOA173" s="29"/>
      <c r="QOB173" s="29"/>
      <c r="QOC173" s="29"/>
      <c r="QOD173" s="29"/>
      <c r="QOE173" s="29"/>
      <c r="QOF173" s="29"/>
      <c r="QOG173" s="29"/>
      <c r="QOH173" s="29"/>
      <c r="QOI173" s="29"/>
      <c r="QOJ173" s="29"/>
      <c r="QOK173" s="29"/>
      <c r="QOL173" s="29"/>
      <c r="QOM173" s="29"/>
      <c r="QON173" s="29"/>
      <c r="QOO173" s="29"/>
      <c r="QOP173" s="29"/>
      <c r="QOQ173" s="29"/>
      <c r="QOR173" s="29"/>
      <c r="QOS173" s="29"/>
      <c r="QOT173" s="29"/>
      <c r="QOU173" s="29"/>
      <c r="QOV173" s="29"/>
      <c r="QOW173" s="29"/>
      <c r="QOX173" s="29"/>
      <c r="QOY173" s="29"/>
      <c r="QOZ173" s="29"/>
      <c r="QPA173" s="29"/>
      <c r="QPB173" s="29"/>
      <c r="QPC173" s="29"/>
      <c r="QPD173" s="29"/>
      <c r="QPE173" s="29"/>
      <c r="QPF173" s="29"/>
      <c r="QPG173" s="29"/>
      <c r="QPH173" s="29"/>
      <c r="QPI173" s="29"/>
      <c r="QPJ173" s="29"/>
      <c r="QPK173" s="29"/>
      <c r="QPL173" s="29"/>
      <c r="QPM173" s="29"/>
      <c r="QPN173" s="29"/>
      <c r="QPO173" s="29"/>
      <c r="QPP173" s="29"/>
      <c r="QPQ173" s="29"/>
      <c r="QPR173" s="29"/>
      <c r="QPS173" s="29"/>
      <c r="QPT173" s="29"/>
      <c r="QPU173" s="29"/>
      <c r="QPV173" s="29"/>
      <c r="QPW173" s="29"/>
      <c r="QPX173" s="29"/>
      <c r="QPY173" s="29"/>
      <c r="QPZ173" s="29"/>
      <c r="QQA173" s="29"/>
      <c r="QQB173" s="29"/>
      <c r="QQC173" s="29"/>
      <c r="QQD173" s="29"/>
      <c r="QQE173" s="29"/>
      <c r="QQF173" s="29"/>
      <c r="QQG173" s="29"/>
      <c r="QQH173" s="29"/>
      <c r="QQI173" s="29"/>
      <c r="QQJ173" s="29"/>
      <c r="QQK173" s="29"/>
      <c r="QQL173" s="29"/>
      <c r="QQM173" s="29"/>
      <c r="QQN173" s="29"/>
      <c r="QQO173" s="29"/>
      <c r="QQP173" s="29"/>
      <c r="QQQ173" s="29"/>
      <c r="QQR173" s="29"/>
      <c r="QQS173" s="29"/>
      <c r="QQT173" s="29"/>
      <c r="QQU173" s="29"/>
      <c r="QQV173" s="29"/>
      <c r="QQW173" s="29"/>
      <c r="QQX173" s="29"/>
      <c r="QQY173" s="29"/>
      <c r="QQZ173" s="29"/>
      <c r="QRA173" s="29"/>
      <c r="QRB173" s="29"/>
      <c r="QRC173" s="29"/>
      <c r="QRD173" s="29"/>
      <c r="QRE173" s="29"/>
      <c r="QRF173" s="29"/>
      <c r="QRG173" s="29"/>
      <c r="QRH173" s="29"/>
      <c r="QRI173" s="29"/>
      <c r="QRJ173" s="29"/>
      <c r="QRK173" s="29"/>
      <c r="QRL173" s="29"/>
      <c r="QRM173" s="29"/>
      <c r="QRN173" s="29"/>
      <c r="QRO173" s="29"/>
      <c r="QRP173" s="29"/>
      <c r="QRQ173" s="29"/>
      <c r="QRR173" s="29"/>
      <c r="QRS173" s="29"/>
      <c r="QRT173" s="29"/>
      <c r="QRU173" s="29"/>
      <c r="QRV173" s="29"/>
      <c r="QRW173" s="29"/>
      <c r="QRX173" s="29"/>
      <c r="QRY173" s="29"/>
      <c r="QRZ173" s="29"/>
      <c r="QSA173" s="29"/>
      <c r="QSB173" s="29"/>
      <c r="QSC173" s="29"/>
      <c r="QSD173" s="29"/>
      <c r="QSE173" s="29"/>
      <c r="QSF173" s="29"/>
      <c r="QSG173" s="29"/>
      <c r="QSH173" s="29"/>
      <c r="QSI173" s="29"/>
      <c r="QSJ173" s="29"/>
      <c r="QSK173" s="29"/>
      <c r="QSL173" s="29"/>
      <c r="QSM173" s="29"/>
      <c r="QSN173" s="29"/>
      <c r="QSO173" s="29"/>
      <c r="QSP173" s="29"/>
      <c r="QSQ173" s="29"/>
      <c r="QSR173" s="29"/>
      <c r="QSS173" s="29"/>
      <c r="QST173" s="29"/>
      <c r="QSU173" s="29"/>
      <c r="QSV173" s="29"/>
      <c r="QSW173" s="29"/>
      <c r="QSX173" s="29"/>
      <c r="QSY173" s="29"/>
      <c r="QSZ173" s="29"/>
      <c r="QTA173" s="29"/>
      <c r="QTB173" s="29"/>
      <c r="QTC173" s="29"/>
      <c r="QTD173" s="29"/>
      <c r="QTE173" s="29"/>
      <c r="QTF173" s="29"/>
      <c r="QTG173" s="29"/>
      <c r="QTH173" s="29"/>
      <c r="QTI173" s="29"/>
      <c r="QTJ173" s="29"/>
      <c r="QTK173" s="29"/>
      <c r="QTL173" s="29"/>
      <c r="QTM173" s="29"/>
      <c r="QTN173" s="29"/>
      <c r="QTO173" s="29"/>
      <c r="QTP173" s="29"/>
      <c r="QTQ173" s="29"/>
      <c r="QTR173" s="29"/>
      <c r="QTS173" s="29"/>
      <c r="QTT173" s="29"/>
      <c r="QTU173" s="29"/>
      <c r="QTV173" s="29"/>
      <c r="QTW173" s="29"/>
      <c r="QTX173" s="29"/>
      <c r="QTY173" s="29"/>
      <c r="QTZ173" s="29"/>
      <c r="QUA173" s="29"/>
      <c r="QUB173" s="29"/>
      <c r="QUC173" s="29"/>
      <c r="QUD173" s="29"/>
      <c r="QUE173" s="29"/>
      <c r="QUF173" s="29"/>
      <c r="QUG173" s="29"/>
      <c r="QUH173" s="29"/>
      <c r="QUI173" s="29"/>
      <c r="QUJ173" s="29"/>
      <c r="QUK173" s="29"/>
      <c r="QUL173" s="29"/>
      <c r="QUM173" s="29"/>
      <c r="QUN173" s="29"/>
      <c r="QUO173" s="29"/>
      <c r="QUP173" s="29"/>
      <c r="QUQ173" s="29"/>
      <c r="QUR173" s="29"/>
      <c r="QUS173" s="29"/>
      <c r="QUT173" s="29"/>
      <c r="QUU173" s="29"/>
      <c r="QUV173" s="29"/>
      <c r="QUW173" s="29"/>
      <c r="QUX173" s="29"/>
      <c r="QUY173" s="29"/>
      <c r="QUZ173" s="29"/>
      <c r="QVA173" s="29"/>
      <c r="QVB173" s="29"/>
      <c r="QVC173" s="29"/>
      <c r="QVD173" s="29"/>
      <c r="QVE173" s="29"/>
      <c r="QVF173" s="29"/>
      <c r="QVG173" s="29"/>
      <c r="QVH173" s="29"/>
      <c r="QVI173" s="29"/>
      <c r="QVJ173" s="29"/>
      <c r="QVK173" s="29"/>
      <c r="QVL173" s="29"/>
      <c r="QVM173" s="29"/>
      <c r="QVN173" s="29"/>
      <c r="QVO173" s="29"/>
      <c r="QVP173" s="29"/>
      <c r="QVQ173" s="29"/>
      <c r="QVR173" s="29"/>
      <c r="QVS173" s="29"/>
      <c r="QVT173" s="29"/>
      <c r="QVU173" s="29"/>
      <c r="QVV173" s="29"/>
      <c r="QVW173" s="29"/>
      <c r="QVX173" s="29"/>
      <c r="QVY173" s="29"/>
      <c r="QVZ173" s="29"/>
      <c r="QWA173" s="29"/>
      <c r="QWB173" s="29"/>
      <c r="QWC173" s="29"/>
      <c r="QWD173" s="29"/>
      <c r="QWE173" s="29"/>
      <c r="QWF173" s="29"/>
      <c r="QWG173" s="29"/>
      <c r="QWH173" s="29"/>
      <c r="QWI173" s="29"/>
      <c r="QWJ173" s="29"/>
      <c r="QWK173" s="29"/>
      <c r="QWL173" s="29"/>
      <c r="QWM173" s="29"/>
      <c r="QWN173" s="29"/>
      <c r="QWO173" s="29"/>
      <c r="QWP173" s="29"/>
      <c r="QWQ173" s="29"/>
      <c r="QWR173" s="29"/>
      <c r="QWS173" s="29"/>
      <c r="QWT173" s="29"/>
      <c r="QWU173" s="29"/>
      <c r="QWV173" s="29"/>
      <c r="QWW173" s="29"/>
      <c r="QWX173" s="29"/>
      <c r="QWY173" s="29"/>
      <c r="QWZ173" s="29"/>
      <c r="QXA173" s="29"/>
      <c r="QXB173" s="29"/>
      <c r="QXC173" s="29"/>
      <c r="QXD173" s="29"/>
      <c r="QXE173" s="29"/>
      <c r="QXF173" s="29"/>
      <c r="QXG173" s="29"/>
      <c r="QXH173" s="29"/>
      <c r="QXI173" s="29"/>
      <c r="QXJ173" s="29"/>
      <c r="QXK173" s="29"/>
      <c r="QXL173" s="29"/>
      <c r="QXM173" s="29"/>
      <c r="QXN173" s="29"/>
      <c r="QXO173" s="29"/>
      <c r="QXP173" s="29"/>
      <c r="QXQ173" s="29"/>
      <c r="QXR173" s="29"/>
      <c r="QXS173" s="29"/>
      <c r="QXT173" s="29"/>
      <c r="QXU173" s="29"/>
      <c r="QXV173" s="29"/>
      <c r="QXW173" s="29"/>
      <c r="QXX173" s="29"/>
      <c r="QXY173" s="29"/>
      <c r="QXZ173" s="29"/>
      <c r="QYA173" s="29"/>
      <c r="QYB173" s="29"/>
      <c r="QYC173" s="29"/>
      <c r="QYD173" s="29"/>
      <c r="QYE173" s="29"/>
      <c r="QYF173" s="29"/>
      <c r="QYG173" s="29"/>
      <c r="QYH173" s="29"/>
      <c r="QYI173" s="29"/>
      <c r="QYJ173" s="29"/>
      <c r="QYK173" s="29"/>
      <c r="QYL173" s="29"/>
      <c r="QYM173" s="29"/>
      <c r="QYN173" s="29"/>
      <c r="QYO173" s="29"/>
      <c r="QYP173" s="29"/>
      <c r="QYQ173" s="29"/>
      <c r="QYR173" s="29"/>
      <c r="QYS173" s="29"/>
      <c r="QYT173" s="29"/>
      <c r="QYU173" s="29"/>
      <c r="QYV173" s="29"/>
      <c r="QYW173" s="29"/>
      <c r="QYX173" s="29"/>
      <c r="QYY173" s="29"/>
      <c r="QYZ173" s="29"/>
      <c r="QZA173" s="29"/>
      <c r="QZB173" s="29"/>
      <c r="QZC173" s="29"/>
      <c r="QZD173" s="29"/>
      <c r="QZE173" s="29"/>
      <c r="QZF173" s="29"/>
      <c r="QZG173" s="29"/>
      <c r="QZH173" s="29"/>
      <c r="QZI173" s="29"/>
      <c r="QZJ173" s="29"/>
      <c r="QZK173" s="29"/>
      <c r="QZL173" s="29"/>
      <c r="QZM173" s="29"/>
      <c r="QZN173" s="29"/>
      <c r="QZO173" s="29"/>
      <c r="QZP173" s="29"/>
      <c r="QZQ173" s="29"/>
      <c r="QZR173" s="29"/>
      <c r="QZS173" s="29"/>
      <c r="QZT173" s="29"/>
      <c r="QZU173" s="29"/>
      <c r="QZV173" s="29"/>
      <c r="QZW173" s="29"/>
      <c r="QZX173" s="29"/>
      <c r="QZY173" s="29"/>
      <c r="QZZ173" s="29"/>
      <c r="RAA173" s="29"/>
      <c r="RAB173" s="29"/>
      <c r="RAC173" s="29"/>
      <c r="RAD173" s="29"/>
      <c r="RAE173" s="29"/>
      <c r="RAF173" s="29"/>
      <c r="RAG173" s="29"/>
      <c r="RAH173" s="29"/>
      <c r="RAI173" s="29"/>
      <c r="RAJ173" s="29"/>
      <c r="RAK173" s="29"/>
      <c r="RAL173" s="29"/>
      <c r="RAM173" s="29"/>
      <c r="RAN173" s="29"/>
      <c r="RAO173" s="29"/>
      <c r="RAP173" s="29"/>
      <c r="RAQ173" s="29"/>
      <c r="RAR173" s="29"/>
      <c r="RAS173" s="29"/>
      <c r="RAT173" s="29"/>
      <c r="RAU173" s="29"/>
      <c r="RAV173" s="29"/>
      <c r="RAW173" s="29"/>
      <c r="RAX173" s="29"/>
      <c r="RAY173" s="29"/>
      <c r="RAZ173" s="29"/>
      <c r="RBA173" s="29"/>
      <c r="RBB173" s="29"/>
      <c r="RBC173" s="29"/>
      <c r="RBD173" s="29"/>
      <c r="RBE173" s="29"/>
      <c r="RBF173" s="29"/>
      <c r="RBG173" s="29"/>
      <c r="RBH173" s="29"/>
      <c r="RBI173" s="29"/>
      <c r="RBJ173" s="29"/>
      <c r="RBK173" s="29"/>
      <c r="RBL173" s="29"/>
      <c r="RBM173" s="29"/>
      <c r="RBN173" s="29"/>
      <c r="RBO173" s="29"/>
      <c r="RBP173" s="29"/>
      <c r="RBQ173" s="29"/>
      <c r="RBR173" s="29"/>
      <c r="RBS173" s="29"/>
      <c r="RBT173" s="29"/>
      <c r="RBU173" s="29"/>
      <c r="RBV173" s="29"/>
      <c r="RBW173" s="29"/>
      <c r="RBX173" s="29"/>
      <c r="RBY173" s="29"/>
      <c r="RBZ173" s="29"/>
      <c r="RCA173" s="29"/>
      <c r="RCB173" s="29"/>
      <c r="RCC173" s="29"/>
      <c r="RCD173" s="29"/>
      <c r="RCE173" s="29"/>
      <c r="RCF173" s="29"/>
      <c r="RCG173" s="29"/>
      <c r="RCH173" s="29"/>
      <c r="RCI173" s="29"/>
      <c r="RCJ173" s="29"/>
      <c r="RCK173" s="29"/>
      <c r="RCL173" s="29"/>
      <c r="RCM173" s="29"/>
      <c r="RCN173" s="29"/>
      <c r="RCO173" s="29"/>
      <c r="RCP173" s="29"/>
      <c r="RCQ173" s="29"/>
      <c r="RCR173" s="29"/>
      <c r="RCS173" s="29"/>
      <c r="RCT173" s="29"/>
      <c r="RCU173" s="29"/>
      <c r="RCV173" s="29"/>
      <c r="RCW173" s="29"/>
      <c r="RCX173" s="29"/>
      <c r="RCY173" s="29"/>
      <c r="RCZ173" s="29"/>
      <c r="RDA173" s="29"/>
      <c r="RDB173" s="29"/>
      <c r="RDC173" s="29"/>
      <c r="RDD173" s="29"/>
      <c r="RDE173" s="29"/>
      <c r="RDF173" s="29"/>
      <c r="RDG173" s="29"/>
      <c r="RDH173" s="29"/>
      <c r="RDI173" s="29"/>
      <c r="RDJ173" s="29"/>
      <c r="RDK173" s="29"/>
      <c r="RDL173" s="29"/>
      <c r="RDM173" s="29"/>
      <c r="RDN173" s="29"/>
      <c r="RDO173" s="29"/>
      <c r="RDP173" s="29"/>
      <c r="RDQ173" s="29"/>
      <c r="RDR173" s="29"/>
      <c r="RDS173" s="29"/>
      <c r="RDT173" s="29"/>
      <c r="RDU173" s="29"/>
      <c r="RDV173" s="29"/>
      <c r="RDW173" s="29"/>
      <c r="RDX173" s="29"/>
      <c r="RDY173" s="29"/>
      <c r="RDZ173" s="29"/>
      <c r="REA173" s="29"/>
      <c r="REB173" s="29"/>
      <c r="REC173" s="29"/>
      <c r="RED173" s="29"/>
      <c r="REE173" s="29"/>
      <c r="REF173" s="29"/>
      <c r="REG173" s="29"/>
      <c r="REH173" s="29"/>
      <c r="REI173" s="29"/>
      <c r="REJ173" s="29"/>
      <c r="REK173" s="29"/>
      <c r="REL173" s="29"/>
      <c r="REM173" s="29"/>
      <c r="REN173" s="29"/>
      <c r="REO173" s="29"/>
      <c r="REP173" s="29"/>
      <c r="REQ173" s="29"/>
      <c r="RER173" s="29"/>
      <c r="RES173" s="29"/>
      <c r="RET173" s="29"/>
      <c r="REU173" s="29"/>
      <c r="REV173" s="29"/>
      <c r="REW173" s="29"/>
      <c r="REX173" s="29"/>
      <c r="REY173" s="29"/>
      <c r="REZ173" s="29"/>
      <c r="RFA173" s="29"/>
      <c r="RFB173" s="29"/>
      <c r="RFC173" s="29"/>
      <c r="RFD173" s="29"/>
      <c r="RFE173" s="29"/>
      <c r="RFF173" s="29"/>
      <c r="RFG173" s="29"/>
      <c r="RFH173" s="29"/>
      <c r="RFI173" s="29"/>
      <c r="RFJ173" s="29"/>
      <c r="RFK173" s="29"/>
      <c r="RFL173" s="29"/>
      <c r="RFM173" s="29"/>
      <c r="RFN173" s="29"/>
      <c r="RFO173" s="29"/>
      <c r="RFP173" s="29"/>
      <c r="RFQ173" s="29"/>
      <c r="RFR173" s="29"/>
      <c r="RFS173" s="29"/>
      <c r="RFT173" s="29"/>
      <c r="RFU173" s="29"/>
      <c r="RFV173" s="29"/>
      <c r="RFW173" s="29"/>
      <c r="RFX173" s="29"/>
      <c r="RFY173" s="29"/>
      <c r="RFZ173" s="29"/>
      <c r="RGA173" s="29"/>
      <c r="RGB173" s="29"/>
      <c r="RGC173" s="29"/>
      <c r="RGD173" s="29"/>
      <c r="RGE173" s="29"/>
      <c r="RGF173" s="29"/>
      <c r="RGG173" s="29"/>
      <c r="RGH173" s="29"/>
      <c r="RGI173" s="29"/>
      <c r="RGJ173" s="29"/>
      <c r="RGK173" s="29"/>
      <c r="RGL173" s="29"/>
      <c r="RGM173" s="29"/>
      <c r="RGN173" s="29"/>
      <c r="RGO173" s="29"/>
      <c r="RGP173" s="29"/>
      <c r="RGQ173" s="29"/>
      <c r="RGR173" s="29"/>
      <c r="RGS173" s="29"/>
      <c r="RGT173" s="29"/>
      <c r="RGU173" s="29"/>
      <c r="RGV173" s="29"/>
      <c r="RGW173" s="29"/>
      <c r="RGX173" s="29"/>
      <c r="RGY173" s="29"/>
      <c r="RGZ173" s="29"/>
      <c r="RHA173" s="29"/>
      <c r="RHB173" s="29"/>
      <c r="RHC173" s="29"/>
      <c r="RHD173" s="29"/>
      <c r="RHE173" s="29"/>
      <c r="RHF173" s="29"/>
      <c r="RHG173" s="29"/>
      <c r="RHH173" s="29"/>
      <c r="RHI173" s="29"/>
      <c r="RHJ173" s="29"/>
      <c r="RHK173" s="29"/>
      <c r="RHL173" s="29"/>
      <c r="RHM173" s="29"/>
      <c r="RHN173" s="29"/>
      <c r="RHO173" s="29"/>
      <c r="RHP173" s="29"/>
      <c r="RHQ173" s="29"/>
      <c r="RHR173" s="29"/>
      <c r="RHS173" s="29"/>
      <c r="RHT173" s="29"/>
      <c r="RHU173" s="29"/>
      <c r="RHV173" s="29"/>
      <c r="RHW173" s="29"/>
      <c r="RHX173" s="29"/>
      <c r="RHY173" s="29"/>
      <c r="RHZ173" s="29"/>
      <c r="RIA173" s="29"/>
      <c r="RIB173" s="29"/>
      <c r="RIC173" s="29"/>
      <c r="RID173" s="29"/>
      <c r="RIE173" s="29"/>
      <c r="RIF173" s="29"/>
      <c r="RIG173" s="29"/>
      <c r="RIH173" s="29"/>
      <c r="RII173" s="29"/>
      <c r="RIJ173" s="29"/>
      <c r="RIK173" s="29"/>
      <c r="RIL173" s="29"/>
      <c r="RIM173" s="29"/>
      <c r="RIN173" s="29"/>
      <c r="RIO173" s="29"/>
      <c r="RIP173" s="29"/>
      <c r="RIQ173" s="29"/>
      <c r="RIR173" s="29"/>
      <c r="RIS173" s="29"/>
      <c r="RIT173" s="29"/>
      <c r="RIU173" s="29"/>
      <c r="RIV173" s="29"/>
      <c r="RIW173" s="29"/>
      <c r="RIX173" s="29"/>
      <c r="RIY173" s="29"/>
      <c r="RIZ173" s="29"/>
      <c r="RJA173" s="29"/>
      <c r="RJB173" s="29"/>
      <c r="RJC173" s="29"/>
      <c r="RJD173" s="29"/>
      <c r="RJE173" s="29"/>
      <c r="RJF173" s="29"/>
      <c r="RJG173" s="29"/>
      <c r="RJH173" s="29"/>
      <c r="RJI173" s="29"/>
      <c r="RJJ173" s="29"/>
      <c r="RJK173" s="29"/>
      <c r="RJL173" s="29"/>
      <c r="RJM173" s="29"/>
      <c r="RJN173" s="29"/>
      <c r="RJO173" s="29"/>
      <c r="RJP173" s="29"/>
      <c r="RJQ173" s="29"/>
      <c r="RJR173" s="29"/>
      <c r="RJS173" s="29"/>
      <c r="RJT173" s="29"/>
      <c r="RJU173" s="29"/>
      <c r="RJV173" s="29"/>
      <c r="RJW173" s="29"/>
      <c r="RJX173" s="29"/>
      <c r="RJY173" s="29"/>
      <c r="RJZ173" s="29"/>
      <c r="RKA173" s="29"/>
      <c r="RKB173" s="29"/>
      <c r="RKC173" s="29"/>
      <c r="RKD173" s="29"/>
      <c r="RKE173" s="29"/>
      <c r="RKF173" s="29"/>
      <c r="RKG173" s="29"/>
      <c r="RKH173" s="29"/>
      <c r="RKI173" s="29"/>
      <c r="RKJ173" s="29"/>
      <c r="RKK173" s="29"/>
      <c r="RKL173" s="29"/>
      <c r="RKM173" s="29"/>
      <c r="RKN173" s="29"/>
      <c r="RKO173" s="29"/>
      <c r="RKP173" s="29"/>
      <c r="RKQ173" s="29"/>
      <c r="RKR173" s="29"/>
      <c r="RKS173" s="29"/>
      <c r="RKT173" s="29"/>
      <c r="RKU173" s="29"/>
      <c r="RKV173" s="29"/>
      <c r="RKW173" s="29"/>
      <c r="RKX173" s="29"/>
      <c r="RKY173" s="29"/>
      <c r="RKZ173" s="29"/>
      <c r="RLA173" s="29"/>
      <c r="RLB173" s="29"/>
      <c r="RLC173" s="29"/>
      <c r="RLD173" s="29"/>
      <c r="RLE173" s="29"/>
      <c r="RLF173" s="29"/>
      <c r="RLG173" s="29"/>
      <c r="RLH173" s="29"/>
      <c r="RLI173" s="29"/>
      <c r="RLJ173" s="29"/>
      <c r="RLK173" s="29"/>
      <c r="RLL173" s="29"/>
      <c r="RLM173" s="29"/>
      <c r="RLN173" s="29"/>
      <c r="RLO173" s="29"/>
      <c r="RLP173" s="29"/>
      <c r="RLQ173" s="29"/>
      <c r="RLR173" s="29"/>
      <c r="RLS173" s="29"/>
      <c r="RLT173" s="29"/>
      <c r="RLU173" s="29"/>
      <c r="RLV173" s="29"/>
      <c r="RLW173" s="29"/>
      <c r="RLX173" s="29"/>
      <c r="RLY173" s="29"/>
      <c r="RLZ173" s="29"/>
      <c r="RMA173" s="29"/>
      <c r="RMB173" s="29"/>
      <c r="RMC173" s="29"/>
      <c r="RMD173" s="29"/>
      <c r="RME173" s="29"/>
      <c r="RMF173" s="29"/>
      <c r="RMG173" s="29"/>
      <c r="RMH173" s="29"/>
      <c r="RMI173" s="29"/>
      <c r="RMJ173" s="29"/>
      <c r="RMK173" s="29"/>
      <c r="RML173" s="29"/>
      <c r="RMM173" s="29"/>
      <c r="RMN173" s="29"/>
      <c r="RMO173" s="29"/>
      <c r="RMP173" s="29"/>
      <c r="RMQ173" s="29"/>
      <c r="RMR173" s="29"/>
      <c r="RMS173" s="29"/>
      <c r="RMT173" s="29"/>
      <c r="RMU173" s="29"/>
      <c r="RMV173" s="29"/>
      <c r="RMW173" s="29"/>
      <c r="RMX173" s="29"/>
      <c r="RMY173" s="29"/>
      <c r="RMZ173" s="29"/>
      <c r="RNA173" s="29"/>
      <c r="RNB173" s="29"/>
      <c r="RNC173" s="29"/>
      <c r="RND173" s="29"/>
      <c r="RNE173" s="29"/>
      <c r="RNF173" s="29"/>
      <c r="RNG173" s="29"/>
      <c r="RNH173" s="29"/>
      <c r="RNI173" s="29"/>
      <c r="RNJ173" s="29"/>
      <c r="RNK173" s="29"/>
      <c r="RNL173" s="29"/>
      <c r="RNM173" s="29"/>
      <c r="RNN173" s="29"/>
      <c r="RNO173" s="29"/>
      <c r="RNP173" s="29"/>
      <c r="RNQ173" s="29"/>
      <c r="RNR173" s="29"/>
      <c r="RNS173" s="29"/>
      <c r="RNT173" s="29"/>
      <c r="RNU173" s="29"/>
      <c r="RNV173" s="29"/>
      <c r="RNW173" s="29"/>
      <c r="RNX173" s="29"/>
      <c r="RNY173" s="29"/>
      <c r="RNZ173" s="29"/>
      <c r="ROA173" s="29"/>
      <c r="ROB173" s="29"/>
      <c r="ROC173" s="29"/>
      <c r="ROD173" s="29"/>
      <c r="ROE173" s="29"/>
      <c r="ROF173" s="29"/>
      <c r="ROG173" s="29"/>
      <c r="ROH173" s="29"/>
      <c r="ROI173" s="29"/>
      <c r="ROJ173" s="29"/>
      <c r="ROK173" s="29"/>
      <c r="ROL173" s="29"/>
      <c r="ROM173" s="29"/>
      <c r="RON173" s="29"/>
      <c r="ROO173" s="29"/>
      <c r="ROP173" s="29"/>
      <c r="ROQ173" s="29"/>
      <c r="ROR173" s="29"/>
      <c r="ROS173" s="29"/>
      <c r="ROT173" s="29"/>
      <c r="ROU173" s="29"/>
      <c r="ROV173" s="29"/>
      <c r="ROW173" s="29"/>
      <c r="ROX173" s="29"/>
      <c r="ROY173" s="29"/>
      <c r="ROZ173" s="29"/>
      <c r="RPA173" s="29"/>
      <c r="RPB173" s="29"/>
      <c r="RPC173" s="29"/>
      <c r="RPD173" s="29"/>
      <c r="RPE173" s="29"/>
      <c r="RPF173" s="29"/>
      <c r="RPG173" s="29"/>
      <c r="RPH173" s="29"/>
      <c r="RPI173" s="29"/>
      <c r="RPJ173" s="29"/>
      <c r="RPK173" s="29"/>
      <c r="RPL173" s="29"/>
      <c r="RPM173" s="29"/>
      <c r="RPN173" s="29"/>
      <c r="RPO173" s="29"/>
      <c r="RPP173" s="29"/>
      <c r="RPQ173" s="29"/>
      <c r="RPR173" s="29"/>
      <c r="RPS173" s="29"/>
      <c r="RPT173" s="29"/>
      <c r="RPU173" s="29"/>
      <c r="RPV173" s="29"/>
      <c r="RPW173" s="29"/>
      <c r="RPX173" s="29"/>
      <c r="RPY173" s="29"/>
      <c r="RPZ173" s="29"/>
      <c r="RQA173" s="29"/>
      <c r="RQB173" s="29"/>
      <c r="RQC173" s="29"/>
      <c r="RQD173" s="29"/>
      <c r="RQE173" s="29"/>
      <c r="RQF173" s="29"/>
      <c r="RQG173" s="29"/>
      <c r="RQH173" s="29"/>
      <c r="RQI173" s="29"/>
      <c r="RQJ173" s="29"/>
      <c r="RQK173" s="29"/>
      <c r="RQL173" s="29"/>
      <c r="RQM173" s="29"/>
      <c r="RQN173" s="29"/>
      <c r="RQO173" s="29"/>
      <c r="RQP173" s="29"/>
      <c r="RQQ173" s="29"/>
      <c r="RQR173" s="29"/>
      <c r="RQS173" s="29"/>
      <c r="RQT173" s="29"/>
      <c r="RQU173" s="29"/>
      <c r="RQV173" s="29"/>
      <c r="RQW173" s="29"/>
      <c r="RQX173" s="29"/>
      <c r="RQY173" s="29"/>
      <c r="RQZ173" s="29"/>
      <c r="RRA173" s="29"/>
      <c r="RRB173" s="29"/>
      <c r="RRC173" s="29"/>
      <c r="RRD173" s="29"/>
      <c r="RRE173" s="29"/>
      <c r="RRF173" s="29"/>
      <c r="RRG173" s="29"/>
      <c r="RRH173" s="29"/>
      <c r="RRI173" s="29"/>
      <c r="RRJ173" s="29"/>
      <c r="RRK173" s="29"/>
      <c r="RRL173" s="29"/>
      <c r="RRM173" s="29"/>
      <c r="RRN173" s="29"/>
      <c r="RRO173" s="29"/>
      <c r="RRP173" s="29"/>
      <c r="RRQ173" s="29"/>
      <c r="RRR173" s="29"/>
      <c r="RRS173" s="29"/>
      <c r="RRT173" s="29"/>
      <c r="RRU173" s="29"/>
      <c r="RRV173" s="29"/>
      <c r="RRW173" s="29"/>
      <c r="RRX173" s="29"/>
      <c r="RRY173" s="29"/>
      <c r="RRZ173" s="29"/>
      <c r="RSA173" s="29"/>
      <c r="RSB173" s="29"/>
      <c r="RSC173" s="29"/>
      <c r="RSD173" s="29"/>
      <c r="RSE173" s="29"/>
      <c r="RSF173" s="29"/>
      <c r="RSG173" s="29"/>
      <c r="RSH173" s="29"/>
      <c r="RSI173" s="29"/>
      <c r="RSJ173" s="29"/>
      <c r="RSK173" s="29"/>
      <c r="RSL173" s="29"/>
      <c r="RSM173" s="29"/>
      <c r="RSN173" s="29"/>
      <c r="RSO173" s="29"/>
      <c r="RSP173" s="29"/>
      <c r="RSQ173" s="29"/>
      <c r="RSR173" s="29"/>
      <c r="RSS173" s="29"/>
      <c r="RST173" s="29"/>
      <c r="RSU173" s="29"/>
      <c r="RSV173" s="29"/>
      <c r="RSW173" s="29"/>
      <c r="RSX173" s="29"/>
      <c r="RSY173" s="29"/>
      <c r="RSZ173" s="29"/>
      <c r="RTA173" s="29"/>
      <c r="RTB173" s="29"/>
      <c r="RTC173" s="29"/>
      <c r="RTD173" s="29"/>
      <c r="RTE173" s="29"/>
      <c r="RTF173" s="29"/>
      <c r="RTG173" s="29"/>
      <c r="RTH173" s="29"/>
      <c r="RTI173" s="29"/>
      <c r="RTJ173" s="29"/>
      <c r="RTK173" s="29"/>
      <c r="RTL173" s="29"/>
      <c r="RTM173" s="29"/>
      <c r="RTN173" s="29"/>
      <c r="RTO173" s="29"/>
      <c r="RTP173" s="29"/>
      <c r="RTQ173" s="29"/>
      <c r="RTR173" s="29"/>
      <c r="RTS173" s="29"/>
      <c r="RTT173" s="29"/>
      <c r="RTU173" s="29"/>
      <c r="RTV173" s="29"/>
      <c r="RTW173" s="29"/>
      <c r="RTX173" s="29"/>
      <c r="RTY173" s="29"/>
      <c r="RTZ173" s="29"/>
      <c r="RUA173" s="29"/>
      <c r="RUB173" s="29"/>
      <c r="RUC173" s="29"/>
      <c r="RUD173" s="29"/>
      <c r="RUE173" s="29"/>
      <c r="RUF173" s="29"/>
      <c r="RUG173" s="29"/>
      <c r="RUH173" s="29"/>
      <c r="RUI173" s="29"/>
      <c r="RUJ173" s="29"/>
      <c r="RUK173" s="29"/>
      <c r="RUL173" s="29"/>
      <c r="RUM173" s="29"/>
      <c r="RUN173" s="29"/>
      <c r="RUO173" s="29"/>
      <c r="RUP173" s="29"/>
      <c r="RUQ173" s="29"/>
      <c r="RUR173" s="29"/>
      <c r="RUS173" s="29"/>
      <c r="RUT173" s="29"/>
      <c r="RUU173" s="29"/>
      <c r="RUV173" s="29"/>
      <c r="RUW173" s="29"/>
      <c r="RUX173" s="29"/>
      <c r="RUY173" s="29"/>
      <c r="RUZ173" s="29"/>
      <c r="RVA173" s="29"/>
      <c r="RVB173" s="29"/>
      <c r="RVC173" s="29"/>
      <c r="RVD173" s="29"/>
      <c r="RVE173" s="29"/>
      <c r="RVF173" s="29"/>
      <c r="RVG173" s="29"/>
      <c r="RVH173" s="29"/>
      <c r="RVI173" s="29"/>
      <c r="RVJ173" s="29"/>
      <c r="RVK173" s="29"/>
      <c r="RVL173" s="29"/>
      <c r="RVM173" s="29"/>
      <c r="RVN173" s="29"/>
      <c r="RVO173" s="29"/>
      <c r="RVP173" s="29"/>
      <c r="RVQ173" s="29"/>
      <c r="RVR173" s="29"/>
      <c r="RVS173" s="29"/>
      <c r="RVT173" s="29"/>
      <c r="RVU173" s="29"/>
      <c r="RVV173" s="29"/>
      <c r="RVW173" s="29"/>
      <c r="RVX173" s="29"/>
      <c r="RVY173" s="29"/>
      <c r="RVZ173" s="29"/>
      <c r="RWA173" s="29"/>
      <c r="RWB173" s="29"/>
      <c r="RWC173" s="29"/>
      <c r="RWD173" s="29"/>
      <c r="RWE173" s="29"/>
      <c r="RWF173" s="29"/>
      <c r="RWG173" s="29"/>
      <c r="RWH173" s="29"/>
      <c r="RWI173" s="29"/>
      <c r="RWJ173" s="29"/>
      <c r="RWK173" s="29"/>
      <c r="RWL173" s="29"/>
      <c r="RWM173" s="29"/>
      <c r="RWN173" s="29"/>
      <c r="RWO173" s="29"/>
      <c r="RWP173" s="29"/>
      <c r="RWQ173" s="29"/>
      <c r="RWR173" s="29"/>
      <c r="RWS173" s="29"/>
      <c r="RWT173" s="29"/>
      <c r="RWU173" s="29"/>
      <c r="RWV173" s="29"/>
      <c r="RWW173" s="29"/>
      <c r="RWX173" s="29"/>
      <c r="RWY173" s="29"/>
      <c r="RWZ173" s="29"/>
      <c r="RXA173" s="29"/>
      <c r="RXB173" s="29"/>
      <c r="RXC173" s="29"/>
      <c r="RXD173" s="29"/>
      <c r="RXE173" s="29"/>
      <c r="RXF173" s="29"/>
      <c r="RXG173" s="29"/>
      <c r="RXH173" s="29"/>
      <c r="RXI173" s="29"/>
      <c r="RXJ173" s="29"/>
      <c r="RXK173" s="29"/>
      <c r="RXL173" s="29"/>
      <c r="RXM173" s="29"/>
      <c r="RXN173" s="29"/>
      <c r="RXO173" s="29"/>
      <c r="RXP173" s="29"/>
      <c r="RXQ173" s="29"/>
      <c r="RXR173" s="29"/>
      <c r="RXS173" s="29"/>
      <c r="RXT173" s="29"/>
      <c r="RXU173" s="29"/>
      <c r="RXV173" s="29"/>
      <c r="RXW173" s="29"/>
      <c r="RXX173" s="29"/>
      <c r="RXY173" s="29"/>
      <c r="RXZ173" s="29"/>
      <c r="RYA173" s="29"/>
      <c r="RYB173" s="29"/>
      <c r="RYC173" s="29"/>
      <c r="RYD173" s="29"/>
      <c r="RYE173" s="29"/>
      <c r="RYF173" s="29"/>
      <c r="RYG173" s="29"/>
      <c r="RYH173" s="29"/>
      <c r="RYI173" s="29"/>
      <c r="RYJ173" s="29"/>
      <c r="RYK173" s="29"/>
      <c r="RYL173" s="29"/>
      <c r="RYM173" s="29"/>
      <c r="RYN173" s="29"/>
      <c r="RYO173" s="29"/>
      <c r="RYP173" s="29"/>
      <c r="RYQ173" s="29"/>
      <c r="RYR173" s="29"/>
      <c r="RYS173" s="29"/>
      <c r="RYT173" s="29"/>
      <c r="RYU173" s="29"/>
      <c r="RYV173" s="29"/>
      <c r="RYW173" s="29"/>
      <c r="RYX173" s="29"/>
      <c r="RYY173" s="29"/>
      <c r="RYZ173" s="29"/>
      <c r="RZA173" s="29"/>
      <c r="RZB173" s="29"/>
      <c r="RZC173" s="29"/>
      <c r="RZD173" s="29"/>
      <c r="RZE173" s="29"/>
      <c r="RZF173" s="29"/>
      <c r="RZG173" s="29"/>
      <c r="RZH173" s="29"/>
      <c r="RZI173" s="29"/>
      <c r="RZJ173" s="29"/>
      <c r="RZK173" s="29"/>
      <c r="RZL173" s="29"/>
      <c r="RZM173" s="29"/>
      <c r="RZN173" s="29"/>
      <c r="RZO173" s="29"/>
      <c r="RZP173" s="29"/>
      <c r="RZQ173" s="29"/>
      <c r="RZR173" s="29"/>
      <c r="RZS173" s="29"/>
      <c r="RZT173" s="29"/>
      <c r="RZU173" s="29"/>
      <c r="RZV173" s="29"/>
      <c r="RZW173" s="29"/>
      <c r="RZX173" s="29"/>
      <c r="RZY173" s="29"/>
      <c r="RZZ173" s="29"/>
      <c r="SAA173" s="29"/>
      <c r="SAB173" s="29"/>
      <c r="SAC173" s="29"/>
      <c r="SAD173" s="29"/>
      <c r="SAE173" s="29"/>
      <c r="SAF173" s="29"/>
      <c r="SAG173" s="29"/>
      <c r="SAH173" s="29"/>
      <c r="SAI173" s="29"/>
      <c r="SAJ173" s="29"/>
      <c r="SAK173" s="29"/>
      <c r="SAL173" s="29"/>
      <c r="SAM173" s="29"/>
      <c r="SAN173" s="29"/>
      <c r="SAO173" s="29"/>
      <c r="SAP173" s="29"/>
      <c r="SAQ173" s="29"/>
      <c r="SAR173" s="29"/>
      <c r="SAS173" s="29"/>
      <c r="SAT173" s="29"/>
      <c r="SAU173" s="29"/>
      <c r="SAV173" s="29"/>
      <c r="SAW173" s="29"/>
      <c r="SAX173" s="29"/>
      <c r="SAY173" s="29"/>
      <c r="SAZ173" s="29"/>
      <c r="SBA173" s="29"/>
      <c r="SBB173" s="29"/>
      <c r="SBC173" s="29"/>
      <c r="SBD173" s="29"/>
      <c r="SBE173" s="29"/>
      <c r="SBF173" s="29"/>
      <c r="SBG173" s="29"/>
      <c r="SBH173" s="29"/>
      <c r="SBI173" s="29"/>
      <c r="SBJ173" s="29"/>
      <c r="SBK173" s="29"/>
      <c r="SBL173" s="29"/>
      <c r="SBM173" s="29"/>
      <c r="SBN173" s="29"/>
      <c r="SBO173" s="29"/>
      <c r="SBP173" s="29"/>
      <c r="SBQ173" s="29"/>
      <c r="SBR173" s="29"/>
      <c r="SBS173" s="29"/>
      <c r="SBT173" s="29"/>
      <c r="SBU173" s="29"/>
      <c r="SBV173" s="29"/>
      <c r="SBW173" s="29"/>
      <c r="SBX173" s="29"/>
      <c r="SBY173" s="29"/>
      <c r="SBZ173" s="29"/>
      <c r="SCA173" s="29"/>
      <c r="SCB173" s="29"/>
      <c r="SCC173" s="29"/>
      <c r="SCD173" s="29"/>
      <c r="SCE173" s="29"/>
      <c r="SCF173" s="29"/>
      <c r="SCG173" s="29"/>
      <c r="SCH173" s="29"/>
      <c r="SCI173" s="29"/>
      <c r="SCJ173" s="29"/>
      <c r="SCK173" s="29"/>
      <c r="SCL173" s="29"/>
      <c r="SCM173" s="29"/>
      <c r="SCN173" s="29"/>
      <c r="SCO173" s="29"/>
      <c r="SCP173" s="29"/>
      <c r="SCQ173" s="29"/>
      <c r="SCR173" s="29"/>
      <c r="SCS173" s="29"/>
      <c r="SCT173" s="29"/>
      <c r="SCU173" s="29"/>
      <c r="SCV173" s="29"/>
      <c r="SCW173" s="29"/>
      <c r="SCX173" s="29"/>
      <c r="SCY173" s="29"/>
      <c r="SCZ173" s="29"/>
      <c r="SDA173" s="29"/>
      <c r="SDB173" s="29"/>
      <c r="SDC173" s="29"/>
      <c r="SDD173" s="29"/>
      <c r="SDE173" s="29"/>
      <c r="SDF173" s="29"/>
      <c r="SDG173" s="29"/>
      <c r="SDH173" s="29"/>
      <c r="SDI173" s="29"/>
      <c r="SDJ173" s="29"/>
      <c r="SDK173" s="29"/>
      <c r="SDL173" s="29"/>
      <c r="SDM173" s="29"/>
      <c r="SDN173" s="29"/>
      <c r="SDO173" s="29"/>
      <c r="SDP173" s="29"/>
      <c r="SDQ173" s="29"/>
      <c r="SDR173" s="29"/>
      <c r="SDS173" s="29"/>
      <c r="SDT173" s="29"/>
      <c r="SDU173" s="29"/>
      <c r="SDV173" s="29"/>
      <c r="SDW173" s="29"/>
      <c r="SDX173" s="29"/>
      <c r="SDY173" s="29"/>
      <c r="SDZ173" s="29"/>
      <c r="SEA173" s="29"/>
      <c r="SEB173" s="29"/>
      <c r="SEC173" s="29"/>
      <c r="SED173" s="29"/>
      <c r="SEE173" s="29"/>
      <c r="SEF173" s="29"/>
      <c r="SEG173" s="29"/>
      <c r="SEH173" s="29"/>
      <c r="SEI173" s="29"/>
      <c r="SEJ173" s="29"/>
      <c r="SEK173" s="29"/>
      <c r="SEL173" s="29"/>
      <c r="SEM173" s="29"/>
      <c r="SEN173" s="29"/>
      <c r="SEO173" s="29"/>
      <c r="SEP173" s="29"/>
      <c r="SEQ173" s="29"/>
      <c r="SER173" s="29"/>
      <c r="SES173" s="29"/>
      <c r="SET173" s="29"/>
      <c r="SEU173" s="29"/>
      <c r="SEV173" s="29"/>
      <c r="SEW173" s="29"/>
      <c r="SEX173" s="29"/>
      <c r="SEY173" s="29"/>
      <c r="SEZ173" s="29"/>
      <c r="SFA173" s="29"/>
      <c r="SFB173" s="29"/>
      <c r="SFC173" s="29"/>
      <c r="SFD173" s="29"/>
      <c r="SFE173" s="29"/>
      <c r="SFF173" s="29"/>
      <c r="SFG173" s="29"/>
      <c r="SFH173" s="29"/>
      <c r="SFI173" s="29"/>
      <c r="SFJ173" s="29"/>
      <c r="SFK173" s="29"/>
      <c r="SFL173" s="29"/>
      <c r="SFM173" s="29"/>
      <c r="SFN173" s="29"/>
      <c r="SFO173" s="29"/>
      <c r="SFP173" s="29"/>
      <c r="SFQ173" s="29"/>
      <c r="SFR173" s="29"/>
      <c r="SFS173" s="29"/>
      <c r="SFT173" s="29"/>
      <c r="SFU173" s="29"/>
      <c r="SFV173" s="29"/>
      <c r="SFW173" s="29"/>
      <c r="SFX173" s="29"/>
      <c r="SFY173" s="29"/>
      <c r="SFZ173" s="29"/>
      <c r="SGA173" s="29"/>
      <c r="SGB173" s="29"/>
      <c r="SGC173" s="29"/>
      <c r="SGD173" s="29"/>
      <c r="SGE173" s="29"/>
      <c r="SGF173" s="29"/>
      <c r="SGG173" s="29"/>
      <c r="SGH173" s="29"/>
      <c r="SGI173" s="29"/>
      <c r="SGJ173" s="29"/>
      <c r="SGK173" s="29"/>
      <c r="SGL173" s="29"/>
      <c r="SGM173" s="29"/>
      <c r="SGN173" s="29"/>
      <c r="SGO173" s="29"/>
      <c r="SGP173" s="29"/>
      <c r="SGQ173" s="29"/>
      <c r="SGR173" s="29"/>
      <c r="SGS173" s="29"/>
      <c r="SGT173" s="29"/>
      <c r="SGU173" s="29"/>
      <c r="SGV173" s="29"/>
      <c r="SGW173" s="29"/>
      <c r="SGX173" s="29"/>
      <c r="SGY173" s="29"/>
      <c r="SGZ173" s="29"/>
      <c r="SHA173" s="29"/>
      <c r="SHB173" s="29"/>
      <c r="SHC173" s="29"/>
      <c r="SHD173" s="29"/>
      <c r="SHE173" s="29"/>
      <c r="SHF173" s="29"/>
      <c r="SHG173" s="29"/>
      <c r="SHH173" s="29"/>
      <c r="SHI173" s="29"/>
      <c r="SHJ173" s="29"/>
      <c r="SHK173" s="29"/>
      <c r="SHL173" s="29"/>
      <c r="SHM173" s="29"/>
      <c r="SHN173" s="29"/>
      <c r="SHO173" s="29"/>
      <c r="SHP173" s="29"/>
      <c r="SHQ173" s="29"/>
      <c r="SHR173" s="29"/>
      <c r="SHS173" s="29"/>
      <c r="SHT173" s="29"/>
      <c r="SHU173" s="29"/>
      <c r="SHV173" s="29"/>
      <c r="SHW173" s="29"/>
      <c r="SHX173" s="29"/>
      <c r="SHY173" s="29"/>
      <c r="SHZ173" s="29"/>
      <c r="SIA173" s="29"/>
      <c r="SIB173" s="29"/>
      <c r="SIC173" s="29"/>
      <c r="SID173" s="29"/>
      <c r="SIE173" s="29"/>
      <c r="SIF173" s="29"/>
      <c r="SIG173" s="29"/>
      <c r="SIH173" s="29"/>
      <c r="SII173" s="29"/>
      <c r="SIJ173" s="29"/>
      <c r="SIK173" s="29"/>
      <c r="SIL173" s="29"/>
      <c r="SIM173" s="29"/>
      <c r="SIN173" s="29"/>
      <c r="SIO173" s="29"/>
      <c r="SIP173" s="29"/>
      <c r="SIQ173" s="29"/>
      <c r="SIR173" s="29"/>
      <c r="SIS173" s="29"/>
      <c r="SIT173" s="29"/>
      <c r="SIU173" s="29"/>
      <c r="SIV173" s="29"/>
      <c r="SIW173" s="29"/>
      <c r="SIX173" s="29"/>
      <c r="SIY173" s="29"/>
      <c r="SIZ173" s="29"/>
      <c r="SJA173" s="29"/>
      <c r="SJB173" s="29"/>
      <c r="SJC173" s="29"/>
      <c r="SJD173" s="29"/>
      <c r="SJE173" s="29"/>
      <c r="SJF173" s="29"/>
      <c r="SJG173" s="29"/>
      <c r="SJH173" s="29"/>
      <c r="SJI173" s="29"/>
      <c r="SJJ173" s="29"/>
      <c r="SJK173" s="29"/>
      <c r="SJL173" s="29"/>
      <c r="SJM173" s="29"/>
      <c r="SJN173" s="29"/>
      <c r="SJO173" s="29"/>
      <c r="SJP173" s="29"/>
      <c r="SJQ173" s="29"/>
      <c r="SJR173" s="29"/>
      <c r="SJS173" s="29"/>
      <c r="SJT173" s="29"/>
      <c r="SJU173" s="29"/>
      <c r="SJV173" s="29"/>
      <c r="SJW173" s="29"/>
      <c r="SJX173" s="29"/>
      <c r="SJY173" s="29"/>
      <c r="SJZ173" s="29"/>
      <c r="SKA173" s="29"/>
      <c r="SKB173" s="29"/>
      <c r="SKC173" s="29"/>
      <c r="SKD173" s="29"/>
      <c r="SKE173" s="29"/>
      <c r="SKF173" s="29"/>
      <c r="SKG173" s="29"/>
      <c r="SKH173" s="29"/>
      <c r="SKI173" s="29"/>
      <c r="SKJ173" s="29"/>
      <c r="SKK173" s="29"/>
      <c r="SKL173" s="29"/>
      <c r="SKM173" s="29"/>
      <c r="SKN173" s="29"/>
      <c r="SKO173" s="29"/>
      <c r="SKP173" s="29"/>
      <c r="SKQ173" s="29"/>
      <c r="SKR173" s="29"/>
      <c r="SKS173" s="29"/>
      <c r="SKT173" s="29"/>
      <c r="SKU173" s="29"/>
      <c r="SKV173" s="29"/>
      <c r="SKW173" s="29"/>
      <c r="SKX173" s="29"/>
      <c r="SKY173" s="29"/>
      <c r="SKZ173" s="29"/>
      <c r="SLA173" s="29"/>
      <c r="SLB173" s="29"/>
      <c r="SLC173" s="29"/>
      <c r="SLD173" s="29"/>
      <c r="SLE173" s="29"/>
      <c r="SLF173" s="29"/>
      <c r="SLG173" s="29"/>
      <c r="SLH173" s="29"/>
      <c r="SLI173" s="29"/>
      <c r="SLJ173" s="29"/>
      <c r="SLK173" s="29"/>
      <c r="SLL173" s="29"/>
      <c r="SLM173" s="29"/>
      <c r="SLN173" s="29"/>
      <c r="SLO173" s="29"/>
      <c r="SLP173" s="29"/>
      <c r="SLQ173" s="29"/>
      <c r="SLR173" s="29"/>
      <c r="SLS173" s="29"/>
      <c r="SLT173" s="29"/>
      <c r="SLU173" s="29"/>
      <c r="SLV173" s="29"/>
      <c r="SLW173" s="29"/>
      <c r="SLX173" s="29"/>
      <c r="SLY173" s="29"/>
      <c r="SLZ173" s="29"/>
      <c r="SMA173" s="29"/>
      <c r="SMB173" s="29"/>
      <c r="SMC173" s="29"/>
      <c r="SMD173" s="29"/>
      <c r="SME173" s="29"/>
      <c r="SMF173" s="29"/>
      <c r="SMG173" s="29"/>
      <c r="SMH173" s="29"/>
      <c r="SMI173" s="29"/>
      <c r="SMJ173" s="29"/>
      <c r="SMK173" s="29"/>
      <c r="SML173" s="29"/>
      <c r="SMM173" s="29"/>
      <c r="SMN173" s="29"/>
      <c r="SMO173" s="29"/>
      <c r="SMP173" s="29"/>
      <c r="SMQ173" s="29"/>
      <c r="SMR173" s="29"/>
      <c r="SMS173" s="29"/>
      <c r="SMT173" s="29"/>
      <c r="SMU173" s="29"/>
      <c r="SMV173" s="29"/>
      <c r="SMW173" s="29"/>
      <c r="SMX173" s="29"/>
      <c r="SMY173" s="29"/>
      <c r="SMZ173" s="29"/>
      <c r="SNA173" s="29"/>
      <c r="SNB173" s="29"/>
      <c r="SNC173" s="29"/>
      <c r="SND173" s="29"/>
      <c r="SNE173" s="29"/>
      <c r="SNF173" s="29"/>
      <c r="SNG173" s="29"/>
      <c r="SNH173" s="29"/>
      <c r="SNI173" s="29"/>
      <c r="SNJ173" s="29"/>
      <c r="SNK173" s="29"/>
      <c r="SNL173" s="29"/>
      <c r="SNM173" s="29"/>
      <c r="SNN173" s="29"/>
      <c r="SNO173" s="29"/>
      <c r="SNP173" s="29"/>
      <c r="SNQ173" s="29"/>
      <c r="SNR173" s="29"/>
      <c r="SNS173" s="29"/>
      <c r="SNT173" s="29"/>
      <c r="SNU173" s="29"/>
      <c r="SNV173" s="29"/>
      <c r="SNW173" s="29"/>
      <c r="SNX173" s="29"/>
      <c r="SNY173" s="29"/>
      <c r="SNZ173" s="29"/>
      <c r="SOA173" s="29"/>
      <c r="SOB173" s="29"/>
      <c r="SOC173" s="29"/>
      <c r="SOD173" s="29"/>
      <c r="SOE173" s="29"/>
      <c r="SOF173" s="29"/>
      <c r="SOG173" s="29"/>
      <c r="SOH173" s="29"/>
      <c r="SOI173" s="29"/>
      <c r="SOJ173" s="29"/>
      <c r="SOK173" s="29"/>
      <c r="SOL173" s="29"/>
      <c r="SOM173" s="29"/>
      <c r="SON173" s="29"/>
      <c r="SOO173" s="29"/>
      <c r="SOP173" s="29"/>
      <c r="SOQ173" s="29"/>
      <c r="SOR173" s="29"/>
      <c r="SOS173" s="29"/>
      <c r="SOT173" s="29"/>
      <c r="SOU173" s="29"/>
      <c r="SOV173" s="29"/>
      <c r="SOW173" s="29"/>
      <c r="SOX173" s="29"/>
      <c r="SOY173" s="29"/>
      <c r="SOZ173" s="29"/>
      <c r="SPA173" s="29"/>
      <c r="SPB173" s="29"/>
      <c r="SPC173" s="29"/>
      <c r="SPD173" s="29"/>
      <c r="SPE173" s="29"/>
      <c r="SPF173" s="29"/>
      <c r="SPG173" s="29"/>
      <c r="SPH173" s="29"/>
      <c r="SPI173" s="29"/>
      <c r="SPJ173" s="29"/>
      <c r="SPK173" s="29"/>
      <c r="SPL173" s="29"/>
      <c r="SPM173" s="29"/>
      <c r="SPN173" s="29"/>
      <c r="SPO173" s="29"/>
      <c r="SPP173" s="29"/>
      <c r="SPQ173" s="29"/>
      <c r="SPR173" s="29"/>
      <c r="SPS173" s="29"/>
      <c r="SPT173" s="29"/>
      <c r="SPU173" s="29"/>
      <c r="SPV173" s="29"/>
      <c r="SPW173" s="29"/>
      <c r="SPX173" s="29"/>
      <c r="SPY173" s="29"/>
      <c r="SPZ173" s="29"/>
      <c r="SQA173" s="29"/>
      <c r="SQB173" s="29"/>
      <c r="SQC173" s="29"/>
      <c r="SQD173" s="29"/>
      <c r="SQE173" s="29"/>
      <c r="SQF173" s="29"/>
      <c r="SQG173" s="29"/>
      <c r="SQH173" s="29"/>
      <c r="SQI173" s="29"/>
      <c r="SQJ173" s="29"/>
      <c r="SQK173" s="29"/>
      <c r="SQL173" s="29"/>
      <c r="SQM173" s="29"/>
      <c r="SQN173" s="29"/>
      <c r="SQO173" s="29"/>
      <c r="SQP173" s="29"/>
      <c r="SQQ173" s="29"/>
      <c r="SQR173" s="29"/>
      <c r="SQS173" s="29"/>
      <c r="SQT173" s="29"/>
      <c r="SQU173" s="29"/>
      <c r="SQV173" s="29"/>
      <c r="SQW173" s="29"/>
      <c r="SQX173" s="29"/>
      <c r="SQY173" s="29"/>
      <c r="SQZ173" s="29"/>
      <c r="SRA173" s="29"/>
      <c r="SRB173" s="29"/>
      <c r="SRC173" s="29"/>
      <c r="SRD173" s="29"/>
      <c r="SRE173" s="29"/>
      <c r="SRF173" s="29"/>
      <c r="SRG173" s="29"/>
      <c r="SRH173" s="29"/>
      <c r="SRI173" s="29"/>
      <c r="SRJ173" s="29"/>
      <c r="SRK173" s="29"/>
      <c r="SRL173" s="29"/>
      <c r="SRM173" s="29"/>
      <c r="SRN173" s="29"/>
      <c r="SRO173" s="29"/>
      <c r="SRP173" s="29"/>
      <c r="SRQ173" s="29"/>
      <c r="SRR173" s="29"/>
      <c r="SRS173" s="29"/>
      <c r="SRT173" s="29"/>
      <c r="SRU173" s="29"/>
      <c r="SRV173" s="29"/>
      <c r="SRW173" s="29"/>
      <c r="SRX173" s="29"/>
      <c r="SRY173" s="29"/>
      <c r="SRZ173" s="29"/>
      <c r="SSA173" s="29"/>
      <c r="SSB173" s="29"/>
      <c r="SSC173" s="29"/>
      <c r="SSD173" s="29"/>
      <c r="SSE173" s="29"/>
      <c r="SSF173" s="29"/>
      <c r="SSG173" s="29"/>
      <c r="SSH173" s="29"/>
      <c r="SSI173" s="29"/>
      <c r="SSJ173" s="29"/>
      <c r="SSK173" s="29"/>
      <c r="SSL173" s="29"/>
      <c r="SSM173" s="29"/>
      <c r="SSN173" s="29"/>
      <c r="SSO173" s="29"/>
      <c r="SSP173" s="29"/>
      <c r="SSQ173" s="29"/>
      <c r="SSR173" s="29"/>
      <c r="SSS173" s="29"/>
      <c r="SST173" s="29"/>
      <c r="SSU173" s="29"/>
      <c r="SSV173" s="29"/>
      <c r="SSW173" s="29"/>
      <c r="SSX173" s="29"/>
      <c r="SSY173" s="29"/>
      <c r="SSZ173" s="29"/>
      <c r="STA173" s="29"/>
      <c r="STB173" s="29"/>
      <c r="STC173" s="29"/>
      <c r="STD173" s="29"/>
      <c r="STE173" s="29"/>
      <c r="STF173" s="29"/>
      <c r="STG173" s="29"/>
      <c r="STH173" s="29"/>
      <c r="STI173" s="29"/>
      <c r="STJ173" s="29"/>
      <c r="STK173" s="29"/>
      <c r="STL173" s="29"/>
      <c r="STM173" s="29"/>
      <c r="STN173" s="29"/>
      <c r="STO173" s="29"/>
      <c r="STP173" s="29"/>
      <c r="STQ173" s="29"/>
      <c r="STR173" s="29"/>
      <c r="STS173" s="29"/>
      <c r="STT173" s="29"/>
      <c r="STU173" s="29"/>
      <c r="STV173" s="29"/>
      <c r="STW173" s="29"/>
      <c r="STX173" s="29"/>
      <c r="STY173" s="29"/>
      <c r="STZ173" s="29"/>
      <c r="SUA173" s="29"/>
      <c r="SUB173" s="29"/>
      <c r="SUC173" s="29"/>
      <c r="SUD173" s="29"/>
      <c r="SUE173" s="29"/>
      <c r="SUF173" s="29"/>
      <c r="SUG173" s="29"/>
      <c r="SUH173" s="29"/>
      <c r="SUI173" s="29"/>
      <c r="SUJ173" s="29"/>
      <c r="SUK173" s="29"/>
      <c r="SUL173" s="29"/>
      <c r="SUM173" s="29"/>
      <c r="SUN173" s="29"/>
      <c r="SUO173" s="29"/>
      <c r="SUP173" s="29"/>
      <c r="SUQ173" s="29"/>
      <c r="SUR173" s="29"/>
      <c r="SUS173" s="29"/>
      <c r="SUT173" s="29"/>
      <c r="SUU173" s="29"/>
      <c r="SUV173" s="29"/>
      <c r="SUW173" s="29"/>
      <c r="SUX173" s="29"/>
      <c r="SUY173" s="29"/>
      <c r="SUZ173" s="29"/>
      <c r="SVA173" s="29"/>
      <c r="SVB173" s="29"/>
      <c r="SVC173" s="29"/>
      <c r="SVD173" s="29"/>
      <c r="SVE173" s="29"/>
      <c r="SVF173" s="29"/>
      <c r="SVG173" s="29"/>
      <c r="SVH173" s="29"/>
      <c r="SVI173" s="29"/>
      <c r="SVJ173" s="29"/>
      <c r="SVK173" s="29"/>
      <c r="SVL173" s="29"/>
      <c r="SVM173" s="29"/>
      <c r="SVN173" s="29"/>
      <c r="SVO173" s="29"/>
      <c r="SVP173" s="29"/>
      <c r="SVQ173" s="29"/>
      <c r="SVR173" s="29"/>
      <c r="SVS173" s="29"/>
      <c r="SVT173" s="29"/>
      <c r="SVU173" s="29"/>
      <c r="SVV173" s="29"/>
      <c r="SVW173" s="29"/>
      <c r="SVX173" s="29"/>
      <c r="SVY173" s="29"/>
      <c r="SVZ173" s="29"/>
      <c r="SWA173" s="29"/>
      <c r="SWB173" s="29"/>
      <c r="SWC173" s="29"/>
      <c r="SWD173" s="29"/>
      <c r="SWE173" s="29"/>
      <c r="SWF173" s="29"/>
      <c r="SWG173" s="29"/>
      <c r="SWH173" s="29"/>
      <c r="SWI173" s="29"/>
      <c r="SWJ173" s="29"/>
      <c r="SWK173" s="29"/>
      <c r="SWL173" s="29"/>
      <c r="SWM173" s="29"/>
      <c r="SWN173" s="29"/>
      <c r="SWO173" s="29"/>
      <c r="SWP173" s="29"/>
      <c r="SWQ173" s="29"/>
      <c r="SWR173" s="29"/>
      <c r="SWS173" s="29"/>
      <c r="SWT173" s="29"/>
      <c r="SWU173" s="29"/>
      <c r="SWV173" s="29"/>
      <c r="SWW173" s="29"/>
      <c r="SWX173" s="29"/>
      <c r="SWY173" s="29"/>
      <c r="SWZ173" s="29"/>
      <c r="SXA173" s="29"/>
      <c r="SXB173" s="29"/>
      <c r="SXC173" s="29"/>
      <c r="SXD173" s="29"/>
      <c r="SXE173" s="29"/>
      <c r="SXF173" s="29"/>
      <c r="SXG173" s="29"/>
      <c r="SXH173" s="29"/>
      <c r="SXI173" s="29"/>
      <c r="SXJ173" s="29"/>
      <c r="SXK173" s="29"/>
      <c r="SXL173" s="29"/>
      <c r="SXM173" s="29"/>
      <c r="SXN173" s="29"/>
      <c r="SXO173" s="29"/>
      <c r="SXP173" s="29"/>
      <c r="SXQ173" s="29"/>
      <c r="SXR173" s="29"/>
      <c r="SXS173" s="29"/>
      <c r="SXT173" s="29"/>
      <c r="SXU173" s="29"/>
      <c r="SXV173" s="29"/>
      <c r="SXW173" s="29"/>
      <c r="SXX173" s="29"/>
      <c r="SXY173" s="29"/>
      <c r="SXZ173" s="29"/>
      <c r="SYA173" s="29"/>
      <c r="SYB173" s="29"/>
      <c r="SYC173" s="29"/>
      <c r="SYD173" s="29"/>
      <c r="SYE173" s="29"/>
      <c r="SYF173" s="29"/>
      <c r="SYG173" s="29"/>
      <c r="SYH173" s="29"/>
      <c r="SYI173" s="29"/>
      <c r="SYJ173" s="29"/>
      <c r="SYK173" s="29"/>
      <c r="SYL173" s="29"/>
      <c r="SYM173" s="29"/>
      <c r="SYN173" s="29"/>
      <c r="SYO173" s="29"/>
      <c r="SYP173" s="29"/>
      <c r="SYQ173" s="29"/>
      <c r="SYR173" s="29"/>
      <c r="SYS173" s="29"/>
      <c r="SYT173" s="29"/>
      <c r="SYU173" s="29"/>
      <c r="SYV173" s="29"/>
      <c r="SYW173" s="29"/>
      <c r="SYX173" s="29"/>
      <c r="SYY173" s="29"/>
      <c r="SYZ173" s="29"/>
      <c r="SZA173" s="29"/>
      <c r="SZB173" s="29"/>
      <c r="SZC173" s="29"/>
      <c r="SZD173" s="29"/>
      <c r="SZE173" s="29"/>
      <c r="SZF173" s="29"/>
      <c r="SZG173" s="29"/>
      <c r="SZH173" s="29"/>
      <c r="SZI173" s="29"/>
      <c r="SZJ173" s="29"/>
      <c r="SZK173" s="29"/>
      <c r="SZL173" s="29"/>
      <c r="SZM173" s="29"/>
      <c r="SZN173" s="29"/>
      <c r="SZO173" s="29"/>
      <c r="SZP173" s="29"/>
      <c r="SZQ173" s="29"/>
      <c r="SZR173" s="29"/>
      <c r="SZS173" s="29"/>
      <c r="SZT173" s="29"/>
      <c r="SZU173" s="29"/>
      <c r="SZV173" s="29"/>
      <c r="SZW173" s="29"/>
      <c r="SZX173" s="29"/>
      <c r="SZY173" s="29"/>
      <c r="SZZ173" s="29"/>
      <c r="TAA173" s="29"/>
      <c r="TAB173" s="29"/>
      <c r="TAC173" s="29"/>
      <c r="TAD173" s="29"/>
      <c r="TAE173" s="29"/>
      <c r="TAF173" s="29"/>
      <c r="TAG173" s="29"/>
      <c r="TAH173" s="29"/>
      <c r="TAI173" s="29"/>
      <c r="TAJ173" s="29"/>
      <c r="TAK173" s="29"/>
      <c r="TAL173" s="29"/>
      <c r="TAM173" s="29"/>
      <c r="TAN173" s="29"/>
      <c r="TAO173" s="29"/>
      <c r="TAP173" s="29"/>
      <c r="TAQ173" s="29"/>
      <c r="TAR173" s="29"/>
      <c r="TAS173" s="29"/>
      <c r="TAT173" s="29"/>
      <c r="TAU173" s="29"/>
      <c r="TAV173" s="29"/>
      <c r="TAW173" s="29"/>
      <c r="TAX173" s="29"/>
      <c r="TAY173" s="29"/>
      <c r="TAZ173" s="29"/>
      <c r="TBA173" s="29"/>
      <c r="TBB173" s="29"/>
      <c r="TBC173" s="29"/>
      <c r="TBD173" s="29"/>
      <c r="TBE173" s="29"/>
      <c r="TBF173" s="29"/>
      <c r="TBG173" s="29"/>
      <c r="TBH173" s="29"/>
      <c r="TBI173" s="29"/>
      <c r="TBJ173" s="29"/>
      <c r="TBK173" s="29"/>
      <c r="TBL173" s="29"/>
      <c r="TBM173" s="29"/>
      <c r="TBN173" s="29"/>
      <c r="TBO173" s="29"/>
      <c r="TBP173" s="29"/>
      <c r="TBQ173" s="29"/>
      <c r="TBR173" s="29"/>
      <c r="TBS173" s="29"/>
      <c r="TBT173" s="29"/>
      <c r="TBU173" s="29"/>
      <c r="TBV173" s="29"/>
      <c r="TBW173" s="29"/>
      <c r="TBX173" s="29"/>
      <c r="TBY173" s="29"/>
      <c r="TBZ173" s="29"/>
      <c r="TCA173" s="29"/>
      <c r="TCB173" s="29"/>
      <c r="TCC173" s="29"/>
      <c r="TCD173" s="29"/>
      <c r="TCE173" s="29"/>
      <c r="TCF173" s="29"/>
      <c r="TCG173" s="29"/>
      <c r="TCH173" s="29"/>
      <c r="TCI173" s="29"/>
      <c r="TCJ173" s="29"/>
      <c r="TCK173" s="29"/>
      <c r="TCL173" s="29"/>
      <c r="TCM173" s="29"/>
      <c r="TCN173" s="29"/>
      <c r="TCO173" s="29"/>
      <c r="TCP173" s="29"/>
      <c r="TCQ173" s="29"/>
      <c r="TCR173" s="29"/>
      <c r="TCS173" s="29"/>
      <c r="TCT173" s="29"/>
      <c r="TCU173" s="29"/>
      <c r="TCV173" s="29"/>
      <c r="TCW173" s="29"/>
      <c r="TCX173" s="29"/>
      <c r="TCY173" s="29"/>
      <c r="TCZ173" s="29"/>
      <c r="TDA173" s="29"/>
      <c r="TDB173" s="29"/>
      <c r="TDC173" s="29"/>
      <c r="TDD173" s="29"/>
      <c r="TDE173" s="29"/>
      <c r="TDF173" s="29"/>
      <c r="TDG173" s="29"/>
      <c r="TDH173" s="29"/>
      <c r="TDI173" s="29"/>
      <c r="TDJ173" s="29"/>
      <c r="TDK173" s="29"/>
      <c r="TDL173" s="29"/>
      <c r="TDM173" s="29"/>
      <c r="TDN173" s="29"/>
      <c r="TDO173" s="29"/>
      <c r="TDP173" s="29"/>
      <c r="TDQ173" s="29"/>
      <c r="TDR173" s="29"/>
      <c r="TDS173" s="29"/>
      <c r="TDT173" s="29"/>
      <c r="TDU173" s="29"/>
      <c r="TDV173" s="29"/>
      <c r="TDW173" s="29"/>
      <c r="TDX173" s="29"/>
      <c r="TDY173" s="29"/>
      <c r="TDZ173" s="29"/>
      <c r="TEA173" s="29"/>
      <c r="TEB173" s="29"/>
      <c r="TEC173" s="29"/>
      <c r="TED173" s="29"/>
      <c r="TEE173" s="29"/>
      <c r="TEF173" s="29"/>
      <c r="TEG173" s="29"/>
      <c r="TEH173" s="29"/>
      <c r="TEI173" s="29"/>
      <c r="TEJ173" s="29"/>
      <c r="TEK173" s="29"/>
      <c r="TEL173" s="29"/>
      <c r="TEM173" s="29"/>
      <c r="TEN173" s="29"/>
      <c r="TEO173" s="29"/>
      <c r="TEP173" s="29"/>
      <c r="TEQ173" s="29"/>
      <c r="TER173" s="29"/>
      <c r="TES173" s="29"/>
      <c r="TET173" s="29"/>
      <c r="TEU173" s="29"/>
      <c r="TEV173" s="29"/>
      <c r="TEW173" s="29"/>
      <c r="TEX173" s="29"/>
      <c r="TEY173" s="29"/>
      <c r="TEZ173" s="29"/>
      <c r="TFA173" s="29"/>
      <c r="TFB173" s="29"/>
      <c r="TFC173" s="29"/>
      <c r="TFD173" s="29"/>
      <c r="TFE173" s="29"/>
      <c r="TFF173" s="29"/>
      <c r="TFG173" s="29"/>
      <c r="TFH173" s="29"/>
      <c r="TFI173" s="29"/>
      <c r="TFJ173" s="29"/>
      <c r="TFK173" s="29"/>
      <c r="TFL173" s="29"/>
      <c r="TFM173" s="29"/>
      <c r="TFN173" s="29"/>
      <c r="TFO173" s="29"/>
      <c r="TFP173" s="29"/>
      <c r="TFQ173" s="29"/>
      <c r="TFR173" s="29"/>
      <c r="TFS173" s="29"/>
      <c r="TFT173" s="29"/>
      <c r="TFU173" s="29"/>
      <c r="TFV173" s="29"/>
      <c r="TFW173" s="29"/>
      <c r="TFX173" s="29"/>
      <c r="TFY173" s="29"/>
      <c r="TFZ173" s="29"/>
      <c r="TGA173" s="29"/>
      <c r="TGB173" s="29"/>
      <c r="TGC173" s="29"/>
      <c r="TGD173" s="29"/>
      <c r="TGE173" s="29"/>
      <c r="TGF173" s="29"/>
      <c r="TGG173" s="29"/>
      <c r="TGH173" s="29"/>
      <c r="TGI173" s="29"/>
      <c r="TGJ173" s="29"/>
      <c r="TGK173" s="29"/>
      <c r="TGL173" s="29"/>
      <c r="TGM173" s="29"/>
      <c r="TGN173" s="29"/>
      <c r="TGO173" s="29"/>
      <c r="TGP173" s="29"/>
      <c r="TGQ173" s="29"/>
      <c r="TGR173" s="29"/>
      <c r="TGS173" s="29"/>
      <c r="TGT173" s="29"/>
      <c r="TGU173" s="29"/>
      <c r="TGV173" s="29"/>
      <c r="TGW173" s="29"/>
      <c r="TGX173" s="29"/>
      <c r="TGY173" s="29"/>
      <c r="TGZ173" s="29"/>
      <c r="THA173" s="29"/>
      <c r="THB173" s="29"/>
      <c r="THC173" s="29"/>
      <c r="THD173" s="29"/>
      <c r="THE173" s="29"/>
      <c r="THF173" s="29"/>
      <c r="THG173" s="29"/>
      <c r="THH173" s="29"/>
      <c r="THI173" s="29"/>
      <c r="THJ173" s="29"/>
      <c r="THK173" s="29"/>
      <c r="THL173" s="29"/>
      <c r="THM173" s="29"/>
      <c r="THN173" s="29"/>
      <c r="THO173" s="29"/>
      <c r="THP173" s="29"/>
      <c r="THQ173" s="29"/>
      <c r="THR173" s="29"/>
      <c r="THS173" s="29"/>
      <c r="THT173" s="29"/>
      <c r="THU173" s="29"/>
      <c r="THV173" s="29"/>
      <c r="THW173" s="29"/>
      <c r="THX173" s="29"/>
      <c r="THY173" s="29"/>
      <c r="THZ173" s="29"/>
      <c r="TIA173" s="29"/>
      <c r="TIB173" s="29"/>
      <c r="TIC173" s="29"/>
      <c r="TID173" s="29"/>
      <c r="TIE173" s="29"/>
      <c r="TIF173" s="29"/>
      <c r="TIG173" s="29"/>
      <c r="TIH173" s="29"/>
      <c r="TII173" s="29"/>
      <c r="TIJ173" s="29"/>
      <c r="TIK173" s="29"/>
      <c r="TIL173" s="29"/>
      <c r="TIM173" s="29"/>
      <c r="TIN173" s="29"/>
      <c r="TIO173" s="29"/>
      <c r="TIP173" s="29"/>
      <c r="TIQ173" s="29"/>
      <c r="TIR173" s="29"/>
      <c r="TIS173" s="29"/>
      <c r="TIT173" s="29"/>
      <c r="TIU173" s="29"/>
      <c r="TIV173" s="29"/>
      <c r="TIW173" s="29"/>
      <c r="TIX173" s="29"/>
      <c r="TIY173" s="29"/>
      <c r="TIZ173" s="29"/>
      <c r="TJA173" s="29"/>
      <c r="TJB173" s="29"/>
      <c r="TJC173" s="29"/>
      <c r="TJD173" s="29"/>
      <c r="TJE173" s="29"/>
      <c r="TJF173" s="29"/>
      <c r="TJG173" s="29"/>
      <c r="TJH173" s="29"/>
      <c r="TJI173" s="29"/>
      <c r="TJJ173" s="29"/>
      <c r="TJK173" s="29"/>
      <c r="TJL173" s="29"/>
      <c r="TJM173" s="29"/>
      <c r="TJN173" s="29"/>
      <c r="TJO173" s="29"/>
      <c r="TJP173" s="29"/>
      <c r="TJQ173" s="29"/>
      <c r="TJR173" s="29"/>
      <c r="TJS173" s="29"/>
      <c r="TJT173" s="29"/>
      <c r="TJU173" s="29"/>
      <c r="TJV173" s="29"/>
      <c r="TJW173" s="29"/>
      <c r="TJX173" s="29"/>
      <c r="TJY173" s="29"/>
      <c r="TJZ173" s="29"/>
      <c r="TKA173" s="29"/>
      <c r="TKB173" s="29"/>
      <c r="TKC173" s="29"/>
      <c r="TKD173" s="29"/>
      <c r="TKE173" s="29"/>
      <c r="TKF173" s="29"/>
      <c r="TKG173" s="29"/>
      <c r="TKH173" s="29"/>
      <c r="TKI173" s="29"/>
      <c r="TKJ173" s="29"/>
      <c r="TKK173" s="29"/>
      <c r="TKL173" s="29"/>
      <c r="TKM173" s="29"/>
      <c r="TKN173" s="29"/>
      <c r="TKO173" s="29"/>
      <c r="TKP173" s="29"/>
      <c r="TKQ173" s="29"/>
      <c r="TKR173" s="29"/>
      <c r="TKS173" s="29"/>
      <c r="TKT173" s="29"/>
      <c r="TKU173" s="29"/>
      <c r="TKV173" s="29"/>
      <c r="TKW173" s="29"/>
      <c r="TKX173" s="29"/>
      <c r="TKY173" s="29"/>
      <c r="TKZ173" s="29"/>
      <c r="TLA173" s="29"/>
      <c r="TLB173" s="29"/>
      <c r="TLC173" s="29"/>
      <c r="TLD173" s="29"/>
      <c r="TLE173" s="29"/>
      <c r="TLF173" s="29"/>
      <c r="TLG173" s="29"/>
      <c r="TLH173" s="29"/>
      <c r="TLI173" s="29"/>
      <c r="TLJ173" s="29"/>
      <c r="TLK173" s="29"/>
      <c r="TLL173" s="29"/>
      <c r="TLM173" s="29"/>
      <c r="TLN173" s="29"/>
      <c r="TLO173" s="29"/>
      <c r="TLP173" s="29"/>
      <c r="TLQ173" s="29"/>
      <c r="TLR173" s="29"/>
      <c r="TLS173" s="29"/>
      <c r="TLT173" s="29"/>
      <c r="TLU173" s="29"/>
      <c r="TLV173" s="29"/>
      <c r="TLW173" s="29"/>
      <c r="TLX173" s="29"/>
      <c r="TLY173" s="29"/>
      <c r="TLZ173" s="29"/>
      <c r="TMA173" s="29"/>
      <c r="TMB173" s="29"/>
      <c r="TMC173" s="29"/>
      <c r="TMD173" s="29"/>
      <c r="TME173" s="29"/>
      <c r="TMF173" s="29"/>
      <c r="TMG173" s="29"/>
      <c r="TMH173" s="29"/>
      <c r="TMI173" s="29"/>
      <c r="TMJ173" s="29"/>
      <c r="TMK173" s="29"/>
      <c r="TML173" s="29"/>
      <c r="TMM173" s="29"/>
      <c r="TMN173" s="29"/>
      <c r="TMO173" s="29"/>
      <c r="TMP173" s="29"/>
      <c r="TMQ173" s="29"/>
      <c r="TMR173" s="29"/>
      <c r="TMS173" s="29"/>
      <c r="TMT173" s="29"/>
      <c r="TMU173" s="29"/>
      <c r="TMV173" s="29"/>
      <c r="TMW173" s="29"/>
      <c r="TMX173" s="29"/>
      <c r="TMY173" s="29"/>
      <c r="TMZ173" s="29"/>
      <c r="TNA173" s="29"/>
      <c r="TNB173" s="29"/>
      <c r="TNC173" s="29"/>
      <c r="TND173" s="29"/>
      <c r="TNE173" s="29"/>
      <c r="TNF173" s="29"/>
      <c r="TNG173" s="29"/>
      <c r="TNH173" s="29"/>
      <c r="TNI173" s="29"/>
      <c r="TNJ173" s="29"/>
      <c r="TNK173" s="29"/>
      <c r="TNL173" s="29"/>
      <c r="TNM173" s="29"/>
      <c r="TNN173" s="29"/>
      <c r="TNO173" s="29"/>
      <c r="TNP173" s="29"/>
      <c r="TNQ173" s="29"/>
      <c r="TNR173" s="29"/>
      <c r="TNS173" s="29"/>
      <c r="TNT173" s="29"/>
      <c r="TNU173" s="29"/>
      <c r="TNV173" s="29"/>
      <c r="TNW173" s="29"/>
      <c r="TNX173" s="29"/>
      <c r="TNY173" s="29"/>
      <c r="TNZ173" s="29"/>
      <c r="TOA173" s="29"/>
      <c r="TOB173" s="29"/>
      <c r="TOC173" s="29"/>
      <c r="TOD173" s="29"/>
      <c r="TOE173" s="29"/>
      <c r="TOF173" s="29"/>
      <c r="TOG173" s="29"/>
      <c r="TOH173" s="29"/>
      <c r="TOI173" s="29"/>
      <c r="TOJ173" s="29"/>
      <c r="TOK173" s="29"/>
      <c r="TOL173" s="29"/>
      <c r="TOM173" s="29"/>
      <c r="TON173" s="29"/>
      <c r="TOO173" s="29"/>
      <c r="TOP173" s="29"/>
      <c r="TOQ173" s="29"/>
      <c r="TOR173" s="29"/>
      <c r="TOS173" s="29"/>
      <c r="TOT173" s="29"/>
      <c r="TOU173" s="29"/>
      <c r="TOV173" s="29"/>
      <c r="TOW173" s="29"/>
      <c r="TOX173" s="29"/>
      <c r="TOY173" s="29"/>
      <c r="TOZ173" s="29"/>
      <c r="TPA173" s="29"/>
      <c r="TPB173" s="29"/>
      <c r="TPC173" s="29"/>
      <c r="TPD173" s="29"/>
      <c r="TPE173" s="29"/>
      <c r="TPF173" s="29"/>
      <c r="TPG173" s="29"/>
      <c r="TPH173" s="29"/>
      <c r="TPI173" s="29"/>
      <c r="TPJ173" s="29"/>
      <c r="TPK173" s="29"/>
      <c r="TPL173" s="29"/>
      <c r="TPM173" s="29"/>
      <c r="TPN173" s="29"/>
      <c r="TPO173" s="29"/>
      <c r="TPP173" s="29"/>
      <c r="TPQ173" s="29"/>
      <c r="TPR173" s="29"/>
      <c r="TPS173" s="29"/>
      <c r="TPT173" s="29"/>
      <c r="TPU173" s="29"/>
      <c r="TPV173" s="29"/>
      <c r="TPW173" s="29"/>
      <c r="TPX173" s="29"/>
      <c r="TPY173" s="29"/>
      <c r="TPZ173" s="29"/>
      <c r="TQA173" s="29"/>
      <c r="TQB173" s="29"/>
      <c r="TQC173" s="29"/>
      <c r="TQD173" s="29"/>
      <c r="TQE173" s="29"/>
      <c r="TQF173" s="29"/>
      <c r="TQG173" s="29"/>
      <c r="TQH173" s="29"/>
      <c r="TQI173" s="29"/>
      <c r="TQJ173" s="29"/>
      <c r="TQK173" s="29"/>
      <c r="TQL173" s="29"/>
      <c r="TQM173" s="29"/>
      <c r="TQN173" s="29"/>
      <c r="TQO173" s="29"/>
      <c r="TQP173" s="29"/>
      <c r="TQQ173" s="29"/>
      <c r="TQR173" s="29"/>
      <c r="TQS173" s="29"/>
      <c r="TQT173" s="29"/>
      <c r="TQU173" s="29"/>
      <c r="TQV173" s="29"/>
      <c r="TQW173" s="29"/>
      <c r="TQX173" s="29"/>
      <c r="TQY173" s="29"/>
      <c r="TQZ173" s="29"/>
      <c r="TRA173" s="29"/>
      <c r="TRB173" s="29"/>
      <c r="TRC173" s="29"/>
      <c r="TRD173" s="29"/>
      <c r="TRE173" s="29"/>
      <c r="TRF173" s="29"/>
      <c r="TRG173" s="29"/>
      <c r="TRH173" s="29"/>
      <c r="TRI173" s="29"/>
      <c r="TRJ173" s="29"/>
      <c r="TRK173" s="29"/>
      <c r="TRL173" s="29"/>
      <c r="TRM173" s="29"/>
      <c r="TRN173" s="29"/>
      <c r="TRO173" s="29"/>
      <c r="TRP173" s="29"/>
      <c r="TRQ173" s="29"/>
      <c r="TRR173" s="29"/>
      <c r="TRS173" s="29"/>
      <c r="TRT173" s="29"/>
      <c r="TRU173" s="29"/>
      <c r="TRV173" s="29"/>
      <c r="TRW173" s="29"/>
      <c r="TRX173" s="29"/>
      <c r="TRY173" s="29"/>
      <c r="TRZ173" s="29"/>
      <c r="TSA173" s="29"/>
      <c r="TSB173" s="29"/>
      <c r="TSC173" s="29"/>
      <c r="TSD173" s="29"/>
      <c r="TSE173" s="29"/>
      <c r="TSF173" s="29"/>
      <c r="TSG173" s="29"/>
      <c r="TSH173" s="29"/>
      <c r="TSI173" s="29"/>
      <c r="TSJ173" s="29"/>
      <c r="TSK173" s="29"/>
      <c r="TSL173" s="29"/>
      <c r="TSM173" s="29"/>
      <c r="TSN173" s="29"/>
      <c r="TSO173" s="29"/>
      <c r="TSP173" s="29"/>
      <c r="TSQ173" s="29"/>
      <c r="TSR173" s="29"/>
      <c r="TSS173" s="29"/>
      <c r="TST173" s="29"/>
      <c r="TSU173" s="29"/>
      <c r="TSV173" s="29"/>
      <c r="TSW173" s="29"/>
      <c r="TSX173" s="29"/>
      <c r="TSY173" s="29"/>
      <c r="TSZ173" s="29"/>
      <c r="TTA173" s="29"/>
      <c r="TTB173" s="29"/>
      <c r="TTC173" s="29"/>
      <c r="TTD173" s="29"/>
      <c r="TTE173" s="29"/>
      <c r="TTF173" s="29"/>
      <c r="TTG173" s="29"/>
      <c r="TTH173" s="29"/>
      <c r="TTI173" s="29"/>
      <c r="TTJ173" s="29"/>
      <c r="TTK173" s="29"/>
      <c r="TTL173" s="29"/>
      <c r="TTM173" s="29"/>
      <c r="TTN173" s="29"/>
      <c r="TTO173" s="29"/>
      <c r="TTP173" s="29"/>
      <c r="TTQ173" s="29"/>
      <c r="TTR173" s="29"/>
      <c r="TTS173" s="29"/>
      <c r="TTT173" s="29"/>
      <c r="TTU173" s="29"/>
      <c r="TTV173" s="29"/>
      <c r="TTW173" s="29"/>
      <c r="TTX173" s="29"/>
      <c r="TTY173" s="29"/>
      <c r="TTZ173" s="29"/>
      <c r="TUA173" s="29"/>
      <c r="TUB173" s="29"/>
      <c r="TUC173" s="29"/>
      <c r="TUD173" s="29"/>
      <c r="TUE173" s="29"/>
      <c r="TUF173" s="29"/>
      <c r="TUG173" s="29"/>
      <c r="TUH173" s="29"/>
      <c r="TUI173" s="29"/>
      <c r="TUJ173" s="29"/>
      <c r="TUK173" s="29"/>
      <c r="TUL173" s="29"/>
      <c r="TUM173" s="29"/>
      <c r="TUN173" s="29"/>
      <c r="TUO173" s="29"/>
      <c r="TUP173" s="29"/>
      <c r="TUQ173" s="29"/>
      <c r="TUR173" s="29"/>
      <c r="TUS173" s="29"/>
      <c r="TUT173" s="29"/>
      <c r="TUU173" s="29"/>
      <c r="TUV173" s="29"/>
      <c r="TUW173" s="29"/>
      <c r="TUX173" s="29"/>
      <c r="TUY173" s="29"/>
      <c r="TUZ173" s="29"/>
      <c r="TVA173" s="29"/>
      <c r="TVB173" s="29"/>
      <c r="TVC173" s="29"/>
      <c r="TVD173" s="29"/>
      <c r="TVE173" s="29"/>
      <c r="TVF173" s="29"/>
      <c r="TVG173" s="29"/>
      <c r="TVH173" s="29"/>
      <c r="TVI173" s="29"/>
      <c r="TVJ173" s="29"/>
      <c r="TVK173" s="29"/>
      <c r="TVL173" s="29"/>
      <c r="TVM173" s="29"/>
      <c r="TVN173" s="29"/>
      <c r="TVO173" s="29"/>
      <c r="TVP173" s="29"/>
      <c r="TVQ173" s="29"/>
      <c r="TVR173" s="29"/>
      <c r="TVS173" s="29"/>
      <c r="TVT173" s="29"/>
      <c r="TVU173" s="29"/>
      <c r="TVV173" s="29"/>
      <c r="TVW173" s="29"/>
      <c r="TVX173" s="29"/>
      <c r="TVY173" s="29"/>
      <c r="TVZ173" s="29"/>
      <c r="TWA173" s="29"/>
      <c r="TWB173" s="29"/>
      <c r="TWC173" s="29"/>
      <c r="TWD173" s="29"/>
      <c r="TWE173" s="29"/>
      <c r="TWF173" s="29"/>
      <c r="TWG173" s="29"/>
      <c r="TWH173" s="29"/>
      <c r="TWI173" s="29"/>
      <c r="TWJ173" s="29"/>
      <c r="TWK173" s="29"/>
      <c r="TWL173" s="29"/>
      <c r="TWM173" s="29"/>
      <c r="TWN173" s="29"/>
      <c r="TWO173" s="29"/>
      <c r="TWP173" s="29"/>
      <c r="TWQ173" s="29"/>
      <c r="TWR173" s="29"/>
      <c r="TWS173" s="29"/>
      <c r="TWT173" s="29"/>
      <c r="TWU173" s="29"/>
      <c r="TWV173" s="29"/>
      <c r="TWW173" s="29"/>
      <c r="TWX173" s="29"/>
      <c r="TWY173" s="29"/>
      <c r="TWZ173" s="29"/>
      <c r="TXA173" s="29"/>
      <c r="TXB173" s="29"/>
      <c r="TXC173" s="29"/>
      <c r="TXD173" s="29"/>
      <c r="TXE173" s="29"/>
      <c r="TXF173" s="29"/>
      <c r="TXG173" s="29"/>
      <c r="TXH173" s="29"/>
      <c r="TXI173" s="29"/>
      <c r="TXJ173" s="29"/>
      <c r="TXK173" s="29"/>
      <c r="TXL173" s="29"/>
      <c r="TXM173" s="29"/>
      <c r="TXN173" s="29"/>
      <c r="TXO173" s="29"/>
      <c r="TXP173" s="29"/>
      <c r="TXQ173" s="29"/>
      <c r="TXR173" s="29"/>
      <c r="TXS173" s="29"/>
      <c r="TXT173" s="29"/>
      <c r="TXU173" s="29"/>
      <c r="TXV173" s="29"/>
      <c r="TXW173" s="29"/>
      <c r="TXX173" s="29"/>
      <c r="TXY173" s="29"/>
      <c r="TXZ173" s="29"/>
      <c r="TYA173" s="29"/>
      <c r="TYB173" s="29"/>
      <c r="TYC173" s="29"/>
      <c r="TYD173" s="29"/>
      <c r="TYE173" s="29"/>
      <c r="TYF173" s="29"/>
      <c r="TYG173" s="29"/>
      <c r="TYH173" s="29"/>
      <c r="TYI173" s="29"/>
      <c r="TYJ173" s="29"/>
      <c r="TYK173" s="29"/>
      <c r="TYL173" s="29"/>
      <c r="TYM173" s="29"/>
      <c r="TYN173" s="29"/>
      <c r="TYO173" s="29"/>
      <c r="TYP173" s="29"/>
      <c r="TYQ173" s="29"/>
      <c r="TYR173" s="29"/>
      <c r="TYS173" s="29"/>
      <c r="TYT173" s="29"/>
      <c r="TYU173" s="29"/>
      <c r="TYV173" s="29"/>
      <c r="TYW173" s="29"/>
      <c r="TYX173" s="29"/>
      <c r="TYY173" s="29"/>
      <c r="TYZ173" s="29"/>
      <c r="TZA173" s="29"/>
      <c r="TZB173" s="29"/>
      <c r="TZC173" s="29"/>
      <c r="TZD173" s="29"/>
      <c r="TZE173" s="29"/>
      <c r="TZF173" s="29"/>
      <c r="TZG173" s="29"/>
      <c r="TZH173" s="29"/>
      <c r="TZI173" s="29"/>
      <c r="TZJ173" s="29"/>
      <c r="TZK173" s="29"/>
      <c r="TZL173" s="29"/>
      <c r="TZM173" s="29"/>
      <c r="TZN173" s="29"/>
      <c r="TZO173" s="29"/>
      <c r="TZP173" s="29"/>
      <c r="TZQ173" s="29"/>
      <c r="TZR173" s="29"/>
      <c r="TZS173" s="29"/>
      <c r="TZT173" s="29"/>
      <c r="TZU173" s="29"/>
      <c r="TZV173" s="29"/>
      <c r="TZW173" s="29"/>
      <c r="TZX173" s="29"/>
      <c r="TZY173" s="29"/>
      <c r="TZZ173" s="29"/>
      <c r="UAA173" s="29"/>
      <c r="UAB173" s="29"/>
      <c r="UAC173" s="29"/>
      <c r="UAD173" s="29"/>
      <c r="UAE173" s="29"/>
      <c r="UAF173" s="29"/>
      <c r="UAG173" s="29"/>
      <c r="UAH173" s="29"/>
      <c r="UAI173" s="29"/>
      <c r="UAJ173" s="29"/>
      <c r="UAK173" s="29"/>
      <c r="UAL173" s="29"/>
      <c r="UAM173" s="29"/>
      <c r="UAN173" s="29"/>
      <c r="UAO173" s="29"/>
      <c r="UAP173" s="29"/>
      <c r="UAQ173" s="29"/>
      <c r="UAR173" s="29"/>
      <c r="UAS173" s="29"/>
      <c r="UAT173" s="29"/>
      <c r="UAU173" s="29"/>
      <c r="UAV173" s="29"/>
      <c r="UAW173" s="29"/>
      <c r="UAX173" s="29"/>
      <c r="UAY173" s="29"/>
      <c r="UAZ173" s="29"/>
      <c r="UBA173" s="29"/>
      <c r="UBB173" s="29"/>
      <c r="UBC173" s="29"/>
      <c r="UBD173" s="29"/>
      <c r="UBE173" s="29"/>
      <c r="UBF173" s="29"/>
      <c r="UBG173" s="29"/>
      <c r="UBH173" s="29"/>
      <c r="UBI173" s="29"/>
      <c r="UBJ173" s="29"/>
      <c r="UBK173" s="29"/>
      <c r="UBL173" s="29"/>
      <c r="UBM173" s="29"/>
      <c r="UBN173" s="29"/>
      <c r="UBO173" s="29"/>
      <c r="UBP173" s="29"/>
      <c r="UBQ173" s="29"/>
      <c r="UBR173" s="29"/>
      <c r="UBS173" s="29"/>
      <c r="UBT173" s="29"/>
      <c r="UBU173" s="29"/>
      <c r="UBV173" s="29"/>
      <c r="UBW173" s="29"/>
      <c r="UBX173" s="29"/>
      <c r="UBY173" s="29"/>
      <c r="UBZ173" s="29"/>
      <c r="UCA173" s="29"/>
      <c r="UCB173" s="29"/>
      <c r="UCC173" s="29"/>
      <c r="UCD173" s="29"/>
      <c r="UCE173" s="29"/>
      <c r="UCF173" s="29"/>
      <c r="UCG173" s="29"/>
      <c r="UCH173" s="29"/>
      <c r="UCI173" s="29"/>
      <c r="UCJ173" s="29"/>
      <c r="UCK173" s="29"/>
      <c r="UCL173" s="29"/>
      <c r="UCM173" s="29"/>
      <c r="UCN173" s="29"/>
      <c r="UCO173" s="29"/>
      <c r="UCP173" s="29"/>
      <c r="UCQ173" s="29"/>
      <c r="UCR173" s="29"/>
      <c r="UCS173" s="29"/>
      <c r="UCT173" s="29"/>
      <c r="UCU173" s="29"/>
      <c r="UCV173" s="29"/>
      <c r="UCW173" s="29"/>
      <c r="UCX173" s="29"/>
      <c r="UCY173" s="29"/>
      <c r="UCZ173" s="29"/>
      <c r="UDA173" s="29"/>
      <c r="UDB173" s="29"/>
      <c r="UDC173" s="29"/>
      <c r="UDD173" s="29"/>
      <c r="UDE173" s="29"/>
      <c r="UDF173" s="29"/>
      <c r="UDG173" s="29"/>
      <c r="UDH173" s="29"/>
      <c r="UDI173" s="29"/>
      <c r="UDJ173" s="29"/>
      <c r="UDK173" s="29"/>
      <c r="UDL173" s="29"/>
      <c r="UDM173" s="29"/>
      <c r="UDN173" s="29"/>
      <c r="UDO173" s="29"/>
      <c r="UDP173" s="29"/>
      <c r="UDQ173" s="29"/>
      <c r="UDR173" s="29"/>
      <c r="UDS173" s="29"/>
      <c r="UDT173" s="29"/>
      <c r="UDU173" s="29"/>
      <c r="UDV173" s="29"/>
      <c r="UDW173" s="29"/>
      <c r="UDX173" s="29"/>
      <c r="UDY173" s="29"/>
      <c r="UDZ173" s="29"/>
      <c r="UEA173" s="29"/>
      <c r="UEB173" s="29"/>
      <c r="UEC173" s="29"/>
      <c r="UED173" s="29"/>
      <c r="UEE173" s="29"/>
      <c r="UEF173" s="29"/>
      <c r="UEG173" s="29"/>
      <c r="UEH173" s="29"/>
      <c r="UEI173" s="29"/>
      <c r="UEJ173" s="29"/>
      <c r="UEK173" s="29"/>
      <c r="UEL173" s="29"/>
      <c r="UEM173" s="29"/>
      <c r="UEN173" s="29"/>
      <c r="UEO173" s="29"/>
      <c r="UEP173" s="29"/>
      <c r="UEQ173" s="29"/>
      <c r="UER173" s="29"/>
      <c r="UES173" s="29"/>
      <c r="UET173" s="29"/>
      <c r="UEU173" s="29"/>
      <c r="UEV173" s="29"/>
      <c r="UEW173" s="29"/>
      <c r="UEX173" s="29"/>
      <c r="UEY173" s="29"/>
      <c r="UEZ173" s="29"/>
      <c r="UFA173" s="29"/>
      <c r="UFB173" s="29"/>
      <c r="UFC173" s="29"/>
      <c r="UFD173" s="29"/>
      <c r="UFE173" s="29"/>
      <c r="UFF173" s="29"/>
      <c r="UFG173" s="29"/>
      <c r="UFH173" s="29"/>
      <c r="UFI173" s="29"/>
      <c r="UFJ173" s="29"/>
      <c r="UFK173" s="29"/>
      <c r="UFL173" s="29"/>
      <c r="UFM173" s="29"/>
      <c r="UFN173" s="29"/>
      <c r="UFO173" s="29"/>
      <c r="UFP173" s="29"/>
      <c r="UFQ173" s="29"/>
      <c r="UFR173" s="29"/>
      <c r="UFS173" s="29"/>
      <c r="UFT173" s="29"/>
      <c r="UFU173" s="29"/>
      <c r="UFV173" s="29"/>
      <c r="UFW173" s="29"/>
      <c r="UFX173" s="29"/>
      <c r="UFY173" s="29"/>
      <c r="UFZ173" s="29"/>
      <c r="UGA173" s="29"/>
      <c r="UGB173" s="29"/>
      <c r="UGC173" s="29"/>
      <c r="UGD173" s="29"/>
      <c r="UGE173" s="29"/>
      <c r="UGF173" s="29"/>
      <c r="UGG173" s="29"/>
      <c r="UGH173" s="29"/>
      <c r="UGI173" s="29"/>
      <c r="UGJ173" s="29"/>
      <c r="UGK173" s="29"/>
      <c r="UGL173" s="29"/>
      <c r="UGM173" s="29"/>
      <c r="UGN173" s="29"/>
      <c r="UGO173" s="29"/>
      <c r="UGP173" s="29"/>
      <c r="UGQ173" s="29"/>
      <c r="UGR173" s="29"/>
      <c r="UGS173" s="29"/>
      <c r="UGT173" s="29"/>
      <c r="UGU173" s="29"/>
      <c r="UGV173" s="29"/>
      <c r="UGW173" s="29"/>
      <c r="UGX173" s="29"/>
      <c r="UGY173" s="29"/>
      <c r="UGZ173" s="29"/>
      <c r="UHA173" s="29"/>
      <c r="UHB173" s="29"/>
      <c r="UHC173" s="29"/>
      <c r="UHD173" s="29"/>
      <c r="UHE173" s="29"/>
      <c r="UHF173" s="29"/>
      <c r="UHG173" s="29"/>
      <c r="UHH173" s="29"/>
      <c r="UHI173" s="29"/>
      <c r="UHJ173" s="29"/>
      <c r="UHK173" s="29"/>
      <c r="UHL173" s="29"/>
      <c r="UHM173" s="29"/>
      <c r="UHN173" s="29"/>
      <c r="UHO173" s="29"/>
      <c r="UHP173" s="29"/>
      <c r="UHQ173" s="29"/>
      <c r="UHR173" s="29"/>
      <c r="UHS173" s="29"/>
      <c r="UHT173" s="29"/>
      <c r="UHU173" s="29"/>
      <c r="UHV173" s="29"/>
      <c r="UHW173" s="29"/>
      <c r="UHX173" s="29"/>
      <c r="UHY173" s="29"/>
      <c r="UHZ173" s="29"/>
      <c r="UIA173" s="29"/>
      <c r="UIB173" s="29"/>
      <c r="UIC173" s="29"/>
      <c r="UID173" s="29"/>
      <c r="UIE173" s="29"/>
      <c r="UIF173" s="29"/>
      <c r="UIG173" s="29"/>
      <c r="UIH173" s="29"/>
      <c r="UII173" s="29"/>
      <c r="UIJ173" s="29"/>
      <c r="UIK173" s="29"/>
      <c r="UIL173" s="29"/>
      <c r="UIM173" s="29"/>
      <c r="UIN173" s="29"/>
      <c r="UIO173" s="29"/>
      <c r="UIP173" s="29"/>
      <c r="UIQ173" s="29"/>
      <c r="UIR173" s="29"/>
      <c r="UIS173" s="29"/>
      <c r="UIT173" s="29"/>
      <c r="UIU173" s="29"/>
      <c r="UIV173" s="29"/>
      <c r="UIW173" s="29"/>
      <c r="UIX173" s="29"/>
      <c r="UIY173" s="29"/>
      <c r="UIZ173" s="29"/>
      <c r="UJA173" s="29"/>
      <c r="UJB173" s="29"/>
      <c r="UJC173" s="29"/>
      <c r="UJD173" s="29"/>
      <c r="UJE173" s="29"/>
      <c r="UJF173" s="29"/>
      <c r="UJG173" s="29"/>
      <c r="UJH173" s="29"/>
      <c r="UJI173" s="29"/>
      <c r="UJJ173" s="29"/>
      <c r="UJK173" s="29"/>
      <c r="UJL173" s="29"/>
      <c r="UJM173" s="29"/>
      <c r="UJN173" s="29"/>
      <c r="UJO173" s="29"/>
      <c r="UJP173" s="29"/>
      <c r="UJQ173" s="29"/>
      <c r="UJR173" s="29"/>
      <c r="UJS173" s="29"/>
      <c r="UJT173" s="29"/>
      <c r="UJU173" s="29"/>
      <c r="UJV173" s="29"/>
      <c r="UJW173" s="29"/>
      <c r="UJX173" s="29"/>
      <c r="UJY173" s="29"/>
      <c r="UJZ173" s="29"/>
      <c r="UKA173" s="29"/>
      <c r="UKB173" s="29"/>
      <c r="UKC173" s="29"/>
      <c r="UKD173" s="29"/>
      <c r="UKE173" s="29"/>
      <c r="UKF173" s="29"/>
      <c r="UKG173" s="29"/>
      <c r="UKH173" s="29"/>
      <c r="UKI173" s="29"/>
      <c r="UKJ173" s="29"/>
      <c r="UKK173" s="29"/>
      <c r="UKL173" s="29"/>
      <c r="UKM173" s="29"/>
      <c r="UKN173" s="29"/>
      <c r="UKO173" s="29"/>
      <c r="UKP173" s="29"/>
      <c r="UKQ173" s="29"/>
      <c r="UKR173" s="29"/>
      <c r="UKS173" s="29"/>
      <c r="UKT173" s="29"/>
      <c r="UKU173" s="29"/>
      <c r="UKV173" s="29"/>
      <c r="UKW173" s="29"/>
      <c r="UKX173" s="29"/>
      <c r="UKY173" s="29"/>
      <c r="UKZ173" s="29"/>
      <c r="ULA173" s="29"/>
      <c r="ULB173" s="29"/>
      <c r="ULC173" s="29"/>
      <c r="ULD173" s="29"/>
      <c r="ULE173" s="29"/>
      <c r="ULF173" s="29"/>
      <c r="ULG173" s="29"/>
      <c r="ULH173" s="29"/>
      <c r="ULI173" s="29"/>
      <c r="ULJ173" s="29"/>
      <c r="ULK173" s="29"/>
      <c r="ULL173" s="29"/>
      <c r="ULM173" s="29"/>
      <c r="ULN173" s="29"/>
      <c r="ULO173" s="29"/>
      <c r="ULP173" s="29"/>
      <c r="ULQ173" s="29"/>
      <c r="ULR173" s="29"/>
      <c r="ULS173" s="29"/>
      <c r="ULT173" s="29"/>
      <c r="ULU173" s="29"/>
      <c r="ULV173" s="29"/>
      <c r="ULW173" s="29"/>
      <c r="ULX173" s="29"/>
      <c r="ULY173" s="29"/>
      <c r="ULZ173" s="29"/>
      <c r="UMA173" s="29"/>
      <c r="UMB173" s="29"/>
      <c r="UMC173" s="29"/>
      <c r="UMD173" s="29"/>
      <c r="UME173" s="29"/>
      <c r="UMF173" s="29"/>
      <c r="UMG173" s="29"/>
      <c r="UMH173" s="29"/>
      <c r="UMI173" s="29"/>
      <c r="UMJ173" s="29"/>
      <c r="UMK173" s="29"/>
      <c r="UML173" s="29"/>
      <c r="UMM173" s="29"/>
      <c r="UMN173" s="29"/>
      <c r="UMO173" s="29"/>
      <c r="UMP173" s="29"/>
      <c r="UMQ173" s="29"/>
      <c r="UMR173" s="29"/>
      <c r="UMS173" s="29"/>
      <c r="UMT173" s="29"/>
      <c r="UMU173" s="29"/>
      <c r="UMV173" s="29"/>
      <c r="UMW173" s="29"/>
      <c r="UMX173" s="29"/>
      <c r="UMY173" s="29"/>
      <c r="UMZ173" s="29"/>
      <c r="UNA173" s="29"/>
      <c r="UNB173" s="29"/>
      <c r="UNC173" s="29"/>
      <c r="UND173" s="29"/>
      <c r="UNE173" s="29"/>
      <c r="UNF173" s="29"/>
      <c r="UNG173" s="29"/>
      <c r="UNH173" s="29"/>
      <c r="UNI173" s="29"/>
      <c r="UNJ173" s="29"/>
      <c r="UNK173" s="29"/>
      <c r="UNL173" s="29"/>
      <c r="UNM173" s="29"/>
      <c r="UNN173" s="29"/>
      <c r="UNO173" s="29"/>
      <c r="UNP173" s="29"/>
      <c r="UNQ173" s="29"/>
      <c r="UNR173" s="29"/>
      <c r="UNS173" s="29"/>
      <c r="UNT173" s="29"/>
      <c r="UNU173" s="29"/>
      <c r="UNV173" s="29"/>
      <c r="UNW173" s="29"/>
      <c r="UNX173" s="29"/>
      <c r="UNY173" s="29"/>
      <c r="UNZ173" s="29"/>
      <c r="UOA173" s="29"/>
      <c r="UOB173" s="29"/>
      <c r="UOC173" s="29"/>
      <c r="UOD173" s="29"/>
      <c r="UOE173" s="29"/>
      <c r="UOF173" s="29"/>
      <c r="UOG173" s="29"/>
      <c r="UOH173" s="29"/>
      <c r="UOI173" s="29"/>
      <c r="UOJ173" s="29"/>
      <c r="UOK173" s="29"/>
      <c r="UOL173" s="29"/>
      <c r="UOM173" s="29"/>
      <c r="UON173" s="29"/>
      <c r="UOO173" s="29"/>
      <c r="UOP173" s="29"/>
      <c r="UOQ173" s="29"/>
      <c r="UOR173" s="29"/>
      <c r="UOS173" s="29"/>
      <c r="UOT173" s="29"/>
      <c r="UOU173" s="29"/>
      <c r="UOV173" s="29"/>
      <c r="UOW173" s="29"/>
      <c r="UOX173" s="29"/>
      <c r="UOY173" s="29"/>
      <c r="UOZ173" s="29"/>
      <c r="UPA173" s="29"/>
      <c r="UPB173" s="29"/>
      <c r="UPC173" s="29"/>
      <c r="UPD173" s="29"/>
      <c r="UPE173" s="29"/>
      <c r="UPF173" s="29"/>
      <c r="UPG173" s="29"/>
      <c r="UPH173" s="29"/>
      <c r="UPI173" s="29"/>
      <c r="UPJ173" s="29"/>
      <c r="UPK173" s="29"/>
      <c r="UPL173" s="29"/>
      <c r="UPM173" s="29"/>
      <c r="UPN173" s="29"/>
      <c r="UPO173" s="29"/>
      <c r="UPP173" s="29"/>
      <c r="UPQ173" s="29"/>
      <c r="UPR173" s="29"/>
      <c r="UPS173" s="29"/>
      <c r="UPT173" s="29"/>
      <c r="UPU173" s="29"/>
      <c r="UPV173" s="29"/>
      <c r="UPW173" s="29"/>
      <c r="UPX173" s="29"/>
      <c r="UPY173" s="29"/>
      <c r="UPZ173" s="29"/>
      <c r="UQA173" s="29"/>
      <c r="UQB173" s="29"/>
      <c r="UQC173" s="29"/>
      <c r="UQD173" s="29"/>
      <c r="UQE173" s="29"/>
      <c r="UQF173" s="29"/>
      <c r="UQG173" s="29"/>
      <c r="UQH173" s="29"/>
      <c r="UQI173" s="29"/>
      <c r="UQJ173" s="29"/>
      <c r="UQK173" s="29"/>
      <c r="UQL173" s="29"/>
      <c r="UQM173" s="29"/>
      <c r="UQN173" s="29"/>
      <c r="UQO173" s="29"/>
      <c r="UQP173" s="29"/>
      <c r="UQQ173" s="29"/>
      <c r="UQR173" s="29"/>
      <c r="UQS173" s="29"/>
      <c r="UQT173" s="29"/>
      <c r="UQU173" s="29"/>
      <c r="UQV173" s="29"/>
      <c r="UQW173" s="29"/>
      <c r="UQX173" s="29"/>
      <c r="UQY173" s="29"/>
      <c r="UQZ173" s="29"/>
      <c r="URA173" s="29"/>
      <c r="URB173" s="29"/>
      <c r="URC173" s="29"/>
      <c r="URD173" s="29"/>
      <c r="URE173" s="29"/>
      <c r="URF173" s="29"/>
      <c r="URG173" s="29"/>
      <c r="URH173" s="29"/>
      <c r="URI173" s="29"/>
      <c r="URJ173" s="29"/>
      <c r="URK173" s="29"/>
      <c r="URL173" s="29"/>
      <c r="URM173" s="29"/>
      <c r="URN173" s="29"/>
      <c r="URO173" s="29"/>
      <c r="URP173" s="29"/>
      <c r="URQ173" s="29"/>
      <c r="URR173" s="29"/>
      <c r="URS173" s="29"/>
      <c r="URT173" s="29"/>
      <c r="URU173" s="29"/>
      <c r="URV173" s="29"/>
      <c r="URW173" s="29"/>
      <c r="URX173" s="29"/>
      <c r="URY173" s="29"/>
      <c r="URZ173" s="29"/>
      <c r="USA173" s="29"/>
      <c r="USB173" s="29"/>
      <c r="USC173" s="29"/>
      <c r="USD173" s="29"/>
      <c r="USE173" s="29"/>
      <c r="USF173" s="29"/>
      <c r="USG173" s="29"/>
      <c r="USH173" s="29"/>
      <c r="USI173" s="29"/>
      <c r="USJ173" s="29"/>
      <c r="USK173" s="29"/>
      <c r="USL173" s="29"/>
      <c r="USM173" s="29"/>
      <c r="USN173" s="29"/>
      <c r="USO173" s="29"/>
      <c r="USP173" s="29"/>
      <c r="USQ173" s="29"/>
      <c r="USR173" s="29"/>
      <c r="USS173" s="29"/>
      <c r="UST173" s="29"/>
      <c r="USU173" s="29"/>
      <c r="USV173" s="29"/>
      <c r="USW173" s="29"/>
      <c r="USX173" s="29"/>
      <c r="USY173" s="29"/>
      <c r="USZ173" s="29"/>
      <c r="UTA173" s="29"/>
      <c r="UTB173" s="29"/>
      <c r="UTC173" s="29"/>
      <c r="UTD173" s="29"/>
      <c r="UTE173" s="29"/>
      <c r="UTF173" s="29"/>
      <c r="UTG173" s="29"/>
      <c r="UTH173" s="29"/>
      <c r="UTI173" s="29"/>
      <c r="UTJ173" s="29"/>
      <c r="UTK173" s="29"/>
      <c r="UTL173" s="29"/>
      <c r="UTM173" s="29"/>
      <c r="UTN173" s="29"/>
      <c r="UTO173" s="29"/>
      <c r="UTP173" s="29"/>
      <c r="UTQ173" s="29"/>
      <c r="UTR173" s="29"/>
      <c r="UTS173" s="29"/>
      <c r="UTT173" s="29"/>
      <c r="UTU173" s="29"/>
      <c r="UTV173" s="29"/>
      <c r="UTW173" s="29"/>
      <c r="UTX173" s="29"/>
      <c r="UTY173" s="29"/>
      <c r="UTZ173" s="29"/>
      <c r="UUA173" s="29"/>
      <c r="UUB173" s="29"/>
      <c r="UUC173" s="29"/>
      <c r="UUD173" s="29"/>
      <c r="UUE173" s="29"/>
      <c r="UUF173" s="29"/>
      <c r="UUG173" s="29"/>
      <c r="UUH173" s="29"/>
      <c r="UUI173" s="29"/>
      <c r="UUJ173" s="29"/>
      <c r="UUK173" s="29"/>
      <c r="UUL173" s="29"/>
      <c r="UUM173" s="29"/>
      <c r="UUN173" s="29"/>
      <c r="UUO173" s="29"/>
      <c r="UUP173" s="29"/>
      <c r="UUQ173" s="29"/>
      <c r="UUR173" s="29"/>
      <c r="UUS173" s="29"/>
      <c r="UUT173" s="29"/>
      <c r="UUU173" s="29"/>
      <c r="UUV173" s="29"/>
      <c r="UUW173" s="29"/>
      <c r="UUX173" s="29"/>
      <c r="UUY173" s="29"/>
      <c r="UUZ173" s="29"/>
      <c r="UVA173" s="29"/>
      <c r="UVB173" s="29"/>
      <c r="UVC173" s="29"/>
      <c r="UVD173" s="29"/>
      <c r="UVE173" s="29"/>
      <c r="UVF173" s="29"/>
      <c r="UVG173" s="29"/>
      <c r="UVH173" s="29"/>
      <c r="UVI173" s="29"/>
      <c r="UVJ173" s="29"/>
      <c r="UVK173" s="29"/>
      <c r="UVL173" s="29"/>
      <c r="UVM173" s="29"/>
      <c r="UVN173" s="29"/>
      <c r="UVO173" s="29"/>
      <c r="UVP173" s="29"/>
      <c r="UVQ173" s="29"/>
      <c r="UVR173" s="29"/>
      <c r="UVS173" s="29"/>
      <c r="UVT173" s="29"/>
      <c r="UVU173" s="29"/>
      <c r="UVV173" s="29"/>
      <c r="UVW173" s="29"/>
      <c r="UVX173" s="29"/>
      <c r="UVY173" s="29"/>
      <c r="UVZ173" s="29"/>
      <c r="UWA173" s="29"/>
      <c r="UWB173" s="29"/>
      <c r="UWC173" s="29"/>
      <c r="UWD173" s="29"/>
      <c r="UWE173" s="29"/>
      <c r="UWF173" s="29"/>
      <c r="UWG173" s="29"/>
      <c r="UWH173" s="29"/>
      <c r="UWI173" s="29"/>
      <c r="UWJ173" s="29"/>
      <c r="UWK173" s="29"/>
      <c r="UWL173" s="29"/>
      <c r="UWM173" s="29"/>
      <c r="UWN173" s="29"/>
      <c r="UWO173" s="29"/>
      <c r="UWP173" s="29"/>
      <c r="UWQ173" s="29"/>
      <c r="UWR173" s="29"/>
      <c r="UWS173" s="29"/>
      <c r="UWT173" s="29"/>
      <c r="UWU173" s="29"/>
      <c r="UWV173" s="29"/>
      <c r="UWW173" s="29"/>
      <c r="UWX173" s="29"/>
      <c r="UWY173" s="29"/>
      <c r="UWZ173" s="29"/>
      <c r="UXA173" s="29"/>
      <c r="UXB173" s="29"/>
      <c r="UXC173" s="29"/>
      <c r="UXD173" s="29"/>
      <c r="UXE173" s="29"/>
      <c r="UXF173" s="29"/>
      <c r="UXG173" s="29"/>
      <c r="UXH173" s="29"/>
      <c r="UXI173" s="29"/>
      <c r="UXJ173" s="29"/>
      <c r="UXK173" s="29"/>
      <c r="UXL173" s="29"/>
      <c r="UXM173" s="29"/>
      <c r="UXN173" s="29"/>
      <c r="UXO173" s="29"/>
      <c r="UXP173" s="29"/>
      <c r="UXQ173" s="29"/>
      <c r="UXR173" s="29"/>
      <c r="UXS173" s="29"/>
      <c r="UXT173" s="29"/>
      <c r="UXU173" s="29"/>
      <c r="UXV173" s="29"/>
      <c r="UXW173" s="29"/>
      <c r="UXX173" s="29"/>
      <c r="UXY173" s="29"/>
      <c r="UXZ173" s="29"/>
      <c r="UYA173" s="29"/>
      <c r="UYB173" s="29"/>
      <c r="UYC173" s="29"/>
      <c r="UYD173" s="29"/>
      <c r="UYE173" s="29"/>
      <c r="UYF173" s="29"/>
      <c r="UYG173" s="29"/>
      <c r="UYH173" s="29"/>
      <c r="UYI173" s="29"/>
      <c r="UYJ173" s="29"/>
      <c r="UYK173" s="29"/>
      <c r="UYL173" s="29"/>
      <c r="UYM173" s="29"/>
      <c r="UYN173" s="29"/>
      <c r="UYO173" s="29"/>
      <c r="UYP173" s="29"/>
      <c r="UYQ173" s="29"/>
      <c r="UYR173" s="29"/>
      <c r="UYS173" s="29"/>
      <c r="UYT173" s="29"/>
      <c r="UYU173" s="29"/>
      <c r="UYV173" s="29"/>
      <c r="UYW173" s="29"/>
      <c r="UYX173" s="29"/>
      <c r="UYY173" s="29"/>
      <c r="UYZ173" s="29"/>
      <c r="UZA173" s="29"/>
      <c r="UZB173" s="29"/>
      <c r="UZC173" s="29"/>
      <c r="UZD173" s="29"/>
      <c r="UZE173" s="29"/>
      <c r="UZF173" s="29"/>
      <c r="UZG173" s="29"/>
      <c r="UZH173" s="29"/>
      <c r="UZI173" s="29"/>
      <c r="UZJ173" s="29"/>
      <c r="UZK173" s="29"/>
      <c r="UZL173" s="29"/>
      <c r="UZM173" s="29"/>
      <c r="UZN173" s="29"/>
      <c r="UZO173" s="29"/>
      <c r="UZP173" s="29"/>
      <c r="UZQ173" s="29"/>
      <c r="UZR173" s="29"/>
      <c r="UZS173" s="29"/>
      <c r="UZT173" s="29"/>
      <c r="UZU173" s="29"/>
      <c r="UZV173" s="29"/>
      <c r="UZW173" s="29"/>
      <c r="UZX173" s="29"/>
      <c r="UZY173" s="29"/>
      <c r="UZZ173" s="29"/>
      <c r="VAA173" s="29"/>
      <c r="VAB173" s="29"/>
      <c r="VAC173" s="29"/>
      <c r="VAD173" s="29"/>
      <c r="VAE173" s="29"/>
      <c r="VAF173" s="29"/>
      <c r="VAG173" s="29"/>
      <c r="VAH173" s="29"/>
      <c r="VAI173" s="29"/>
      <c r="VAJ173" s="29"/>
      <c r="VAK173" s="29"/>
      <c r="VAL173" s="29"/>
      <c r="VAM173" s="29"/>
      <c r="VAN173" s="29"/>
      <c r="VAO173" s="29"/>
      <c r="VAP173" s="29"/>
      <c r="VAQ173" s="29"/>
      <c r="VAR173" s="29"/>
      <c r="VAS173" s="29"/>
      <c r="VAT173" s="29"/>
      <c r="VAU173" s="29"/>
      <c r="VAV173" s="29"/>
      <c r="VAW173" s="29"/>
      <c r="VAX173" s="29"/>
      <c r="VAY173" s="29"/>
      <c r="VAZ173" s="29"/>
      <c r="VBA173" s="29"/>
      <c r="VBB173" s="29"/>
      <c r="VBC173" s="29"/>
      <c r="VBD173" s="29"/>
      <c r="VBE173" s="29"/>
      <c r="VBF173" s="29"/>
      <c r="VBG173" s="29"/>
      <c r="VBH173" s="29"/>
      <c r="VBI173" s="29"/>
      <c r="VBJ173" s="29"/>
      <c r="VBK173" s="29"/>
      <c r="VBL173" s="29"/>
      <c r="VBM173" s="29"/>
      <c r="VBN173" s="29"/>
      <c r="VBO173" s="29"/>
      <c r="VBP173" s="29"/>
      <c r="VBQ173" s="29"/>
      <c r="VBR173" s="29"/>
      <c r="VBS173" s="29"/>
      <c r="VBT173" s="29"/>
      <c r="VBU173" s="29"/>
      <c r="VBV173" s="29"/>
      <c r="VBW173" s="29"/>
      <c r="VBX173" s="29"/>
      <c r="VBY173" s="29"/>
      <c r="VBZ173" s="29"/>
      <c r="VCA173" s="29"/>
      <c r="VCB173" s="29"/>
      <c r="VCC173" s="29"/>
      <c r="VCD173" s="29"/>
      <c r="VCE173" s="29"/>
      <c r="VCF173" s="29"/>
      <c r="VCG173" s="29"/>
      <c r="VCH173" s="29"/>
      <c r="VCI173" s="29"/>
      <c r="VCJ173" s="29"/>
      <c r="VCK173" s="29"/>
      <c r="VCL173" s="29"/>
      <c r="VCM173" s="29"/>
      <c r="VCN173" s="29"/>
      <c r="VCO173" s="29"/>
      <c r="VCP173" s="29"/>
      <c r="VCQ173" s="29"/>
      <c r="VCR173" s="29"/>
      <c r="VCS173" s="29"/>
      <c r="VCT173" s="29"/>
      <c r="VCU173" s="29"/>
      <c r="VCV173" s="29"/>
      <c r="VCW173" s="29"/>
      <c r="VCX173" s="29"/>
      <c r="VCY173" s="29"/>
      <c r="VCZ173" s="29"/>
      <c r="VDA173" s="29"/>
      <c r="VDB173" s="29"/>
      <c r="VDC173" s="29"/>
      <c r="VDD173" s="29"/>
      <c r="VDE173" s="29"/>
      <c r="VDF173" s="29"/>
      <c r="VDG173" s="29"/>
      <c r="VDH173" s="29"/>
      <c r="VDI173" s="29"/>
      <c r="VDJ173" s="29"/>
      <c r="VDK173" s="29"/>
      <c r="VDL173" s="29"/>
      <c r="VDM173" s="29"/>
      <c r="VDN173" s="29"/>
      <c r="VDO173" s="29"/>
      <c r="VDP173" s="29"/>
      <c r="VDQ173" s="29"/>
      <c r="VDR173" s="29"/>
      <c r="VDS173" s="29"/>
      <c r="VDT173" s="29"/>
      <c r="VDU173" s="29"/>
      <c r="VDV173" s="29"/>
      <c r="VDW173" s="29"/>
      <c r="VDX173" s="29"/>
      <c r="VDY173" s="29"/>
      <c r="VDZ173" s="29"/>
      <c r="VEA173" s="29"/>
      <c r="VEB173" s="29"/>
      <c r="VEC173" s="29"/>
      <c r="VED173" s="29"/>
      <c r="VEE173" s="29"/>
      <c r="VEF173" s="29"/>
      <c r="VEG173" s="29"/>
      <c r="VEH173" s="29"/>
      <c r="VEI173" s="29"/>
      <c r="VEJ173" s="29"/>
      <c r="VEK173" s="29"/>
      <c r="VEL173" s="29"/>
      <c r="VEM173" s="29"/>
      <c r="VEN173" s="29"/>
      <c r="VEO173" s="29"/>
      <c r="VEP173" s="29"/>
      <c r="VEQ173" s="29"/>
      <c r="VER173" s="29"/>
      <c r="VES173" s="29"/>
      <c r="VET173" s="29"/>
      <c r="VEU173" s="29"/>
      <c r="VEV173" s="29"/>
      <c r="VEW173" s="29"/>
      <c r="VEX173" s="29"/>
      <c r="VEY173" s="29"/>
      <c r="VEZ173" s="29"/>
      <c r="VFA173" s="29"/>
      <c r="VFB173" s="29"/>
      <c r="VFC173" s="29"/>
      <c r="VFD173" s="29"/>
      <c r="VFE173" s="29"/>
      <c r="VFF173" s="29"/>
      <c r="VFG173" s="29"/>
      <c r="VFH173" s="29"/>
      <c r="VFI173" s="29"/>
      <c r="VFJ173" s="29"/>
      <c r="VFK173" s="29"/>
      <c r="VFL173" s="29"/>
      <c r="VFM173" s="29"/>
      <c r="VFN173" s="29"/>
      <c r="VFO173" s="29"/>
      <c r="VFP173" s="29"/>
      <c r="VFQ173" s="29"/>
      <c r="VFR173" s="29"/>
      <c r="VFS173" s="29"/>
      <c r="VFT173" s="29"/>
      <c r="VFU173" s="29"/>
      <c r="VFV173" s="29"/>
      <c r="VFW173" s="29"/>
      <c r="VFX173" s="29"/>
      <c r="VFY173" s="29"/>
      <c r="VFZ173" s="29"/>
      <c r="VGA173" s="29"/>
      <c r="VGB173" s="29"/>
      <c r="VGC173" s="29"/>
      <c r="VGD173" s="29"/>
      <c r="VGE173" s="29"/>
      <c r="VGF173" s="29"/>
      <c r="VGG173" s="29"/>
      <c r="VGH173" s="29"/>
      <c r="VGI173" s="29"/>
      <c r="VGJ173" s="29"/>
      <c r="VGK173" s="29"/>
      <c r="VGL173" s="29"/>
      <c r="VGM173" s="29"/>
      <c r="VGN173" s="29"/>
      <c r="VGO173" s="29"/>
      <c r="VGP173" s="29"/>
      <c r="VGQ173" s="29"/>
      <c r="VGR173" s="29"/>
      <c r="VGS173" s="29"/>
      <c r="VGT173" s="29"/>
      <c r="VGU173" s="29"/>
      <c r="VGV173" s="29"/>
      <c r="VGW173" s="29"/>
      <c r="VGX173" s="29"/>
      <c r="VGY173" s="29"/>
      <c r="VGZ173" s="29"/>
      <c r="VHA173" s="29"/>
      <c r="VHB173" s="29"/>
      <c r="VHC173" s="29"/>
      <c r="VHD173" s="29"/>
      <c r="VHE173" s="29"/>
      <c r="VHF173" s="29"/>
      <c r="VHG173" s="29"/>
      <c r="VHH173" s="29"/>
      <c r="VHI173" s="29"/>
      <c r="VHJ173" s="29"/>
      <c r="VHK173" s="29"/>
      <c r="VHL173" s="29"/>
      <c r="VHM173" s="29"/>
      <c r="VHN173" s="29"/>
      <c r="VHO173" s="29"/>
      <c r="VHP173" s="29"/>
      <c r="VHQ173" s="29"/>
      <c r="VHR173" s="29"/>
      <c r="VHS173" s="29"/>
      <c r="VHT173" s="29"/>
      <c r="VHU173" s="29"/>
      <c r="VHV173" s="29"/>
      <c r="VHW173" s="29"/>
      <c r="VHX173" s="29"/>
      <c r="VHY173" s="29"/>
      <c r="VHZ173" s="29"/>
      <c r="VIA173" s="29"/>
      <c r="VIB173" s="29"/>
      <c r="VIC173" s="29"/>
      <c r="VID173" s="29"/>
      <c r="VIE173" s="29"/>
      <c r="VIF173" s="29"/>
      <c r="VIG173" s="29"/>
      <c r="VIH173" s="29"/>
      <c r="VII173" s="29"/>
      <c r="VIJ173" s="29"/>
      <c r="VIK173" s="29"/>
      <c r="VIL173" s="29"/>
      <c r="VIM173" s="29"/>
      <c r="VIN173" s="29"/>
      <c r="VIO173" s="29"/>
      <c r="VIP173" s="29"/>
      <c r="VIQ173" s="29"/>
      <c r="VIR173" s="29"/>
      <c r="VIS173" s="29"/>
      <c r="VIT173" s="29"/>
      <c r="VIU173" s="29"/>
      <c r="VIV173" s="29"/>
      <c r="VIW173" s="29"/>
      <c r="VIX173" s="29"/>
      <c r="VIY173" s="29"/>
      <c r="VIZ173" s="29"/>
      <c r="VJA173" s="29"/>
      <c r="VJB173" s="29"/>
      <c r="VJC173" s="29"/>
      <c r="VJD173" s="29"/>
      <c r="VJE173" s="29"/>
      <c r="VJF173" s="29"/>
      <c r="VJG173" s="29"/>
      <c r="VJH173" s="29"/>
      <c r="VJI173" s="29"/>
      <c r="VJJ173" s="29"/>
      <c r="VJK173" s="29"/>
      <c r="VJL173" s="29"/>
      <c r="VJM173" s="29"/>
      <c r="VJN173" s="29"/>
      <c r="VJO173" s="29"/>
      <c r="VJP173" s="29"/>
      <c r="VJQ173" s="29"/>
      <c r="VJR173" s="29"/>
      <c r="VJS173" s="29"/>
      <c r="VJT173" s="29"/>
      <c r="VJU173" s="29"/>
      <c r="VJV173" s="29"/>
      <c r="VJW173" s="29"/>
      <c r="VJX173" s="29"/>
      <c r="VJY173" s="29"/>
      <c r="VJZ173" s="29"/>
      <c r="VKA173" s="29"/>
      <c r="VKB173" s="29"/>
      <c r="VKC173" s="29"/>
      <c r="VKD173" s="29"/>
      <c r="VKE173" s="29"/>
      <c r="VKF173" s="29"/>
      <c r="VKG173" s="29"/>
      <c r="VKH173" s="29"/>
      <c r="VKI173" s="29"/>
      <c r="VKJ173" s="29"/>
      <c r="VKK173" s="29"/>
      <c r="VKL173" s="29"/>
      <c r="VKM173" s="29"/>
      <c r="VKN173" s="29"/>
      <c r="VKO173" s="29"/>
      <c r="VKP173" s="29"/>
      <c r="VKQ173" s="29"/>
      <c r="VKR173" s="29"/>
      <c r="VKS173" s="29"/>
      <c r="VKT173" s="29"/>
      <c r="VKU173" s="29"/>
      <c r="VKV173" s="29"/>
      <c r="VKW173" s="29"/>
      <c r="VKX173" s="29"/>
      <c r="VKY173" s="29"/>
      <c r="VKZ173" s="29"/>
      <c r="VLA173" s="29"/>
      <c r="VLB173" s="29"/>
      <c r="VLC173" s="29"/>
      <c r="VLD173" s="29"/>
      <c r="VLE173" s="29"/>
      <c r="VLF173" s="29"/>
      <c r="VLG173" s="29"/>
      <c r="VLH173" s="29"/>
      <c r="VLI173" s="29"/>
      <c r="VLJ173" s="29"/>
      <c r="VLK173" s="29"/>
      <c r="VLL173" s="29"/>
      <c r="VLM173" s="29"/>
      <c r="VLN173" s="29"/>
      <c r="VLO173" s="29"/>
      <c r="VLP173" s="29"/>
      <c r="VLQ173" s="29"/>
      <c r="VLR173" s="29"/>
      <c r="VLS173" s="29"/>
      <c r="VLT173" s="29"/>
      <c r="VLU173" s="29"/>
      <c r="VLV173" s="29"/>
      <c r="VLW173" s="29"/>
      <c r="VLX173" s="29"/>
      <c r="VLY173" s="29"/>
      <c r="VLZ173" s="29"/>
      <c r="VMA173" s="29"/>
      <c r="VMB173" s="29"/>
      <c r="VMC173" s="29"/>
      <c r="VMD173" s="29"/>
      <c r="VME173" s="29"/>
      <c r="VMF173" s="29"/>
      <c r="VMG173" s="29"/>
      <c r="VMH173" s="29"/>
      <c r="VMI173" s="29"/>
      <c r="VMJ173" s="29"/>
      <c r="VMK173" s="29"/>
      <c r="VML173" s="29"/>
      <c r="VMM173" s="29"/>
      <c r="VMN173" s="29"/>
      <c r="VMO173" s="29"/>
      <c r="VMP173" s="29"/>
      <c r="VMQ173" s="29"/>
      <c r="VMR173" s="29"/>
      <c r="VMS173" s="29"/>
      <c r="VMT173" s="29"/>
      <c r="VMU173" s="29"/>
      <c r="VMV173" s="29"/>
      <c r="VMW173" s="29"/>
      <c r="VMX173" s="29"/>
      <c r="VMY173" s="29"/>
      <c r="VMZ173" s="29"/>
      <c r="VNA173" s="29"/>
      <c r="VNB173" s="29"/>
      <c r="VNC173" s="29"/>
      <c r="VND173" s="29"/>
      <c r="VNE173" s="29"/>
      <c r="VNF173" s="29"/>
      <c r="VNG173" s="29"/>
      <c r="VNH173" s="29"/>
      <c r="VNI173" s="29"/>
      <c r="VNJ173" s="29"/>
      <c r="VNK173" s="29"/>
      <c r="VNL173" s="29"/>
      <c r="VNM173" s="29"/>
      <c r="VNN173" s="29"/>
      <c r="VNO173" s="29"/>
      <c r="VNP173" s="29"/>
      <c r="VNQ173" s="29"/>
      <c r="VNR173" s="29"/>
      <c r="VNS173" s="29"/>
      <c r="VNT173" s="29"/>
      <c r="VNU173" s="29"/>
      <c r="VNV173" s="29"/>
      <c r="VNW173" s="29"/>
      <c r="VNX173" s="29"/>
      <c r="VNY173" s="29"/>
      <c r="VNZ173" s="29"/>
      <c r="VOA173" s="29"/>
      <c r="VOB173" s="29"/>
      <c r="VOC173" s="29"/>
      <c r="VOD173" s="29"/>
      <c r="VOE173" s="29"/>
      <c r="VOF173" s="29"/>
      <c r="VOG173" s="29"/>
      <c r="VOH173" s="29"/>
      <c r="VOI173" s="29"/>
      <c r="VOJ173" s="29"/>
      <c r="VOK173" s="29"/>
      <c r="VOL173" s="29"/>
      <c r="VOM173" s="29"/>
      <c r="VON173" s="29"/>
      <c r="VOO173" s="29"/>
      <c r="VOP173" s="29"/>
      <c r="VOQ173" s="29"/>
      <c r="VOR173" s="29"/>
      <c r="VOS173" s="29"/>
      <c r="VOT173" s="29"/>
      <c r="VOU173" s="29"/>
      <c r="VOV173" s="29"/>
      <c r="VOW173" s="29"/>
      <c r="VOX173" s="29"/>
      <c r="VOY173" s="29"/>
      <c r="VOZ173" s="29"/>
      <c r="VPA173" s="29"/>
      <c r="VPB173" s="29"/>
      <c r="VPC173" s="29"/>
      <c r="VPD173" s="29"/>
      <c r="VPE173" s="29"/>
      <c r="VPF173" s="29"/>
      <c r="VPG173" s="29"/>
      <c r="VPH173" s="29"/>
      <c r="VPI173" s="29"/>
      <c r="VPJ173" s="29"/>
      <c r="VPK173" s="29"/>
      <c r="VPL173" s="29"/>
      <c r="VPM173" s="29"/>
      <c r="VPN173" s="29"/>
      <c r="VPO173" s="29"/>
      <c r="VPP173" s="29"/>
      <c r="VPQ173" s="29"/>
      <c r="VPR173" s="29"/>
      <c r="VPS173" s="29"/>
      <c r="VPT173" s="29"/>
      <c r="VPU173" s="29"/>
      <c r="VPV173" s="29"/>
      <c r="VPW173" s="29"/>
      <c r="VPX173" s="29"/>
      <c r="VPY173" s="29"/>
      <c r="VPZ173" s="29"/>
      <c r="VQA173" s="29"/>
      <c r="VQB173" s="29"/>
      <c r="VQC173" s="29"/>
      <c r="VQD173" s="29"/>
      <c r="VQE173" s="29"/>
      <c r="VQF173" s="29"/>
      <c r="VQG173" s="29"/>
      <c r="VQH173" s="29"/>
      <c r="VQI173" s="29"/>
      <c r="VQJ173" s="29"/>
      <c r="VQK173" s="29"/>
      <c r="VQL173" s="29"/>
      <c r="VQM173" s="29"/>
      <c r="VQN173" s="29"/>
      <c r="VQO173" s="29"/>
      <c r="VQP173" s="29"/>
      <c r="VQQ173" s="29"/>
      <c r="VQR173" s="29"/>
      <c r="VQS173" s="29"/>
      <c r="VQT173" s="29"/>
      <c r="VQU173" s="29"/>
      <c r="VQV173" s="29"/>
      <c r="VQW173" s="29"/>
      <c r="VQX173" s="29"/>
      <c r="VQY173" s="29"/>
      <c r="VQZ173" s="29"/>
      <c r="VRA173" s="29"/>
      <c r="VRB173" s="29"/>
      <c r="VRC173" s="29"/>
      <c r="VRD173" s="29"/>
      <c r="VRE173" s="29"/>
      <c r="VRF173" s="29"/>
      <c r="VRG173" s="29"/>
      <c r="VRH173" s="29"/>
      <c r="VRI173" s="29"/>
      <c r="VRJ173" s="29"/>
      <c r="VRK173" s="29"/>
      <c r="VRL173" s="29"/>
      <c r="VRM173" s="29"/>
      <c r="VRN173" s="29"/>
      <c r="VRO173" s="29"/>
      <c r="VRP173" s="29"/>
      <c r="VRQ173" s="29"/>
      <c r="VRR173" s="29"/>
      <c r="VRS173" s="29"/>
      <c r="VRT173" s="29"/>
      <c r="VRU173" s="29"/>
      <c r="VRV173" s="29"/>
      <c r="VRW173" s="29"/>
      <c r="VRX173" s="29"/>
      <c r="VRY173" s="29"/>
      <c r="VRZ173" s="29"/>
      <c r="VSA173" s="29"/>
      <c r="VSB173" s="29"/>
      <c r="VSC173" s="29"/>
      <c r="VSD173" s="29"/>
      <c r="VSE173" s="29"/>
      <c r="VSF173" s="29"/>
      <c r="VSG173" s="29"/>
      <c r="VSH173" s="29"/>
      <c r="VSI173" s="29"/>
      <c r="VSJ173" s="29"/>
      <c r="VSK173" s="29"/>
      <c r="VSL173" s="29"/>
      <c r="VSM173" s="29"/>
      <c r="VSN173" s="29"/>
      <c r="VSO173" s="29"/>
      <c r="VSP173" s="29"/>
      <c r="VSQ173" s="29"/>
      <c r="VSR173" s="29"/>
      <c r="VSS173" s="29"/>
      <c r="VST173" s="29"/>
      <c r="VSU173" s="29"/>
      <c r="VSV173" s="29"/>
      <c r="VSW173" s="29"/>
      <c r="VSX173" s="29"/>
      <c r="VSY173" s="29"/>
      <c r="VSZ173" s="29"/>
      <c r="VTA173" s="29"/>
      <c r="VTB173" s="29"/>
      <c r="VTC173" s="29"/>
      <c r="VTD173" s="29"/>
      <c r="VTE173" s="29"/>
      <c r="VTF173" s="29"/>
      <c r="VTG173" s="29"/>
      <c r="VTH173" s="29"/>
      <c r="VTI173" s="29"/>
      <c r="VTJ173" s="29"/>
      <c r="VTK173" s="29"/>
      <c r="VTL173" s="29"/>
      <c r="VTM173" s="29"/>
      <c r="VTN173" s="29"/>
      <c r="VTO173" s="29"/>
      <c r="VTP173" s="29"/>
      <c r="VTQ173" s="29"/>
      <c r="VTR173" s="29"/>
      <c r="VTS173" s="29"/>
      <c r="VTT173" s="29"/>
      <c r="VTU173" s="29"/>
      <c r="VTV173" s="29"/>
      <c r="VTW173" s="29"/>
      <c r="VTX173" s="29"/>
      <c r="VTY173" s="29"/>
      <c r="VTZ173" s="29"/>
      <c r="VUA173" s="29"/>
      <c r="VUB173" s="29"/>
      <c r="VUC173" s="29"/>
      <c r="VUD173" s="29"/>
      <c r="VUE173" s="29"/>
      <c r="VUF173" s="29"/>
      <c r="VUG173" s="29"/>
      <c r="VUH173" s="29"/>
      <c r="VUI173" s="29"/>
      <c r="VUJ173" s="29"/>
      <c r="VUK173" s="29"/>
      <c r="VUL173" s="29"/>
      <c r="VUM173" s="29"/>
      <c r="VUN173" s="29"/>
      <c r="VUO173" s="29"/>
      <c r="VUP173" s="29"/>
      <c r="VUQ173" s="29"/>
      <c r="VUR173" s="29"/>
      <c r="VUS173" s="29"/>
      <c r="VUT173" s="29"/>
      <c r="VUU173" s="29"/>
      <c r="VUV173" s="29"/>
      <c r="VUW173" s="29"/>
      <c r="VUX173" s="29"/>
      <c r="VUY173" s="29"/>
      <c r="VUZ173" s="29"/>
      <c r="VVA173" s="29"/>
      <c r="VVB173" s="29"/>
      <c r="VVC173" s="29"/>
      <c r="VVD173" s="29"/>
      <c r="VVE173" s="29"/>
      <c r="VVF173" s="29"/>
      <c r="VVG173" s="29"/>
      <c r="VVH173" s="29"/>
      <c r="VVI173" s="29"/>
      <c r="VVJ173" s="29"/>
      <c r="VVK173" s="29"/>
      <c r="VVL173" s="29"/>
      <c r="VVM173" s="29"/>
      <c r="VVN173" s="29"/>
      <c r="VVO173" s="29"/>
      <c r="VVP173" s="29"/>
      <c r="VVQ173" s="29"/>
      <c r="VVR173" s="29"/>
      <c r="VVS173" s="29"/>
      <c r="VVT173" s="29"/>
      <c r="VVU173" s="29"/>
      <c r="VVV173" s="29"/>
      <c r="VVW173" s="29"/>
      <c r="VVX173" s="29"/>
      <c r="VVY173" s="29"/>
      <c r="VVZ173" s="29"/>
      <c r="VWA173" s="29"/>
      <c r="VWB173" s="29"/>
      <c r="VWC173" s="29"/>
      <c r="VWD173" s="29"/>
      <c r="VWE173" s="29"/>
      <c r="VWF173" s="29"/>
      <c r="VWG173" s="29"/>
      <c r="VWH173" s="29"/>
      <c r="VWI173" s="29"/>
      <c r="VWJ173" s="29"/>
      <c r="VWK173" s="29"/>
      <c r="VWL173" s="29"/>
      <c r="VWM173" s="29"/>
      <c r="VWN173" s="29"/>
      <c r="VWO173" s="29"/>
      <c r="VWP173" s="29"/>
      <c r="VWQ173" s="29"/>
      <c r="VWR173" s="29"/>
      <c r="VWS173" s="29"/>
      <c r="VWT173" s="29"/>
      <c r="VWU173" s="29"/>
      <c r="VWV173" s="29"/>
      <c r="VWW173" s="29"/>
      <c r="VWX173" s="29"/>
      <c r="VWY173" s="29"/>
      <c r="VWZ173" s="29"/>
      <c r="VXA173" s="29"/>
      <c r="VXB173" s="29"/>
      <c r="VXC173" s="29"/>
      <c r="VXD173" s="29"/>
      <c r="VXE173" s="29"/>
      <c r="VXF173" s="29"/>
      <c r="VXG173" s="29"/>
      <c r="VXH173" s="29"/>
      <c r="VXI173" s="29"/>
      <c r="VXJ173" s="29"/>
      <c r="VXK173" s="29"/>
      <c r="VXL173" s="29"/>
      <c r="VXM173" s="29"/>
      <c r="VXN173" s="29"/>
      <c r="VXO173" s="29"/>
      <c r="VXP173" s="29"/>
      <c r="VXQ173" s="29"/>
      <c r="VXR173" s="29"/>
      <c r="VXS173" s="29"/>
      <c r="VXT173" s="29"/>
      <c r="VXU173" s="29"/>
      <c r="VXV173" s="29"/>
      <c r="VXW173" s="29"/>
      <c r="VXX173" s="29"/>
      <c r="VXY173" s="29"/>
      <c r="VXZ173" s="29"/>
      <c r="VYA173" s="29"/>
      <c r="VYB173" s="29"/>
      <c r="VYC173" s="29"/>
      <c r="VYD173" s="29"/>
      <c r="VYE173" s="29"/>
      <c r="VYF173" s="29"/>
      <c r="VYG173" s="29"/>
      <c r="VYH173" s="29"/>
      <c r="VYI173" s="29"/>
      <c r="VYJ173" s="29"/>
      <c r="VYK173" s="29"/>
      <c r="VYL173" s="29"/>
      <c r="VYM173" s="29"/>
      <c r="VYN173" s="29"/>
      <c r="VYO173" s="29"/>
      <c r="VYP173" s="29"/>
      <c r="VYQ173" s="29"/>
      <c r="VYR173" s="29"/>
      <c r="VYS173" s="29"/>
      <c r="VYT173" s="29"/>
      <c r="VYU173" s="29"/>
      <c r="VYV173" s="29"/>
      <c r="VYW173" s="29"/>
      <c r="VYX173" s="29"/>
      <c r="VYY173" s="29"/>
      <c r="VYZ173" s="29"/>
      <c r="VZA173" s="29"/>
      <c r="VZB173" s="29"/>
      <c r="VZC173" s="29"/>
      <c r="VZD173" s="29"/>
      <c r="VZE173" s="29"/>
      <c r="VZF173" s="29"/>
      <c r="VZG173" s="29"/>
      <c r="VZH173" s="29"/>
      <c r="VZI173" s="29"/>
      <c r="VZJ173" s="29"/>
      <c r="VZK173" s="29"/>
      <c r="VZL173" s="29"/>
      <c r="VZM173" s="29"/>
      <c r="VZN173" s="29"/>
      <c r="VZO173" s="29"/>
      <c r="VZP173" s="29"/>
      <c r="VZQ173" s="29"/>
      <c r="VZR173" s="29"/>
      <c r="VZS173" s="29"/>
      <c r="VZT173" s="29"/>
      <c r="VZU173" s="29"/>
      <c r="VZV173" s="29"/>
      <c r="VZW173" s="29"/>
      <c r="VZX173" s="29"/>
      <c r="VZY173" s="29"/>
      <c r="VZZ173" s="29"/>
      <c r="WAA173" s="29"/>
      <c r="WAB173" s="29"/>
      <c r="WAC173" s="29"/>
      <c r="WAD173" s="29"/>
      <c r="WAE173" s="29"/>
      <c r="WAF173" s="29"/>
      <c r="WAG173" s="29"/>
      <c r="WAH173" s="29"/>
      <c r="WAI173" s="29"/>
      <c r="WAJ173" s="29"/>
      <c r="WAK173" s="29"/>
      <c r="WAL173" s="29"/>
      <c r="WAM173" s="29"/>
      <c r="WAN173" s="29"/>
      <c r="WAO173" s="29"/>
      <c r="WAP173" s="29"/>
      <c r="WAQ173" s="29"/>
      <c r="WAR173" s="29"/>
      <c r="WAS173" s="29"/>
      <c r="WAT173" s="29"/>
      <c r="WAU173" s="29"/>
      <c r="WAV173" s="29"/>
      <c r="WAW173" s="29"/>
      <c r="WAX173" s="29"/>
      <c r="WAY173" s="29"/>
      <c r="WAZ173" s="29"/>
      <c r="WBA173" s="29"/>
      <c r="WBB173" s="29"/>
      <c r="WBC173" s="29"/>
      <c r="WBD173" s="29"/>
      <c r="WBE173" s="29"/>
      <c r="WBF173" s="29"/>
      <c r="WBG173" s="29"/>
      <c r="WBH173" s="29"/>
      <c r="WBI173" s="29"/>
      <c r="WBJ173" s="29"/>
      <c r="WBK173" s="29"/>
      <c r="WBL173" s="29"/>
      <c r="WBM173" s="29"/>
      <c r="WBN173" s="29"/>
      <c r="WBO173" s="29"/>
      <c r="WBP173" s="29"/>
      <c r="WBQ173" s="29"/>
      <c r="WBR173" s="29"/>
      <c r="WBS173" s="29"/>
      <c r="WBT173" s="29"/>
      <c r="WBU173" s="29"/>
      <c r="WBV173" s="29"/>
      <c r="WBW173" s="29"/>
      <c r="WBX173" s="29"/>
      <c r="WBY173" s="29"/>
      <c r="WBZ173" s="29"/>
      <c r="WCA173" s="29"/>
      <c r="WCB173" s="29"/>
      <c r="WCC173" s="29"/>
      <c r="WCD173" s="29"/>
      <c r="WCE173" s="29"/>
      <c r="WCF173" s="29"/>
      <c r="WCG173" s="29"/>
      <c r="WCH173" s="29"/>
      <c r="WCI173" s="29"/>
      <c r="WCJ173" s="29"/>
      <c r="WCK173" s="29"/>
      <c r="WCL173" s="29"/>
      <c r="WCM173" s="29"/>
      <c r="WCN173" s="29"/>
      <c r="WCO173" s="29"/>
      <c r="WCP173" s="29"/>
      <c r="WCQ173" s="29"/>
      <c r="WCR173" s="29"/>
      <c r="WCS173" s="29"/>
      <c r="WCT173" s="29"/>
      <c r="WCU173" s="29"/>
      <c r="WCV173" s="29"/>
      <c r="WCW173" s="29"/>
      <c r="WCX173" s="29"/>
      <c r="WCY173" s="29"/>
      <c r="WCZ173" s="29"/>
      <c r="WDA173" s="29"/>
      <c r="WDB173" s="29"/>
      <c r="WDC173" s="29"/>
      <c r="WDD173" s="29"/>
      <c r="WDE173" s="29"/>
      <c r="WDF173" s="29"/>
      <c r="WDG173" s="29"/>
      <c r="WDH173" s="29"/>
      <c r="WDI173" s="29"/>
      <c r="WDJ173" s="29"/>
      <c r="WDK173" s="29"/>
      <c r="WDL173" s="29"/>
      <c r="WDM173" s="29"/>
      <c r="WDN173" s="29"/>
      <c r="WDO173" s="29"/>
      <c r="WDP173" s="29"/>
      <c r="WDQ173" s="29"/>
      <c r="WDR173" s="29"/>
      <c r="WDS173" s="29"/>
      <c r="WDT173" s="29"/>
      <c r="WDU173" s="29"/>
      <c r="WDV173" s="29"/>
      <c r="WDW173" s="29"/>
      <c r="WDX173" s="29"/>
      <c r="WDY173" s="29"/>
      <c r="WDZ173" s="29"/>
      <c r="WEA173" s="29"/>
      <c r="WEB173" s="29"/>
      <c r="WEC173" s="29"/>
      <c r="WED173" s="29"/>
      <c r="WEE173" s="29"/>
      <c r="WEF173" s="29"/>
      <c r="WEG173" s="29"/>
      <c r="WEH173" s="29"/>
      <c r="WEI173" s="29"/>
      <c r="WEJ173" s="29"/>
      <c r="WEK173" s="29"/>
      <c r="WEL173" s="29"/>
      <c r="WEM173" s="29"/>
      <c r="WEN173" s="29"/>
      <c r="WEO173" s="29"/>
      <c r="WEP173" s="29"/>
      <c r="WEQ173" s="29"/>
      <c r="WER173" s="29"/>
      <c r="WES173" s="29"/>
      <c r="WET173" s="29"/>
      <c r="WEU173" s="29"/>
      <c r="WEV173" s="29"/>
      <c r="WEW173" s="29"/>
      <c r="WEX173" s="29"/>
      <c r="WEY173" s="29"/>
      <c r="WEZ173" s="29"/>
      <c r="WFA173" s="29"/>
      <c r="WFB173" s="29"/>
      <c r="WFC173" s="29"/>
      <c r="WFD173" s="29"/>
      <c r="WFE173" s="29"/>
      <c r="WFF173" s="29"/>
      <c r="WFG173" s="29"/>
      <c r="WFH173" s="29"/>
      <c r="WFI173" s="29"/>
      <c r="WFJ173" s="29"/>
      <c r="WFK173" s="29"/>
      <c r="WFL173" s="29"/>
      <c r="WFM173" s="29"/>
      <c r="WFN173" s="29"/>
      <c r="WFO173" s="29"/>
      <c r="WFP173" s="29"/>
      <c r="WFQ173" s="29"/>
      <c r="WFR173" s="29"/>
      <c r="WFS173" s="29"/>
      <c r="WFT173" s="29"/>
      <c r="WFU173" s="29"/>
      <c r="WFV173" s="29"/>
      <c r="WFW173" s="29"/>
      <c r="WFX173" s="29"/>
      <c r="WFY173" s="29"/>
      <c r="WFZ173" s="29"/>
      <c r="WGA173" s="29"/>
      <c r="WGB173" s="29"/>
      <c r="WGC173" s="29"/>
      <c r="WGD173" s="29"/>
      <c r="WGE173" s="29"/>
      <c r="WGF173" s="29"/>
      <c r="WGG173" s="29"/>
      <c r="WGH173" s="29"/>
      <c r="WGI173" s="29"/>
      <c r="WGJ173" s="29"/>
      <c r="WGK173" s="29"/>
      <c r="WGL173" s="29"/>
      <c r="WGM173" s="29"/>
      <c r="WGN173" s="29"/>
      <c r="WGO173" s="29"/>
      <c r="WGP173" s="29"/>
      <c r="WGQ173" s="29"/>
      <c r="WGR173" s="29"/>
      <c r="WGS173" s="29"/>
      <c r="WGT173" s="29"/>
      <c r="WGU173" s="29"/>
      <c r="WGV173" s="29"/>
      <c r="WGW173" s="29"/>
      <c r="WGX173" s="29"/>
      <c r="WGY173" s="29"/>
      <c r="WGZ173" s="29"/>
      <c r="WHA173" s="29"/>
      <c r="WHB173" s="29"/>
      <c r="WHC173" s="29"/>
      <c r="WHD173" s="29"/>
      <c r="WHE173" s="29"/>
      <c r="WHF173" s="29"/>
      <c r="WHG173" s="29"/>
      <c r="WHH173" s="29"/>
      <c r="WHI173" s="29"/>
      <c r="WHJ173" s="29"/>
      <c r="WHK173" s="29"/>
      <c r="WHL173" s="29"/>
      <c r="WHM173" s="29"/>
      <c r="WHN173" s="29"/>
      <c r="WHO173" s="29"/>
      <c r="WHP173" s="29"/>
      <c r="WHQ173" s="29"/>
      <c r="WHR173" s="29"/>
      <c r="WHS173" s="29"/>
      <c r="WHT173" s="29"/>
      <c r="WHU173" s="29"/>
      <c r="WHV173" s="29"/>
      <c r="WHW173" s="29"/>
      <c r="WHX173" s="29"/>
      <c r="WHY173" s="29"/>
      <c r="WHZ173" s="29"/>
      <c r="WIA173" s="29"/>
      <c r="WIB173" s="29"/>
      <c r="WIC173" s="29"/>
      <c r="WID173" s="29"/>
      <c r="WIE173" s="29"/>
      <c r="WIF173" s="29"/>
      <c r="WIG173" s="29"/>
      <c r="WIH173" s="29"/>
      <c r="WII173" s="29"/>
      <c r="WIJ173" s="29"/>
      <c r="WIK173" s="29"/>
      <c r="WIL173" s="29"/>
      <c r="WIM173" s="29"/>
      <c r="WIN173" s="29"/>
      <c r="WIO173" s="29"/>
      <c r="WIP173" s="29"/>
      <c r="WIQ173" s="29"/>
      <c r="WIR173" s="29"/>
      <c r="WIS173" s="29"/>
      <c r="WIT173" s="29"/>
      <c r="WIU173" s="29"/>
      <c r="WIV173" s="29"/>
      <c r="WIW173" s="29"/>
      <c r="WIX173" s="29"/>
      <c r="WIY173" s="29"/>
      <c r="WIZ173" s="29"/>
      <c r="WJA173" s="29"/>
      <c r="WJB173" s="29"/>
      <c r="WJC173" s="29"/>
      <c r="WJD173" s="29"/>
      <c r="WJE173" s="29"/>
      <c r="WJF173" s="29"/>
      <c r="WJG173" s="29"/>
      <c r="WJH173" s="29"/>
      <c r="WJI173" s="29"/>
      <c r="WJJ173" s="29"/>
      <c r="WJK173" s="29"/>
      <c r="WJL173" s="29"/>
      <c r="WJM173" s="29"/>
      <c r="WJN173" s="29"/>
      <c r="WJO173" s="29"/>
      <c r="WJP173" s="29"/>
      <c r="WJQ173" s="29"/>
      <c r="WJR173" s="29"/>
      <c r="WJS173" s="29"/>
      <c r="WJT173" s="29"/>
      <c r="WJU173" s="29"/>
      <c r="WJV173" s="29"/>
      <c r="WJW173" s="29"/>
      <c r="WJX173" s="29"/>
      <c r="WJY173" s="29"/>
      <c r="WJZ173" s="29"/>
      <c r="WKA173" s="29"/>
      <c r="WKB173" s="29"/>
      <c r="WKC173" s="29"/>
      <c r="WKD173" s="29"/>
      <c r="WKE173" s="29"/>
      <c r="WKF173" s="29"/>
      <c r="WKG173" s="29"/>
      <c r="WKH173" s="29"/>
      <c r="WKI173" s="29"/>
      <c r="WKJ173" s="29"/>
      <c r="WKK173" s="29"/>
      <c r="WKL173" s="29"/>
      <c r="WKM173" s="29"/>
      <c r="WKN173" s="29"/>
      <c r="WKO173" s="29"/>
      <c r="WKP173" s="29"/>
      <c r="WKQ173" s="29"/>
      <c r="WKR173" s="29"/>
      <c r="WKS173" s="29"/>
      <c r="WKT173" s="29"/>
      <c r="WKU173" s="29"/>
      <c r="WKV173" s="29"/>
      <c r="WKW173" s="29"/>
      <c r="WKX173" s="29"/>
      <c r="WKY173" s="29"/>
      <c r="WKZ173" s="29"/>
      <c r="WLA173" s="29"/>
      <c r="WLB173" s="29"/>
      <c r="WLC173" s="29"/>
      <c r="WLD173" s="29"/>
      <c r="WLE173" s="29"/>
      <c r="WLF173" s="29"/>
      <c r="WLG173" s="29"/>
      <c r="WLH173" s="29"/>
      <c r="WLI173" s="29"/>
      <c r="WLJ173" s="29"/>
      <c r="WLK173" s="29"/>
      <c r="WLL173" s="29"/>
      <c r="WLM173" s="29"/>
      <c r="WLN173" s="29"/>
      <c r="WLO173" s="29"/>
      <c r="WLP173" s="29"/>
      <c r="WLQ173" s="29"/>
      <c r="WLR173" s="29"/>
      <c r="WLS173" s="29"/>
      <c r="WLT173" s="29"/>
      <c r="WLU173" s="29"/>
      <c r="WLV173" s="29"/>
      <c r="WLW173" s="29"/>
      <c r="WLX173" s="29"/>
      <c r="WLY173" s="29"/>
      <c r="WLZ173" s="29"/>
      <c r="WMA173" s="29"/>
      <c r="WMB173" s="29"/>
      <c r="WMC173" s="29"/>
      <c r="WMD173" s="29"/>
      <c r="WME173" s="29"/>
      <c r="WMF173" s="29"/>
      <c r="WMG173" s="29"/>
      <c r="WMH173" s="29"/>
      <c r="WMI173" s="29"/>
      <c r="WMJ173" s="29"/>
      <c r="WMK173" s="29"/>
      <c r="WML173" s="29"/>
      <c r="WMM173" s="29"/>
      <c r="WMN173" s="29"/>
      <c r="WMO173" s="29"/>
      <c r="WMP173" s="29"/>
      <c r="WMQ173" s="29"/>
      <c r="WMR173" s="29"/>
      <c r="WMS173" s="29"/>
      <c r="WMT173" s="29"/>
      <c r="WMU173" s="29"/>
      <c r="WMV173" s="29"/>
      <c r="WMW173" s="29"/>
      <c r="WMX173" s="29"/>
      <c r="WMY173" s="29"/>
      <c r="WMZ173" s="29"/>
      <c r="WNA173" s="29"/>
      <c r="WNB173" s="29"/>
      <c r="WNC173" s="29"/>
      <c r="WND173" s="29"/>
      <c r="WNE173" s="29"/>
      <c r="WNF173" s="29"/>
      <c r="WNG173" s="29"/>
      <c r="WNH173" s="29"/>
      <c r="WNI173" s="29"/>
      <c r="WNJ173" s="29"/>
      <c r="WNK173" s="29"/>
      <c r="WNL173" s="29"/>
      <c r="WNM173" s="29"/>
      <c r="WNN173" s="29"/>
      <c r="WNO173" s="29"/>
      <c r="WNP173" s="29"/>
      <c r="WNQ173" s="29"/>
      <c r="WNR173" s="29"/>
      <c r="WNS173" s="29"/>
      <c r="WNT173" s="29"/>
      <c r="WNU173" s="29"/>
      <c r="WNV173" s="29"/>
      <c r="WNW173" s="29"/>
      <c r="WNX173" s="29"/>
      <c r="WNY173" s="29"/>
      <c r="WNZ173" s="29"/>
      <c r="WOA173" s="29"/>
      <c r="WOB173" s="29"/>
      <c r="WOC173" s="29"/>
      <c r="WOD173" s="29"/>
      <c r="WOE173" s="29"/>
      <c r="WOF173" s="29"/>
      <c r="WOG173" s="29"/>
      <c r="WOH173" s="29"/>
      <c r="WOI173" s="29"/>
      <c r="WOJ173" s="29"/>
      <c r="WOK173" s="29"/>
      <c r="WOL173" s="29"/>
      <c r="WOM173" s="29"/>
      <c r="WON173" s="29"/>
      <c r="WOO173" s="29"/>
      <c r="WOP173" s="29"/>
      <c r="WOQ173" s="29"/>
      <c r="WOR173" s="29"/>
      <c r="WOS173" s="29"/>
      <c r="WOT173" s="29"/>
      <c r="WOU173" s="29"/>
      <c r="WOV173" s="29"/>
      <c r="WOW173" s="29"/>
      <c r="WOX173" s="29"/>
      <c r="WOY173" s="29"/>
      <c r="WOZ173" s="29"/>
      <c r="WPA173" s="29"/>
      <c r="WPB173" s="29"/>
      <c r="WPC173" s="29"/>
      <c r="WPD173" s="29"/>
      <c r="WPE173" s="29"/>
      <c r="WPF173" s="29"/>
      <c r="WPG173" s="29"/>
      <c r="WPH173" s="29"/>
      <c r="WPI173" s="29"/>
      <c r="WPJ173" s="29"/>
      <c r="WPK173" s="29"/>
      <c r="WPL173" s="29"/>
      <c r="WPM173" s="29"/>
      <c r="WPN173" s="29"/>
      <c r="WPO173" s="29"/>
      <c r="WPP173" s="29"/>
      <c r="WPQ173" s="29"/>
      <c r="WPR173" s="29"/>
      <c r="WPS173" s="29"/>
      <c r="WPT173" s="29"/>
      <c r="WPU173" s="29"/>
      <c r="WPV173" s="29"/>
      <c r="WPW173" s="29"/>
      <c r="WPX173" s="29"/>
      <c r="WPY173" s="29"/>
      <c r="WPZ173" s="29"/>
      <c r="WQA173" s="29"/>
      <c r="WQB173" s="29"/>
      <c r="WQC173" s="29"/>
      <c r="WQD173" s="29"/>
      <c r="WQE173" s="29"/>
      <c r="WQF173" s="29"/>
      <c r="WQG173" s="29"/>
      <c r="WQH173" s="29"/>
      <c r="WQI173" s="29"/>
      <c r="WQJ173" s="29"/>
      <c r="WQK173" s="29"/>
      <c r="WQL173" s="29"/>
      <c r="WQM173" s="29"/>
      <c r="WQN173" s="29"/>
      <c r="WQO173" s="29"/>
      <c r="WQP173" s="29"/>
      <c r="WQQ173" s="29"/>
      <c r="WQR173" s="29"/>
      <c r="WQS173" s="29"/>
      <c r="WQT173" s="29"/>
      <c r="WQU173" s="29"/>
      <c r="WQV173" s="29"/>
      <c r="WQW173" s="29"/>
      <c r="WQX173" s="29"/>
      <c r="WQY173" s="29"/>
      <c r="WQZ173" s="29"/>
      <c r="WRA173" s="29"/>
      <c r="WRB173" s="29"/>
      <c r="WRC173" s="29"/>
      <c r="WRD173" s="29"/>
      <c r="WRE173" s="29"/>
      <c r="WRF173" s="29"/>
      <c r="WRG173" s="29"/>
      <c r="WRH173" s="29"/>
      <c r="WRI173" s="29"/>
      <c r="WRJ173" s="29"/>
      <c r="WRK173" s="29"/>
      <c r="WRL173" s="29"/>
      <c r="WRM173" s="29"/>
      <c r="WRN173" s="29"/>
      <c r="WRO173" s="29"/>
      <c r="WRP173" s="29"/>
      <c r="WRQ173" s="29"/>
      <c r="WRR173" s="29"/>
      <c r="WRS173" s="29"/>
      <c r="WRT173" s="29"/>
      <c r="WRU173" s="29"/>
      <c r="WRV173" s="29"/>
      <c r="WRW173" s="29"/>
      <c r="WRX173" s="29"/>
      <c r="WRY173" s="29"/>
      <c r="WRZ173" s="29"/>
      <c r="WSA173" s="29"/>
      <c r="WSB173" s="29"/>
      <c r="WSC173" s="29"/>
      <c r="WSD173" s="29"/>
      <c r="WSE173" s="29"/>
      <c r="WSF173" s="29"/>
      <c r="WSG173" s="29"/>
      <c r="WSH173" s="29"/>
      <c r="WSI173" s="29"/>
      <c r="WSJ173" s="29"/>
      <c r="WSK173" s="29"/>
      <c r="WSL173" s="29"/>
      <c r="WSM173" s="29"/>
      <c r="WSN173" s="29"/>
      <c r="WSO173" s="29"/>
      <c r="WSP173" s="29"/>
      <c r="WSQ173" s="29"/>
      <c r="WSR173" s="29"/>
      <c r="WSS173" s="29"/>
      <c r="WST173" s="29"/>
      <c r="WSU173" s="29"/>
      <c r="WSV173" s="29"/>
      <c r="WSW173" s="29"/>
      <c r="WSX173" s="29"/>
      <c r="WSY173" s="29"/>
      <c r="WSZ173" s="29"/>
      <c r="WTA173" s="29"/>
      <c r="WTB173" s="29"/>
      <c r="WTC173" s="29"/>
      <c r="WTD173" s="29"/>
      <c r="WTE173" s="29"/>
      <c r="WTF173" s="29"/>
      <c r="WTG173" s="29"/>
      <c r="WTH173" s="29"/>
      <c r="WTI173" s="29"/>
      <c r="WTJ173" s="29"/>
      <c r="WTK173" s="29"/>
      <c r="WTL173" s="29"/>
      <c r="WTM173" s="29"/>
      <c r="WTN173" s="29"/>
      <c r="WTO173" s="29"/>
      <c r="WTP173" s="29"/>
      <c r="WTQ173" s="29"/>
      <c r="WTR173" s="29"/>
      <c r="WTS173" s="29"/>
      <c r="WTT173" s="29"/>
      <c r="WTU173" s="29"/>
      <c r="WTV173" s="29"/>
      <c r="WTW173" s="29"/>
      <c r="WTX173" s="29"/>
      <c r="WTY173" s="29"/>
      <c r="WTZ173" s="29"/>
      <c r="WUA173" s="29"/>
      <c r="WUB173" s="29"/>
      <c r="WUC173" s="29"/>
      <c r="WUD173" s="29"/>
      <c r="WUE173" s="29"/>
      <c r="WUF173" s="29"/>
      <c r="WUG173" s="29"/>
      <c r="WUH173" s="29"/>
      <c r="WUI173" s="29"/>
      <c r="WUJ173" s="29"/>
      <c r="WUK173" s="29"/>
      <c r="WUL173" s="29"/>
      <c r="WUM173" s="29"/>
      <c r="WUN173" s="29"/>
      <c r="WUO173" s="29"/>
      <c r="WUP173" s="29"/>
      <c r="WUQ173" s="29"/>
      <c r="WUR173" s="29"/>
      <c r="WUS173" s="29"/>
      <c r="WUT173" s="29"/>
      <c r="WUU173" s="29"/>
      <c r="WUV173" s="29"/>
      <c r="WUW173" s="29"/>
      <c r="WUX173" s="29"/>
      <c r="WUY173" s="29"/>
      <c r="WUZ173" s="29"/>
      <c r="WVA173" s="29"/>
      <c r="WVB173" s="29"/>
      <c r="WVC173" s="29"/>
      <c r="WVD173" s="29"/>
      <c r="WVE173" s="29"/>
      <c r="WVF173" s="29"/>
      <c r="WVG173" s="29"/>
      <c r="WVH173" s="29"/>
      <c r="WVI173" s="29"/>
      <c r="WVJ173" s="29"/>
      <c r="WVK173" s="29"/>
      <c r="WVL173" s="29"/>
      <c r="WVM173" s="29"/>
      <c r="WVN173" s="29"/>
      <c r="WVO173" s="29"/>
      <c r="WVP173" s="29"/>
      <c r="WVQ173" s="29"/>
      <c r="WVR173" s="29"/>
      <c r="WVS173" s="29"/>
      <c r="WVT173" s="29"/>
      <c r="WVU173" s="29"/>
    </row>
    <row r="174" spans="1:16141" x14ac:dyDescent="0.2">
      <c r="A174" s="311">
        <v>5.03</v>
      </c>
      <c r="B174" s="262" t="s">
        <v>134</v>
      </c>
      <c r="C174" s="263"/>
      <c r="D174" s="89"/>
      <c r="E174" s="268"/>
      <c r="F174" s="278"/>
      <c r="G174" s="279"/>
      <c r="H174" s="41"/>
      <c r="I174" s="42"/>
      <c r="J174" s="42"/>
      <c r="K174" s="355"/>
    </row>
    <row r="175" spans="1:16141" s="27" customFormat="1" x14ac:dyDescent="0.2">
      <c r="A175" s="281"/>
      <c r="B175" s="287"/>
      <c r="C175" s="290"/>
      <c r="D175" s="89"/>
      <c r="E175" s="306"/>
      <c r="F175" s="278"/>
      <c r="G175" s="279"/>
      <c r="H175" s="41"/>
      <c r="I175" s="42"/>
      <c r="J175" s="42"/>
      <c r="K175" s="355"/>
      <c r="L175" s="28"/>
      <c r="M175" s="28"/>
      <c r="N175" s="28"/>
      <c r="O175" s="29"/>
      <c r="P175" s="29"/>
      <c r="Q175" s="29"/>
      <c r="R175" s="29"/>
      <c r="S175" s="29"/>
      <c r="T175" s="29"/>
      <c r="U175" s="29"/>
      <c r="V175" s="29"/>
      <c r="W175" s="29"/>
      <c r="X175" s="29"/>
      <c r="Y175" s="29"/>
      <c r="Z175" s="29"/>
      <c r="AA175" s="29"/>
      <c r="AB175" s="29"/>
      <c r="AC175" s="29"/>
      <c r="AD175" s="29"/>
      <c r="AE175" s="29"/>
      <c r="AF175" s="29"/>
      <c r="AG175" s="29"/>
      <c r="AH175" s="29"/>
      <c r="AI175" s="29"/>
      <c r="AJ175" s="29"/>
      <c r="AK175" s="29"/>
      <c r="AL175" s="29"/>
      <c r="AM175" s="29"/>
      <c r="AN175" s="29"/>
      <c r="AO175" s="29"/>
      <c r="AP175" s="29"/>
      <c r="AQ175" s="29"/>
      <c r="AR175" s="29"/>
      <c r="AS175" s="29"/>
      <c r="AT175" s="29"/>
      <c r="AU175" s="29"/>
      <c r="AV175" s="29"/>
      <c r="AW175" s="29"/>
      <c r="AX175" s="29"/>
      <c r="AY175" s="29"/>
      <c r="AZ175" s="29"/>
      <c r="BA175" s="29"/>
      <c r="BB175" s="29"/>
      <c r="BC175" s="29"/>
      <c r="BD175" s="29"/>
      <c r="BE175" s="29"/>
      <c r="BF175" s="29"/>
      <c r="BG175" s="29"/>
      <c r="BH175" s="29"/>
      <c r="BI175" s="29"/>
      <c r="BJ175" s="29"/>
      <c r="BK175" s="29"/>
      <c r="BL175" s="29"/>
      <c r="BM175" s="29"/>
      <c r="BN175" s="29"/>
      <c r="BO175" s="29"/>
      <c r="BP175" s="29"/>
      <c r="BQ175" s="29"/>
      <c r="BR175" s="29"/>
      <c r="BS175" s="29"/>
      <c r="BT175" s="29"/>
      <c r="BU175" s="29"/>
      <c r="BV175" s="29"/>
      <c r="BW175" s="29"/>
      <c r="BX175" s="29"/>
      <c r="BY175" s="29"/>
      <c r="BZ175" s="29"/>
      <c r="CA175" s="29"/>
      <c r="CB175" s="29"/>
      <c r="CC175" s="29"/>
      <c r="CD175" s="29"/>
      <c r="CE175" s="29"/>
      <c r="CF175" s="29"/>
      <c r="CG175" s="29"/>
      <c r="CH175" s="29"/>
      <c r="CI175" s="29"/>
      <c r="CJ175" s="29"/>
      <c r="CK175" s="29"/>
      <c r="CL175" s="29"/>
      <c r="CM175" s="29"/>
      <c r="CN175" s="29"/>
      <c r="CO175" s="29"/>
      <c r="CP175" s="29"/>
      <c r="CQ175" s="29"/>
      <c r="CR175" s="29"/>
      <c r="CS175" s="29"/>
      <c r="CT175" s="29"/>
      <c r="CU175" s="29"/>
      <c r="CV175" s="29"/>
      <c r="CW175" s="29"/>
      <c r="CX175" s="29"/>
      <c r="CY175" s="29"/>
      <c r="CZ175" s="29"/>
      <c r="DA175" s="29"/>
      <c r="DB175" s="29"/>
      <c r="DC175" s="29"/>
      <c r="DD175" s="29"/>
      <c r="DE175" s="29"/>
      <c r="DF175" s="29"/>
      <c r="DG175" s="29"/>
      <c r="DH175" s="29"/>
      <c r="DI175" s="29"/>
      <c r="DJ175" s="29"/>
      <c r="DK175" s="29"/>
      <c r="DL175" s="29"/>
      <c r="DM175" s="29"/>
      <c r="DN175" s="29"/>
      <c r="DO175" s="29"/>
      <c r="DP175" s="29"/>
      <c r="DQ175" s="29"/>
      <c r="DR175" s="29"/>
      <c r="DS175" s="29"/>
      <c r="DT175" s="29"/>
      <c r="DU175" s="29"/>
      <c r="DV175" s="29"/>
      <c r="DW175" s="29"/>
      <c r="DX175" s="29"/>
      <c r="DY175" s="29"/>
      <c r="DZ175" s="29"/>
      <c r="EA175" s="29"/>
      <c r="EB175" s="29"/>
      <c r="EC175" s="29"/>
      <c r="ED175" s="29"/>
      <c r="EE175" s="29"/>
      <c r="EF175" s="29"/>
      <c r="EG175" s="29"/>
      <c r="EH175" s="29"/>
      <c r="EI175" s="29"/>
      <c r="EJ175" s="29"/>
      <c r="EK175" s="29"/>
      <c r="EL175" s="29"/>
      <c r="EM175" s="29"/>
      <c r="EN175" s="29"/>
      <c r="EO175" s="29"/>
      <c r="EP175" s="29"/>
      <c r="EQ175" s="29"/>
      <c r="ER175" s="29"/>
      <c r="ES175" s="29"/>
      <c r="ET175" s="29"/>
      <c r="EU175" s="29"/>
      <c r="EV175" s="29"/>
      <c r="EW175" s="29"/>
      <c r="EX175" s="29"/>
      <c r="EY175" s="29"/>
      <c r="EZ175" s="29"/>
      <c r="FA175" s="29"/>
      <c r="FB175" s="29"/>
      <c r="FC175" s="29"/>
      <c r="FD175" s="29"/>
      <c r="FE175" s="29"/>
      <c r="FF175" s="29"/>
      <c r="FG175" s="29"/>
      <c r="FH175" s="29"/>
      <c r="FI175" s="29"/>
      <c r="FJ175" s="29"/>
      <c r="FK175" s="29"/>
      <c r="FL175" s="29"/>
      <c r="FM175" s="29"/>
      <c r="FN175" s="29"/>
      <c r="FO175" s="29"/>
      <c r="FP175" s="29"/>
      <c r="FQ175" s="29"/>
      <c r="FR175" s="29"/>
      <c r="FS175" s="29"/>
      <c r="FT175" s="29"/>
      <c r="FU175" s="29"/>
      <c r="FV175" s="29"/>
      <c r="FW175" s="29"/>
      <c r="FX175" s="29"/>
      <c r="FY175" s="29"/>
      <c r="FZ175" s="29"/>
      <c r="GA175" s="29"/>
      <c r="GB175" s="29"/>
      <c r="GC175" s="29"/>
      <c r="GD175" s="29"/>
      <c r="GE175" s="29"/>
      <c r="GF175" s="29"/>
      <c r="GG175" s="29"/>
      <c r="GH175" s="29"/>
      <c r="GI175" s="29"/>
      <c r="GJ175" s="29"/>
      <c r="GK175" s="29"/>
      <c r="GL175" s="29"/>
      <c r="GM175" s="29"/>
      <c r="GN175" s="29"/>
      <c r="GO175" s="29"/>
      <c r="GP175" s="29"/>
      <c r="GQ175" s="29"/>
      <c r="GR175" s="29"/>
      <c r="GS175" s="29"/>
      <c r="GT175" s="29"/>
      <c r="GU175" s="29"/>
      <c r="GV175" s="29"/>
      <c r="GW175" s="29"/>
      <c r="GX175" s="29"/>
      <c r="GY175" s="29"/>
      <c r="GZ175" s="29"/>
      <c r="HA175" s="29"/>
      <c r="HB175" s="29"/>
      <c r="HC175" s="29"/>
      <c r="HD175" s="29"/>
      <c r="HE175" s="29"/>
      <c r="HF175" s="29"/>
      <c r="HG175" s="29"/>
      <c r="HH175" s="29"/>
      <c r="HI175" s="29"/>
      <c r="HJ175" s="29"/>
      <c r="HK175" s="29"/>
      <c r="HL175" s="29"/>
      <c r="HM175" s="29"/>
      <c r="HN175" s="29"/>
      <c r="HO175" s="29"/>
      <c r="HP175" s="29"/>
      <c r="HQ175" s="29"/>
      <c r="HR175" s="29"/>
      <c r="HS175" s="29"/>
      <c r="HT175" s="29"/>
      <c r="HU175" s="29"/>
      <c r="HV175" s="29"/>
      <c r="HW175" s="29"/>
      <c r="HX175" s="29"/>
      <c r="HY175" s="29"/>
      <c r="HZ175" s="29"/>
      <c r="IA175" s="29"/>
      <c r="IB175" s="29"/>
      <c r="IC175" s="29"/>
      <c r="ID175" s="29"/>
      <c r="IE175" s="29"/>
      <c r="IF175" s="29"/>
      <c r="IG175" s="29"/>
      <c r="IH175" s="29"/>
      <c r="II175" s="29"/>
      <c r="IJ175" s="29"/>
      <c r="IK175" s="29"/>
      <c r="IL175" s="29"/>
      <c r="IM175" s="29"/>
      <c r="IN175" s="29"/>
      <c r="IO175" s="29"/>
      <c r="IP175" s="29"/>
      <c r="IQ175" s="29"/>
      <c r="IR175" s="29"/>
      <c r="IS175" s="29"/>
      <c r="IT175" s="29"/>
      <c r="IU175" s="29"/>
      <c r="IV175" s="29"/>
      <c r="IW175" s="29"/>
      <c r="IX175" s="29"/>
      <c r="IY175" s="29"/>
      <c r="IZ175" s="29"/>
      <c r="JA175" s="29"/>
      <c r="JB175" s="29"/>
      <c r="JC175" s="29"/>
      <c r="JD175" s="29"/>
      <c r="JE175" s="29"/>
      <c r="JF175" s="29"/>
      <c r="JG175" s="29"/>
      <c r="JH175" s="29"/>
      <c r="JI175" s="29"/>
      <c r="JJ175" s="29"/>
      <c r="JK175" s="29"/>
      <c r="JL175" s="29"/>
      <c r="JM175" s="29"/>
      <c r="JN175" s="29"/>
      <c r="JO175" s="29"/>
      <c r="JP175" s="29"/>
      <c r="JQ175" s="29"/>
      <c r="JR175" s="29"/>
      <c r="JS175" s="29"/>
      <c r="JT175" s="29"/>
      <c r="JU175" s="29"/>
      <c r="JV175" s="29"/>
      <c r="JW175" s="29"/>
      <c r="JX175" s="29"/>
      <c r="JY175" s="29"/>
      <c r="JZ175" s="29"/>
      <c r="KA175" s="29"/>
      <c r="KB175" s="29"/>
      <c r="KC175" s="29"/>
      <c r="KD175" s="29"/>
      <c r="KE175" s="29"/>
      <c r="KF175" s="29"/>
      <c r="KG175" s="29"/>
      <c r="KH175" s="29"/>
      <c r="KI175" s="29"/>
      <c r="KJ175" s="29"/>
      <c r="KK175" s="29"/>
      <c r="KL175" s="29"/>
      <c r="KM175" s="29"/>
      <c r="KN175" s="29"/>
      <c r="KO175" s="29"/>
      <c r="KP175" s="29"/>
      <c r="KQ175" s="29"/>
      <c r="KR175" s="29"/>
      <c r="KS175" s="29"/>
      <c r="KT175" s="29"/>
      <c r="KU175" s="29"/>
      <c r="KV175" s="29"/>
      <c r="KW175" s="29"/>
      <c r="KX175" s="29"/>
      <c r="KY175" s="29"/>
      <c r="KZ175" s="29"/>
      <c r="LA175" s="29"/>
      <c r="LB175" s="29"/>
      <c r="LC175" s="29"/>
      <c r="LD175" s="29"/>
      <c r="LE175" s="29"/>
      <c r="LF175" s="29"/>
      <c r="LG175" s="29"/>
      <c r="LH175" s="29"/>
      <c r="LI175" s="29"/>
      <c r="LJ175" s="29"/>
      <c r="LK175" s="29"/>
      <c r="LL175" s="29"/>
      <c r="LM175" s="29"/>
      <c r="LN175" s="29"/>
      <c r="LO175" s="29"/>
      <c r="LP175" s="29"/>
      <c r="LQ175" s="29"/>
      <c r="LR175" s="29"/>
      <c r="LS175" s="29"/>
      <c r="LT175" s="29"/>
      <c r="LU175" s="29"/>
      <c r="LV175" s="29"/>
      <c r="LW175" s="29"/>
      <c r="LX175" s="29"/>
      <c r="LY175" s="29"/>
      <c r="LZ175" s="29"/>
      <c r="MA175" s="29"/>
      <c r="MB175" s="29"/>
      <c r="MC175" s="29"/>
      <c r="MD175" s="29"/>
      <c r="ME175" s="29"/>
      <c r="MF175" s="29"/>
      <c r="MG175" s="29"/>
      <c r="MH175" s="29"/>
      <c r="MI175" s="29"/>
      <c r="MJ175" s="29"/>
      <c r="MK175" s="29"/>
      <c r="ML175" s="29"/>
      <c r="MM175" s="29"/>
      <c r="MN175" s="29"/>
      <c r="MO175" s="29"/>
      <c r="MP175" s="29"/>
      <c r="MQ175" s="29"/>
      <c r="MR175" s="29"/>
      <c r="MS175" s="29"/>
      <c r="MT175" s="29"/>
      <c r="MU175" s="29"/>
      <c r="MV175" s="29"/>
      <c r="MW175" s="29"/>
      <c r="MX175" s="29"/>
      <c r="MY175" s="29"/>
      <c r="MZ175" s="29"/>
      <c r="NA175" s="29"/>
      <c r="NB175" s="29"/>
      <c r="NC175" s="29"/>
      <c r="ND175" s="29"/>
      <c r="NE175" s="29"/>
      <c r="NF175" s="29"/>
      <c r="NG175" s="29"/>
      <c r="NH175" s="29"/>
      <c r="NI175" s="29"/>
      <c r="NJ175" s="29"/>
      <c r="NK175" s="29"/>
      <c r="NL175" s="29"/>
      <c r="NM175" s="29"/>
      <c r="NN175" s="29"/>
      <c r="NO175" s="29"/>
      <c r="NP175" s="29"/>
      <c r="NQ175" s="29"/>
      <c r="NR175" s="29"/>
      <c r="NS175" s="29"/>
      <c r="NT175" s="29"/>
      <c r="NU175" s="29"/>
      <c r="NV175" s="29"/>
      <c r="NW175" s="29"/>
      <c r="NX175" s="29"/>
      <c r="NY175" s="29"/>
      <c r="NZ175" s="29"/>
      <c r="OA175" s="29"/>
      <c r="OB175" s="29"/>
      <c r="OC175" s="29"/>
      <c r="OD175" s="29"/>
      <c r="OE175" s="29"/>
      <c r="OF175" s="29"/>
      <c r="OG175" s="29"/>
      <c r="OH175" s="29"/>
      <c r="OI175" s="29"/>
      <c r="OJ175" s="29"/>
      <c r="OK175" s="29"/>
      <c r="OL175" s="29"/>
      <c r="OM175" s="29"/>
      <c r="ON175" s="29"/>
      <c r="OO175" s="29"/>
      <c r="OP175" s="29"/>
      <c r="OQ175" s="29"/>
      <c r="OR175" s="29"/>
      <c r="OS175" s="29"/>
      <c r="OT175" s="29"/>
      <c r="OU175" s="29"/>
      <c r="OV175" s="29"/>
      <c r="OW175" s="29"/>
      <c r="OX175" s="29"/>
      <c r="OY175" s="29"/>
      <c r="OZ175" s="29"/>
      <c r="PA175" s="29"/>
      <c r="PB175" s="29"/>
      <c r="PC175" s="29"/>
      <c r="PD175" s="29"/>
      <c r="PE175" s="29"/>
      <c r="PF175" s="29"/>
      <c r="PG175" s="29"/>
      <c r="PH175" s="29"/>
      <c r="PI175" s="29"/>
      <c r="PJ175" s="29"/>
      <c r="PK175" s="29"/>
      <c r="PL175" s="29"/>
      <c r="PM175" s="29"/>
      <c r="PN175" s="29"/>
      <c r="PO175" s="29"/>
      <c r="PP175" s="29"/>
      <c r="PQ175" s="29"/>
      <c r="PR175" s="29"/>
      <c r="PS175" s="29"/>
      <c r="PT175" s="29"/>
      <c r="PU175" s="29"/>
      <c r="PV175" s="29"/>
      <c r="PW175" s="29"/>
      <c r="PX175" s="29"/>
      <c r="PY175" s="29"/>
      <c r="PZ175" s="29"/>
      <c r="QA175" s="29"/>
      <c r="QB175" s="29"/>
      <c r="QC175" s="29"/>
      <c r="QD175" s="29"/>
      <c r="QE175" s="29"/>
      <c r="QF175" s="29"/>
      <c r="QG175" s="29"/>
      <c r="QH175" s="29"/>
      <c r="QI175" s="29"/>
      <c r="QJ175" s="29"/>
      <c r="QK175" s="29"/>
      <c r="QL175" s="29"/>
      <c r="QM175" s="29"/>
      <c r="QN175" s="29"/>
      <c r="QO175" s="29"/>
      <c r="QP175" s="29"/>
      <c r="QQ175" s="29"/>
      <c r="QR175" s="29"/>
      <c r="QS175" s="29"/>
      <c r="QT175" s="29"/>
      <c r="QU175" s="29"/>
      <c r="QV175" s="29"/>
      <c r="QW175" s="29"/>
      <c r="QX175" s="29"/>
      <c r="QY175" s="29"/>
      <c r="QZ175" s="29"/>
      <c r="RA175" s="29"/>
      <c r="RB175" s="29"/>
      <c r="RC175" s="29"/>
      <c r="RD175" s="29"/>
      <c r="RE175" s="29"/>
      <c r="RF175" s="29"/>
      <c r="RG175" s="29"/>
      <c r="RH175" s="29"/>
      <c r="RI175" s="29"/>
      <c r="RJ175" s="29"/>
      <c r="RK175" s="29"/>
      <c r="RL175" s="29"/>
      <c r="RM175" s="29"/>
      <c r="RN175" s="29"/>
      <c r="RO175" s="29"/>
      <c r="RP175" s="29"/>
      <c r="RQ175" s="29"/>
      <c r="RR175" s="29"/>
      <c r="RS175" s="29"/>
      <c r="RT175" s="29"/>
      <c r="RU175" s="29"/>
      <c r="RV175" s="29"/>
      <c r="RW175" s="29"/>
      <c r="RX175" s="29"/>
      <c r="RY175" s="29"/>
      <c r="RZ175" s="29"/>
      <c r="SA175" s="29"/>
      <c r="SB175" s="29"/>
      <c r="SC175" s="29"/>
      <c r="SD175" s="29"/>
      <c r="SE175" s="29"/>
      <c r="SF175" s="29"/>
      <c r="SG175" s="29"/>
      <c r="SH175" s="29"/>
      <c r="SI175" s="29"/>
      <c r="SJ175" s="29"/>
      <c r="SK175" s="29"/>
      <c r="SL175" s="29"/>
      <c r="SM175" s="29"/>
      <c r="SN175" s="29"/>
      <c r="SO175" s="29"/>
      <c r="SP175" s="29"/>
      <c r="SQ175" s="29"/>
      <c r="SR175" s="29"/>
      <c r="SS175" s="29"/>
      <c r="ST175" s="29"/>
      <c r="SU175" s="29"/>
      <c r="SV175" s="29"/>
      <c r="SW175" s="29"/>
      <c r="SX175" s="29"/>
      <c r="SY175" s="29"/>
      <c r="SZ175" s="29"/>
      <c r="TA175" s="29"/>
      <c r="TB175" s="29"/>
      <c r="TC175" s="29"/>
      <c r="TD175" s="29"/>
      <c r="TE175" s="29"/>
      <c r="TF175" s="29"/>
      <c r="TG175" s="29"/>
      <c r="TH175" s="29"/>
      <c r="TI175" s="29"/>
      <c r="TJ175" s="29"/>
      <c r="TK175" s="29"/>
      <c r="TL175" s="29"/>
      <c r="TM175" s="29"/>
      <c r="TN175" s="29"/>
      <c r="TO175" s="29"/>
      <c r="TP175" s="29"/>
      <c r="TQ175" s="29"/>
      <c r="TR175" s="29"/>
      <c r="TS175" s="29"/>
      <c r="TT175" s="29"/>
      <c r="TU175" s="29"/>
      <c r="TV175" s="29"/>
      <c r="TW175" s="29"/>
      <c r="TX175" s="29"/>
      <c r="TY175" s="29"/>
      <c r="TZ175" s="29"/>
      <c r="UA175" s="29"/>
      <c r="UB175" s="29"/>
      <c r="UC175" s="29"/>
      <c r="UD175" s="29"/>
      <c r="UE175" s="29"/>
      <c r="UF175" s="29"/>
      <c r="UG175" s="29"/>
      <c r="UH175" s="29"/>
      <c r="UI175" s="29"/>
      <c r="UJ175" s="29"/>
      <c r="UK175" s="29"/>
      <c r="UL175" s="29"/>
      <c r="UM175" s="29"/>
      <c r="UN175" s="29"/>
      <c r="UO175" s="29"/>
      <c r="UP175" s="29"/>
      <c r="UQ175" s="29"/>
      <c r="UR175" s="29"/>
      <c r="US175" s="29"/>
      <c r="UT175" s="29"/>
      <c r="UU175" s="29"/>
      <c r="UV175" s="29"/>
      <c r="UW175" s="29"/>
      <c r="UX175" s="29"/>
      <c r="UY175" s="29"/>
      <c r="UZ175" s="29"/>
      <c r="VA175" s="29"/>
      <c r="VB175" s="29"/>
      <c r="VC175" s="29"/>
      <c r="VD175" s="29"/>
      <c r="VE175" s="29"/>
      <c r="VF175" s="29"/>
      <c r="VG175" s="29"/>
      <c r="VH175" s="29"/>
      <c r="VI175" s="29"/>
      <c r="VJ175" s="29"/>
      <c r="VK175" s="29"/>
      <c r="VL175" s="29"/>
      <c r="VM175" s="29"/>
      <c r="VN175" s="29"/>
      <c r="VO175" s="29"/>
      <c r="VP175" s="29"/>
      <c r="VQ175" s="29"/>
      <c r="VR175" s="29"/>
      <c r="VS175" s="29"/>
      <c r="VT175" s="29"/>
      <c r="VU175" s="29"/>
      <c r="VV175" s="29"/>
      <c r="VW175" s="29"/>
      <c r="VX175" s="29"/>
      <c r="VY175" s="29"/>
      <c r="VZ175" s="29"/>
      <c r="WA175" s="29"/>
      <c r="WB175" s="29"/>
      <c r="WC175" s="29"/>
      <c r="WD175" s="29"/>
      <c r="WE175" s="29"/>
      <c r="WF175" s="29"/>
      <c r="WG175" s="29"/>
      <c r="WH175" s="29"/>
      <c r="WI175" s="29"/>
      <c r="WJ175" s="29"/>
      <c r="WK175" s="29"/>
      <c r="WL175" s="29"/>
      <c r="WM175" s="29"/>
      <c r="WN175" s="29"/>
      <c r="WO175" s="29"/>
      <c r="WP175" s="29"/>
      <c r="WQ175" s="29"/>
      <c r="WR175" s="29"/>
      <c r="WS175" s="29"/>
      <c r="WT175" s="29"/>
      <c r="WU175" s="29"/>
      <c r="WV175" s="29"/>
      <c r="WW175" s="29"/>
      <c r="WX175" s="29"/>
      <c r="WY175" s="29"/>
      <c r="WZ175" s="29"/>
      <c r="XA175" s="29"/>
      <c r="XB175" s="29"/>
      <c r="XC175" s="29"/>
      <c r="XD175" s="29"/>
      <c r="XE175" s="29"/>
      <c r="XF175" s="29"/>
      <c r="XG175" s="29"/>
      <c r="XH175" s="29"/>
      <c r="XI175" s="29"/>
      <c r="XJ175" s="29"/>
      <c r="XK175" s="29"/>
      <c r="XL175" s="29"/>
      <c r="XM175" s="29"/>
      <c r="XN175" s="29"/>
      <c r="XO175" s="29"/>
      <c r="XP175" s="29"/>
      <c r="XQ175" s="29"/>
      <c r="XR175" s="29"/>
      <c r="XS175" s="29"/>
      <c r="XT175" s="29"/>
      <c r="XU175" s="29"/>
      <c r="XV175" s="29"/>
      <c r="XW175" s="29"/>
      <c r="XX175" s="29"/>
      <c r="XY175" s="29"/>
      <c r="XZ175" s="29"/>
      <c r="YA175" s="29"/>
      <c r="YB175" s="29"/>
      <c r="YC175" s="29"/>
      <c r="YD175" s="29"/>
      <c r="YE175" s="29"/>
      <c r="YF175" s="29"/>
      <c r="YG175" s="29"/>
      <c r="YH175" s="29"/>
      <c r="YI175" s="29"/>
      <c r="YJ175" s="29"/>
      <c r="YK175" s="29"/>
      <c r="YL175" s="29"/>
      <c r="YM175" s="29"/>
      <c r="YN175" s="29"/>
      <c r="YO175" s="29"/>
      <c r="YP175" s="29"/>
      <c r="YQ175" s="29"/>
      <c r="YR175" s="29"/>
      <c r="YS175" s="29"/>
      <c r="YT175" s="29"/>
      <c r="YU175" s="29"/>
      <c r="YV175" s="29"/>
      <c r="YW175" s="29"/>
      <c r="YX175" s="29"/>
      <c r="YY175" s="29"/>
      <c r="YZ175" s="29"/>
      <c r="ZA175" s="29"/>
      <c r="ZB175" s="29"/>
      <c r="ZC175" s="29"/>
      <c r="ZD175" s="29"/>
      <c r="ZE175" s="29"/>
      <c r="ZF175" s="29"/>
      <c r="ZG175" s="29"/>
      <c r="ZH175" s="29"/>
      <c r="ZI175" s="29"/>
      <c r="ZJ175" s="29"/>
      <c r="ZK175" s="29"/>
      <c r="ZL175" s="29"/>
      <c r="ZM175" s="29"/>
      <c r="ZN175" s="29"/>
      <c r="ZO175" s="29"/>
      <c r="ZP175" s="29"/>
      <c r="ZQ175" s="29"/>
      <c r="ZR175" s="29"/>
      <c r="ZS175" s="29"/>
      <c r="ZT175" s="29"/>
      <c r="ZU175" s="29"/>
      <c r="ZV175" s="29"/>
      <c r="ZW175" s="29"/>
      <c r="ZX175" s="29"/>
      <c r="ZY175" s="29"/>
      <c r="ZZ175" s="29"/>
      <c r="AAA175" s="29"/>
      <c r="AAB175" s="29"/>
      <c r="AAC175" s="29"/>
      <c r="AAD175" s="29"/>
      <c r="AAE175" s="29"/>
      <c r="AAF175" s="29"/>
      <c r="AAG175" s="29"/>
      <c r="AAH175" s="29"/>
      <c r="AAI175" s="29"/>
      <c r="AAJ175" s="29"/>
      <c r="AAK175" s="29"/>
      <c r="AAL175" s="29"/>
      <c r="AAM175" s="29"/>
      <c r="AAN175" s="29"/>
      <c r="AAO175" s="29"/>
      <c r="AAP175" s="29"/>
      <c r="AAQ175" s="29"/>
      <c r="AAR175" s="29"/>
      <c r="AAS175" s="29"/>
      <c r="AAT175" s="29"/>
      <c r="AAU175" s="29"/>
      <c r="AAV175" s="29"/>
      <c r="AAW175" s="29"/>
      <c r="AAX175" s="29"/>
      <c r="AAY175" s="29"/>
      <c r="AAZ175" s="29"/>
      <c r="ABA175" s="29"/>
      <c r="ABB175" s="29"/>
      <c r="ABC175" s="29"/>
      <c r="ABD175" s="29"/>
      <c r="ABE175" s="29"/>
      <c r="ABF175" s="29"/>
      <c r="ABG175" s="29"/>
      <c r="ABH175" s="29"/>
      <c r="ABI175" s="29"/>
      <c r="ABJ175" s="29"/>
      <c r="ABK175" s="29"/>
      <c r="ABL175" s="29"/>
      <c r="ABM175" s="29"/>
      <c r="ABN175" s="29"/>
      <c r="ABO175" s="29"/>
      <c r="ABP175" s="29"/>
      <c r="ABQ175" s="29"/>
      <c r="ABR175" s="29"/>
      <c r="ABS175" s="29"/>
      <c r="ABT175" s="29"/>
      <c r="ABU175" s="29"/>
      <c r="ABV175" s="29"/>
      <c r="ABW175" s="29"/>
      <c r="ABX175" s="29"/>
      <c r="ABY175" s="29"/>
      <c r="ABZ175" s="29"/>
      <c r="ACA175" s="29"/>
      <c r="ACB175" s="29"/>
      <c r="ACC175" s="29"/>
      <c r="ACD175" s="29"/>
      <c r="ACE175" s="29"/>
      <c r="ACF175" s="29"/>
      <c r="ACG175" s="29"/>
      <c r="ACH175" s="29"/>
      <c r="ACI175" s="29"/>
      <c r="ACJ175" s="29"/>
      <c r="ACK175" s="29"/>
      <c r="ACL175" s="29"/>
      <c r="ACM175" s="29"/>
      <c r="ACN175" s="29"/>
      <c r="ACO175" s="29"/>
      <c r="ACP175" s="29"/>
      <c r="ACQ175" s="29"/>
      <c r="ACR175" s="29"/>
      <c r="ACS175" s="29"/>
      <c r="ACT175" s="29"/>
      <c r="ACU175" s="29"/>
      <c r="ACV175" s="29"/>
      <c r="ACW175" s="29"/>
      <c r="ACX175" s="29"/>
      <c r="ACY175" s="29"/>
      <c r="ACZ175" s="29"/>
      <c r="ADA175" s="29"/>
      <c r="ADB175" s="29"/>
      <c r="ADC175" s="29"/>
      <c r="ADD175" s="29"/>
      <c r="ADE175" s="29"/>
      <c r="ADF175" s="29"/>
      <c r="ADG175" s="29"/>
      <c r="ADH175" s="29"/>
      <c r="ADI175" s="29"/>
      <c r="ADJ175" s="29"/>
      <c r="ADK175" s="29"/>
      <c r="ADL175" s="29"/>
      <c r="ADM175" s="29"/>
      <c r="ADN175" s="29"/>
      <c r="ADO175" s="29"/>
      <c r="ADP175" s="29"/>
      <c r="ADQ175" s="29"/>
      <c r="ADR175" s="29"/>
      <c r="ADS175" s="29"/>
      <c r="ADT175" s="29"/>
      <c r="ADU175" s="29"/>
      <c r="ADV175" s="29"/>
      <c r="ADW175" s="29"/>
      <c r="ADX175" s="29"/>
      <c r="ADY175" s="29"/>
      <c r="ADZ175" s="29"/>
      <c r="AEA175" s="29"/>
      <c r="AEB175" s="29"/>
      <c r="AEC175" s="29"/>
      <c r="AED175" s="29"/>
      <c r="AEE175" s="29"/>
      <c r="AEF175" s="29"/>
      <c r="AEG175" s="29"/>
      <c r="AEH175" s="29"/>
      <c r="AEI175" s="29"/>
      <c r="AEJ175" s="29"/>
      <c r="AEK175" s="29"/>
      <c r="AEL175" s="29"/>
      <c r="AEM175" s="29"/>
      <c r="AEN175" s="29"/>
      <c r="AEO175" s="29"/>
      <c r="AEP175" s="29"/>
      <c r="AEQ175" s="29"/>
      <c r="AER175" s="29"/>
      <c r="AES175" s="29"/>
      <c r="AET175" s="29"/>
      <c r="AEU175" s="29"/>
      <c r="AEV175" s="29"/>
      <c r="AEW175" s="29"/>
      <c r="AEX175" s="29"/>
      <c r="AEY175" s="29"/>
      <c r="AEZ175" s="29"/>
      <c r="AFA175" s="29"/>
      <c r="AFB175" s="29"/>
      <c r="AFC175" s="29"/>
      <c r="AFD175" s="29"/>
      <c r="AFE175" s="29"/>
      <c r="AFF175" s="29"/>
      <c r="AFG175" s="29"/>
      <c r="AFH175" s="29"/>
      <c r="AFI175" s="29"/>
      <c r="AFJ175" s="29"/>
      <c r="AFK175" s="29"/>
      <c r="AFL175" s="29"/>
      <c r="AFM175" s="29"/>
      <c r="AFN175" s="29"/>
      <c r="AFO175" s="29"/>
      <c r="AFP175" s="29"/>
      <c r="AFQ175" s="29"/>
      <c r="AFR175" s="29"/>
      <c r="AFS175" s="29"/>
      <c r="AFT175" s="29"/>
      <c r="AFU175" s="29"/>
      <c r="AFV175" s="29"/>
      <c r="AFW175" s="29"/>
      <c r="AFX175" s="29"/>
      <c r="AFY175" s="29"/>
      <c r="AFZ175" s="29"/>
      <c r="AGA175" s="29"/>
      <c r="AGB175" s="29"/>
      <c r="AGC175" s="29"/>
      <c r="AGD175" s="29"/>
      <c r="AGE175" s="29"/>
      <c r="AGF175" s="29"/>
      <c r="AGG175" s="29"/>
      <c r="AGH175" s="29"/>
      <c r="AGI175" s="29"/>
      <c r="AGJ175" s="29"/>
      <c r="AGK175" s="29"/>
      <c r="AGL175" s="29"/>
      <c r="AGM175" s="29"/>
      <c r="AGN175" s="29"/>
      <c r="AGO175" s="29"/>
      <c r="AGP175" s="29"/>
      <c r="AGQ175" s="29"/>
      <c r="AGR175" s="29"/>
      <c r="AGS175" s="29"/>
      <c r="AGT175" s="29"/>
      <c r="AGU175" s="29"/>
      <c r="AGV175" s="29"/>
      <c r="AGW175" s="29"/>
      <c r="AGX175" s="29"/>
      <c r="AGY175" s="29"/>
      <c r="AGZ175" s="29"/>
      <c r="AHA175" s="29"/>
      <c r="AHB175" s="29"/>
      <c r="AHC175" s="29"/>
      <c r="AHD175" s="29"/>
      <c r="AHE175" s="29"/>
      <c r="AHF175" s="29"/>
      <c r="AHG175" s="29"/>
      <c r="AHH175" s="29"/>
      <c r="AHI175" s="29"/>
      <c r="AHJ175" s="29"/>
      <c r="AHK175" s="29"/>
      <c r="AHL175" s="29"/>
      <c r="AHM175" s="29"/>
      <c r="AHN175" s="29"/>
      <c r="AHO175" s="29"/>
      <c r="AHP175" s="29"/>
      <c r="AHQ175" s="29"/>
      <c r="AHR175" s="29"/>
      <c r="AHS175" s="29"/>
      <c r="AHT175" s="29"/>
      <c r="AHU175" s="29"/>
      <c r="AHV175" s="29"/>
      <c r="AHW175" s="29"/>
      <c r="AHX175" s="29"/>
      <c r="AHY175" s="29"/>
      <c r="AHZ175" s="29"/>
      <c r="AIA175" s="29"/>
      <c r="AIB175" s="29"/>
      <c r="AIC175" s="29"/>
      <c r="AID175" s="29"/>
      <c r="AIE175" s="29"/>
      <c r="AIF175" s="29"/>
      <c r="AIG175" s="29"/>
      <c r="AIH175" s="29"/>
      <c r="AII175" s="29"/>
      <c r="AIJ175" s="29"/>
      <c r="AIK175" s="29"/>
      <c r="AIL175" s="29"/>
      <c r="AIM175" s="29"/>
      <c r="AIN175" s="29"/>
      <c r="AIO175" s="29"/>
      <c r="AIP175" s="29"/>
      <c r="AIQ175" s="29"/>
      <c r="AIR175" s="29"/>
      <c r="AIS175" s="29"/>
      <c r="AIT175" s="29"/>
      <c r="AIU175" s="29"/>
      <c r="AIV175" s="29"/>
      <c r="AIW175" s="29"/>
      <c r="AIX175" s="29"/>
      <c r="AIY175" s="29"/>
      <c r="AIZ175" s="29"/>
      <c r="AJA175" s="29"/>
      <c r="AJB175" s="29"/>
      <c r="AJC175" s="29"/>
      <c r="AJD175" s="29"/>
      <c r="AJE175" s="29"/>
      <c r="AJF175" s="29"/>
      <c r="AJG175" s="29"/>
      <c r="AJH175" s="29"/>
      <c r="AJI175" s="29"/>
      <c r="AJJ175" s="29"/>
      <c r="AJK175" s="29"/>
      <c r="AJL175" s="29"/>
      <c r="AJM175" s="29"/>
      <c r="AJN175" s="29"/>
      <c r="AJO175" s="29"/>
      <c r="AJP175" s="29"/>
      <c r="AJQ175" s="29"/>
      <c r="AJR175" s="29"/>
      <c r="AJS175" s="29"/>
      <c r="AJT175" s="29"/>
      <c r="AJU175" s="29"/>
      <c r="AJV175" s="29"/>
      <c r="AJW175" s="29"/>
      <c r="AJX175" s="29"/>
      <c r="AJY175" s="29"/>
      <c r="AJZ175" s="29"/>
      <c r="AKA175" s="29"/>
      <c r="AKB175" s="29"/>
      <c r="AKC175" s="29"/>
      <c r="AKD175" s="29"/>
      <c r="AKE175" s="29"/>
      <c r="AKF175" s="29"/>
      <c r="AKG175" s="29"/>
      <c r="AKH175" s="29"/>
      <c r="AKI175" s="29"/>
      <c r="AKJ175" s="29"/>
      <c r="AKK175" s="29"/>
      <c r="AKL175" s="29"/>
      <c r="AKM175" s="29"/>
      <c r="AKN175" s="29"/>
      <c r="AKO175" s="29"/>
      <c r="AKP175" s="29"/>
      <c r="AKQ175" s="29"/>
      <c r="AKR175" s="29"/>
      <c r="AKS175" s="29"/>
      <c r="AKT175" s="29"/>
      <c r="AKU175" s="29"/>
      <c r="AKV175" s="29"/>
      <c r="AKW175" s="29"/>
      <c r="AKX175" s="29"/>
      <c r="AKY175" s="29"/>
      <c r="AKZ175" s="29"/>
      <c r="ALA175" s="29"/>
      <c r="ALB175" s="29"/>
      <c r="ALC175" s="29"/>
      <c r="ALD175" s="29"/>
      <c r="ALE175" s="29"/>
      <c r="ALF175" s="29"/>
      <c r="ALG175" s="29"/>
      <c r="ALH175" s="29"/>
      <c r="ALI175" s="29"/>
      <c r="ALJ175" s="29"/>
      <c r="ALK175" s="29"/>
      <c r="ALL175" s="29"/>
      <c r="ALM175" s="29"/>
      <c r="ALN175" s="29"/>
      <c r="ALO175" s="29"/>
      <c r="ALP175" s="29"/>
      <c r="ALQ175" s="29"/>
      <c r="ALR175" s="29"/>
      <c r="ALS175" s="29"/>
      <c r="ALT175" s="29"/>
      <c r="ALU175" s="29"/>
      <c r="ALV175" s="29"/>
      <c r="ALW175" s="29"/>
      <c r="ALX175" s="29"/>
      <c r="ALY175" s="29"/>
      <c r="ALZ175" s="29"/>
      <c r="AMA175" s="29"/>
      <c r="AMB175" s="29"/>
      <c r="AMC175" s="29"/>
      <c r="AMD175" s="29"/>
      <c r="AME175" s="29"/>
      <c r="AMF175" s="29"/>
      <c r="AMG175" s="29"/>
      <c r="AMH175" s="29"/>
      <c r="AMI175" s="29"/>
      <c r="AMJ175" s="29"/>
      <c r="AMK175" s="29"/>
      <c r="AML175" s="29"/>
      <c r="AMM175" s="29"/>
      <c r="AMN175" s="29"/>
      <c r="AMO175" s="29"/>
      <c r="AMP175" s="29"/>
      <c r="AMQ175" s="29"/>
      <c r="AMR175" s="29"/>
      <c r="AMS175" s="29"/>
      <c r="AMT175" s="29"/>
      <c r="AMU175" s="29"/>
      <c r="AMV175" s="29"/>
      <c r="AMW175" s="29"/>
      <c r="AMX175" s="29"/>
      <c r="AMY175" s="29"/>
      <c r="AMZ175" s="29"/>
      <c r="ANA175" s="29"/>
      <c r="ANB175" s="29"/>
      <c r="ANC175" s="29"/>
      <c r="AND175" s="29"/>
      <c r="ANE175" s="29"/>
      <c r="ANF175" s="29"/>
      <c r="ANG175" s="29"/>
      <c r="ANH175" s="29"/>
      <c r="ANI175" s="29"/>
      <c r="ANJ175" s="29"/>
      <c r="ANK175" s="29"/>
      <c r="ANL175" s="29"/>
      <c r="ANM175" s="29"/>
      <c r="ANN175" s="29"/>
      <c r="ANO175" s="29"/>
      <c r="ANP175" s="29"/>
      <c r="ANQ175" s="29"/>
      <c r="ANR175" s="29"/>
      <c r="ANS175" s="29"/>
      <c r="ANT175" s="29"/>
      <c r="ANU175" s="29"/>
      <c r="ANV175" s="29"/>
      <c r="ANW175" s="29"/>
      <c r="ANX175" s="29"/>
      <c r="ANY175" s="29"/>
      <c r="ANZ175" s="29"/>
      <c r="AOA175" s="29"/>
      <c r="AOB175" s="29"/>
      <c r="AOC175" s="29"/>
      <c r="AOD175" s="29"/>
      <c r="AOE175" s="29"/>
      <c r="AOF175" s="29"/>
      <c r="AOG175" s="29"/>
      <c r="AOH175" s="29"/>
      <c r="AOI175" s="29"/>
      <c r="AOJ175" s="29"/>
      <c r="AOK175" s="29"/>
      <c r="AOL175" s="29"/>
      <c r="AOM175" s="29"/>
      <c r="AON175" s="29"/>
      <c r="AOO175" s="29"/>
      <c r="AOP175" s="29"/>
      <c r="AOQ175" s="29"/>
      <c r="AOR175" s="29"/>
      <c r="AOS175" s="29"/>
      <c r="AOT175" s="29"/>
      <c r="AOU175" s="29"/>
      <c r="AOV175" s="29"/>
      <c r="AOW175" s="29"/>
      <c r="AOX175" s="29"/>
      <c r="AOY175" s="29"/>
      <c r="AOZ175" s="29"/>
      <c r="APA175" s="29"/>
      <c r="APB175" s="29"/>
      <c r="APC175" s="29"/>
      <c r="APD175" s="29"/>
      <c r="APE175" s="29"/>
      <c r="APF175" s="29"/>
      <c r="APG175" s="29"/>
      <c r="APH175" s="29"/>
      <c r="API175" s="29"/>
      <c r="APJ175" s="29"/>
      <c r="APK175" s="29"/>
      <c r="APL175" s="29"/>
      <c r="APM175" s="29"/>
      <c r="APN175" s="29"/>
      <c r="APO175" s="29"/>
      <c r="APP175" s="29"/>
      <c r="APQ175" s="29"/>
      <c r="APR175" s="29"/>
      <c r="APS175" s="29"/>
      <c r="APT175" s="29"/>
      <c r="APU175" s="29"/>
      <c r="APV175" s="29"/>
      <c r="APW175" s="29"/>
      <c r="APX175" s="29"/>
      <c r="APY175" s="29"/>
      <c r="APZ175" s="29"/>
      <c r="AQA175" s="29"/>
      <c r="AQB175" s="29"/>
      <c r="AQC175" s="29"/>
      <c r="AQD175" s="29"/>
      <c r="AQE175" s="29"/>
      <c r="AQF175" s="29"/>
      <c r="AQG175" s="29"/>
      <c r="AQH175" s="29"/>
      <c r="AQI175" s="29"/>
      <c r="AQJ175" s="29"/>
      <c r="AQK175" s="29"/>
      <c r="AQL175" s="29"/>
      <c r="AQM175" s="29"/>
      <c r="AQN175" s="29"/>
      <c r="AQO175" s="29"/>
      <c r="AQP175" s="29"/>
      <c r="AQQ175" s="29"/>
      <c r="AQR175" s="29"/>
      <c r="AQS175" s="29"/>
      <c r="AQT175" s="29"/>
      <c r="AQU175" s="29"/>
      <c r="AQV175" s="29"/>
      <c r="AQW175" s="29"/>
      <c r="AQX175" s="29"/>
      <c r="AQY175" s="29"/>
      <c r="AQZ175" s="29"/>
      <c r="ARA175" s="29"/>
      <c r="ARB175" s="29"/>
      <c r="ARC175" s="29"/>
      <c r="ARD175" s="29"/>
      <c r="ARE175" s="29"/>
      <c r="ARF175" s="29"/>
      <c r="ARG175" s="29"/>
      <c r="ARH175" s="29"/>
      <c r="ARI175" s="29"/>
      <c r="ARJ175" s="29"/>
      <c r="ARK175" s="29"/>
      <c r="ARL175" s="29"/>
      <c r="ARM175" s="29"/>
      <c r="ARN175" s="29"/>
      <c r="ARO175" s="29"/>
      <c r="ARP175" s="29"/>
      <c r="ARQ175" s="29"/>
      <c r="ARR175" s="29"/>
      <c r="ARS175" s="29"/>
      <c r="ART175" s="29"/>
      <c r="ARU175" s="29"/>
      <c r="ARV175" s="29"/>
      <c r="ARW175" s="29"/>
      <c r="ARX175" s="29"/>
      <c r="ARY175" s="29"/>
      <c r="ARZ175" s="29"/>
      <c r="ASA175" s="29"/>
      <c r="ASB175" s="29"/>
      <c r="ASC175" s="29"/>
      <c r="ASD175" s="29"/>
      <c r="ASE175" s="29"/>
      <c r="ASF175" s="29"/>
      <c r="ASG175" s="29"/>
      <c r="ASH175" s="29"/>
      <c r="ASI175" s="29"/>
      <c r="ASJ175" s="29"/>
      <c r="ASK175" s="29"/>
      <c r="ASL175" s="29"/>
      <c r="ASM175" s="29"/>
      <c r="ASN175" s="29"/>
      <c r="ASO175" s="29"/>
      <c r="ASP175" s="29"/>
      <c r="ASQ175" s="29"/>
      <c r="ASR175" s="29"/>
      <c r="ASS175" s="29"/>
      <c r="AST175" s="29"/>
      <c r="ASU175" s="29"/>
      <c r="ASV175" s="29"/>
      <c r="ASW175" s="29"/>
      <c r="ASX175" s="29"/>
      <c r="ASY175" s="29"/>
      <c r="ASZ175" s="29"/>
      <c r="ATA175" s="29"/>
      <c r="ATB175" s="29"/>
      <c r="ATC175" s="29"/>
      <c r="ATD175" s="29"/>
      <c r="ATE175" s="29"/>
      <c r="ATF175" s="29"/>
      <c r="ATG175" s="29"/>
      <c r="ATH175" s="29"/>
      <c r="ATI175" s="29"/>
      <c r="ATJ175" s="29"/>
      <c r="ATK175" s="29"/>
      <c r="ATL175" s="29"/>
      <c r="ATM175" s="29"/>
      <c r="ATN175" s="29"/>
      <c r="ATO175" s="29"/>
      <c r="ATP175" s="29"/>
      <c r="ATQ175" s="29"/>
      <c r="ATR175" s="29"/>
      <c r="ATS175" s="29"/>
      <c r="ATT175" s="29"/>
      <c r="ATU175" s="29"/>
      <c r="ATV175" s="29"/>
      <c r="ATW175" s="29"/>
      <c r="ATX175" s="29"/>
      <c r="ATY175" s="29"/>
      <c r="ATZ175" s="29"/>
      <c r="AUA175" s="29"/>
      <c r="AUB175" s="29"/>
      <c r="AUC175" s="29"/>
      <c r="AUD175" s="29"/>
      <c r="AUE175" s="29"/>
      <c r="AUF175" s="29"/>
      <c r="AUG175" s="29"/>
      <c r="AUH175" s="29"/>
      <c r="AUI175" s="29"/>
      <c r="AUJ175" s="29"/>
      <c r="AUK175" s="29"/>
      <c r="AUL175" s="29"/>
      <c r="AUM175" s="29"/>
      <c r="AUN175" s="29"/>
      <c r="AUO175" s="29"/>
      <c r="AUP175" s="29"/>
      <c r="AUQ175" s="29"/>
      <c r="AUR175" s="29"/>
      <c r="AUS175" s="29"/>
      <c r="AUT175" s="29"/>
      <c r="AUU175" s="29"/>
      <c r="AUV175" s="29"/>
      <c r="AUW175" s="29"/>
      <c r="AUX175" s="29"/>
      <c r="AUY175" s="29"/>
      <c r="AUZ175" s="29"/>
      <c r="AVA175" s="29"/>
      <c r="AVB175" s="29"/>
      <c r="AVC175" s="29"/>
      <c r="AVD175" s="29"/>
      <c r="AVE175" s="29"/>
      <c r="AVF175" s="29"/>
      <c r="AVG175" s="29"/>
      <c r="AVH175" s="29"/>
      <c r="AVI175" s="29"/>
      <c r="AVJ175" s="29"/>
      <c r="AVK175" s="29"/>
      <c r="AVL175" s="29"/>
      <c r="AVM175" s="29"/>
      <c r="AVN175" s="29"/>
      <c r="AVO175" s="29"/>
      <c r="AVP175" s="29"/>
      <c r="AVQ175" s="29"/>
      <c r="AVR175" s="29"/>
      <c r="AVS175" s="29"/>
      <c r="AVT175" s="29"/>
      <c r="AVU175" s="29"/>
      <c r="AVV175" s="29"/>
      <c r="AVW175" s="29"/>
      <c r="AVX175" s="29"/>
      <c r="AVY175" s="29"/>
      <c r="AVZ175" s="29"/>
      <c r="AWA175" s="29"/>
      <c r="AWB175" s="29"/>
      <c r="AWC175" s="29"/>
      <c r="AWD175" s="29"/>
      <c r="AWE175" s="29"/>
      <c r="AWF175" s="29"/>
      <c r="AWG175" s="29"/>
      <c r="AWH175" s="29"/>
      <c r="AWI175" s="29"/>
      <c r="AWJ175" s="29"/>
      <c r="AWK175" s="29"/>
      <c r="AWL175" s="29"/>
      <c r="AWM175" s="29"/>
      <c r="AWN175" s="29"/>
      <c r="AWO175" s="29"/>
      <c r="AWP175" s="29"/>
      <c r="AWQ175" s="29"/>
      <c r="AWR175" s="29"/>
      <c r="AWS175" s="29"/>
      <c r="AWT175" s="29"/>
      <c r="AWU175" s="29"/>
      <c r="AWV175" s="29"/>
      <c r="AWW175" s="29"/>
      <c r="AWX175" s="29"/>
      <c r="AWY175" s="29"/>
      <c r="AWZ175" s="29"/>
      <c r="AXA175" s="29"/>
      <c r="AXB175" s="29"/>
      <c r="AXC175" s="29"/>
      <c r="AXD175" s="29"/>
      <c r="AXE175" s="29"/>
      <c r="AXF175" s="29"/>
      <c r="AXG175" s="29"/>
      <c r="AXH175" s="29"/>
      <c r="AXI175" s="29"/>
      <c r="AXJ175" s="29"/>
      <c r="AXK175" s="29"/>
      <c r="AXL175" s="29"/>
      <c r="AXM175" s="29"/>
      <c r="AXN175" s="29"/>
      <c r="AXO175" s="29"/>
      <c r="AXP175" s="29"/>
      <c r="AXQ175" s="29"/>
      <c r="AXR175" s="29"/>
      <c r="AXS175" s="29"/>
      <c r="AXT175" s="29"/>
      <c r="AXU175" s="29"/>
      <c r="AXV175" s="29"/>
      <c r="AXW175" s="29"/>
      <c r="AXX175" s="29"/>
      <c r="AXY175" s="29"/>
      <c r="AXZ175" s="29"/>
      <c r="AYA175" s="29"/>
      <c r="AYB175" s="29"/>
      <c r="AYC175" s="29"/>
      <c r="AYD175" s="29"/>
      <c r="AYE175" s="29"/>
      <c r="AYF175" s="29"/>
      <c r="AYG175" s="29"/>
      <c r="AYH175" s="29"/>
      <c r="AYI175" s="29"/>
      <c r="AYJ175" s="29"/>
      <c r="AYK175" s="29"/>
      <c r="AYL175" s="29"/>
      <c r="AYM175" s="29"/>
      <c r="AYN175" s="29"/>
      <c r="AYO175" s="29"/>
      <c r="AYP175" s="29"/>
      <c r="AYQ175" s="29"/>
      <c r="AYR175" s="29"/>
      <c r="AYS175" s="29"/>
      <c r="AYT175" s="29"/>
      <c r="AYU175" s="29"/>
      <c r="AYV175" s="29"/>
      <c r="AYW175" s="29"/>
      <c r="AYX175" s="29"/>
      <c r="AYY175" s="29"/>
      <c r="AYZ175" s="29"/>
      <c r="AZA175" s="29"/>
      <c r="AZB175" s="29"/>
      <c r="AZC175" s="29"/>
      <c r="AZD175" s="29"/>
      <c r="AZE175" s="29"/>
      <c r="AZF175" s="29"/>
      <c r="AZG175" s="29"/>
      <c r="AZH175" s="29"/>
      <c r="AZI175" s="29"/>
      <c r="AZJ175" s="29"/>
      <c r="AZK175" s="29"/>
      <c r="AZL175" s="29"/>
      <c r="AZM175" s="29"/>
      <c r="AZN175" s="29"/>
      <c r="AZO175" s="29"/>
      <c r="AZP175" s="29"/>
      <c r="AZQ175" s="29"/>
      <c r="AZR175" s="29"/>
      <c r="AZS175" s="29"/>
      <c r="AZT175" s="29"/>
      <c r="AZU175" s="29"/>
      <c r="AZV175" s="29"/>
      <c r="AZW175" s="29"/>
      <c r="AZX175" s="29"/>
      <c r="AZY175" s="29"/>
      <c r="AZZ175" s="29"/>
      <c r="BAA175" s="29"/>
      <c r="BAB175" s="29"/>
      <c r="BAC175" s="29"/>
      <c r="BAD175" s="29"/>
      <c r="BAE175" s="29"/>
      <c r="BAF175" s="29"/>
      <c r="BAG175" s="29"/>
      <c r="BAH175" s="29"/>
      <c r="BAI175" s="29"/>
      <c r="BAJ175" s="29"/>
      <c r="BAK175" s="29"/>
      <c r="BAL175" s="29"/>
      <c r="BAM175" s="29"/>
      <c r="BAN175" s="29"/>
      <c r="BAO175" s="29"/>
      <c r="BAP175" s="29"/>
      <c r="BAQ175" s="29"/>
      <c r="BAR175" s="29"/>
      <c r="BAS175" s="29"/>
      <c r="BAT175" s="29"/>
      <c r="BAU175" s="29"/>
      <c r="BAV175" s="29"/>
      <c r="BAW175" s="29"/>
      <c r="BAX175" s="29"/>
      <c r="BAY175" s="29"/>
      <c r="BAZ175" s="29"/>
      <c r="BBA175" s="29"/>
      <c r="BBB175" s="29"/>
      <c r="BBC175" s="29"/>
      <c r="BBD175" s="29"/>
      <c r="BBE175" s="29"/>
      <c r="BBF175" s="29"/>
      <c r="BBG175" s="29"/>
      <c r="BBH175" s="29"/>
      <c r="BBI175" s="29"/>
      <c r="BBJ175" s="29"/>
      <c r="BBK175" s="29"/>
      <c r="BBL175" s="29"/>
      <c r="BBM175" s="29"/>
      <c r="BBN175" s="29"/>
      <c r="BBO175" s="29"/>
      <c r="BBP175" s="29"/>
      <c r="BBQ175" s="29"/>
      <c r="BBR175" s="29"/>
      <c r="BBS175" s="29"/>
      <c r="BBT175" s="29"/>
      <c r="BBU175" s="29"/>
      <c r="BBV175" s="29"/>
      <c r="BBW175" s="29"/>
      <c r="BBX175" s="29"/>
      <c r="BBY175" s="29"/>
      <c r="BBZ175" s="29"/>
      <c r="BCA175" s="29"/>
      <c r="BCB175" s="29"/>
      <c r="BCC175" s="29"/>
      <c r="BCD175" s="29"/>
      <c r="BCE175" s="29"/>
      <c r="BCF175" s="29"/>
      <c r="BCG175" s="29"/>
      <c r="BCH175" s="29"/>
      <c r="BCI175" s="29"/>
      <c r="BCJ175" s="29"/>
      <c r="BCK175" s="29"/>
      <c r="BCL175" s="29"/>
      <c r="BCM175" s="29"/>
      <c r="BCN175" s="29"/>
      <c r="BCO175" s="29"/>
      <c r="BCP175" s="29"/>
      <c r="BCQ175" s="29"/>
      <c r="BCR175" s="29"/>
      <c r="BCS175" s="29"/>
      <c r="BCT175" s="29"/>
      <c r="BCU175" s="29"/>
      <c r="BCV175" s="29"/>
      <c r="BCW175" s="29"/>
      <c r="BCX175" s="29"/>
      <c r="BCY175" s="29"/>
      <c r="BCZ175" s="29"/>
      <c r="BDA175" s="29"/>
      <c r="BDB175" s="29"/>
      <c r="BDC175" s="29"/>
      <c r="BDD175" s="29"/>
      <c r="BDE175" s="29"/>
      <c r="BDF175" s="29"/>
      <c r="BDG175" s="29"/>
      <c r="BDH175" s="29"/>
      <c r="BDI175" s="29"/>
      <c r="BDJ175" s="29"/>
      <c r="BDK175" s="29"/>
      <c r="BDL175" s="29"/>
      <c r="BDM175" s="29"/>
      <c r="BDN175" s="29"/>
      <c r="BDO175" s="29"/>
      <c r="BDP175" s="29"/>
      <c r="BDQ175" s="29"/>
      <c r="BDR175" s="29"/>
      <c r="BDS175" s="29"/>
      <c r="BDT175" s="29"/>
      <c r="BDU175" s="29"/>
      <c r="BDV175" s="29"/>
      <c r="BDW175" s="29"/>
      <c r="BDX175" s="29"/>
      <c r="BDY175" s="29"/>
      <c r="BDZ175" s="29"/>
      <c r="BEA175" s="29"/>
      <c r="BEB175" s="29"/>
      <c r="BEC175" s="29"/>
      <c r="BED175" s="29"/>
      <c r="BEE175" s="29"/>
      <c r="BEF175" s="29"/>
      <c r="BEG175" s="29"/>
      <c r="BEH175" s="29"/>
      <c r="BEI175" s="29"/>
      <c r="BEJ175" s="29"/>
      <c r="BEK175" s="29"/>
      <c r="BEL175" s="29"/>
      <c r="BEM175" s="29"/>
      <c r="BEN175" s="29"/>
      <c r="BEO175" s="29"/>
      <c r="BEP175" s="29"/>
      <c r="BEQ175" s="29"/>
      <c r="BER175" s="29"/>
      <c r="BES175" s="29"/>
      <c r="BET175" s="29"/>
      <c r="BEU175" s="29"/>
      <c r="BEV175" s="29"/>
      <c r="BEW175" s="29"/>
      <c r="BEX175" s="29"/>
      <c r="BEY175" s="29"/>
      <c r="BEZ175" s="29"/>
      <c r="BFA175" s="29"/>
      <c r="BFB175" s="29"/>
      <c r="BFC175" s="29"/>
      <c r="BFD175" s="29"/>
      <c r="BFE175" s="29"/>
      <c r="BFF175" s="29"/>
      <c r="BFG175" s="29"/>
      <c r="BFH175" s="29"/>
      <c r="BFI175" s="29"/>
      <c r="BFJ175" s="29"/>
      <c r="BFK175" s="29"/>
      <c r="BFL175" s="29"/>
      <c r="BFM175" s="29"/>
      <c r="BFN175" s="29"/>
      <c r="BFO175" s="29"/>
      <c r="BFP175" s="29"/>
      <c r="BFQ175" s="29"/>
      <c r="BFR175" s="29"/>
      <c r="BFS175" s="29"/>
      <c r="BFT175" s="29"/>
      <c r="BFU175" s="29"/>
      <c r="BFV175" s="29"/>
      <c r="BFW175" s="29"/>
      <c r="BFX175" s="29"/>
      <c r="BFY175" s="29"/>
      <c r="BFZ175" s="29"/>
      <c r="BGA175" s="29"/>
      <c r="BGB175" s="29"/>
      <c r="BGC175" s="29"/>
      <c r="BGD175" s="29"/>
      <c r="BGE175" s="29"/>
      <c r="BGF175" s="29"/>
      <c r="BGG175" s="29"/>
      <c r="BGH175" s="29"/>
      <c r="BGI175" s="29"/>
      <c r="BGJ175" s="29"/>
      <c r="BGK175" s="29"/>
      <c r="BGL175" s="29"/>
      <c r="BGM175" s="29"/>
      <c r="BGN175" s="29"/>
      <c r="BGO175" s="29"/>
      <c r="BGP175" s="29"/>
      <c r="BGQ175" s="29"/>
      <c r="BGR175" s="29"/>
      <c r="BGS175" s="29"/>
      <c r="BGT175" s="29"/>
      <c r="BGU175" s="29"/>
      <c r="BGV175" s="29"/>
      <c r="BGW175" s="29"/>
      <c r="BGX175" s="29"/>
      <c r="BGY175" s="29"/>
      <c r="BGZ175" s="29"/>
      <c r="BHA175" s="29"/>
      <c r="BHB175" s="29"/>
      <c r="BHC175" s="29"/>
      <c r="BHD175" s="29"/>
      <c r="BHE175" s="29"/>
      <c r="BHF175" s="29"/>
      <c r="BHG175" s="29"/>
      <c r="BHH175" s="29"/>
      <c r="BHI175" s="29"/>
      <c r="BHJ175" s="29"/>
      <c r="BHK175" s="29"/>
      <c r="BHL175" s="29"/>
      <c r="BHM175" s="29"/>
      <c r="BHN175" s="29"/>
      <c r="BHO175" s="29"/>
      <c r="BHP175" s="29"/>
      <c r="BHQ175" s="29"/>
      <c r="BHR175" s="29"/>
      <c r="BHS175" s="29"/>
      <c r="BHT175" s="29"/>
      <c r="BHU175" s="29"/>
      <c r="BHV175" s="29"/>
      <c r="BHW175" s="29"/>
      <c r="BHX175" s="29"/>
      <c r="BHY175" s="29"/>
      <c r="BHZ175" s="29"/>
      <c r="BIA175" s="29"/>
      <c r="BIB175" s="29"/>
      <c r="BIC175" s="29"/>
      <c r="BID175" s="29"/>
      <c r="BIE175" s="29"/>
      <c r="BIF175" s="29"/>
      <c r="BIG175" s="29"/>
      <c r="BIH175" s="29"/>
      <c r="BII175" s="29"/>
      <c r="BIJ175" s="29"/>
      <c r="BIK175" s="29"/>
      <c r="BIL175" s="29"/>
      <c r="BIM175" s="29"/>
      <c r="BIN175" s="29"/>
      <c r="BIO175" s="29"/>
      <c r="BIP175" s="29"/>
      <c r="BIQ175" s="29"/>
      <c r="BIR175" s="29"/>
      <c r="BIS175" s="29"/>
      <c r="BIT175" s="29"/>
      <c r="BIU175" s="29"/>
      <c r="BIV175" s="29"/>
      <c r="BIW175" s="29"/>
      <c r="BIX175" s="29"/>
      <c r="BIY175" s="29"/>
      <c r="BIZ175" s="29"/>
      <c r="BJA175" s="29"/>
      <c r="BJB175" s="29"/>
      <c r="BJC175" s="29"/>
      <c r="BJD175" s="29"/>
      <c r="BJE175" s="29"/>
      <c r="BJF175" s="29"/>
      <c r="BJG175" s="29"/>
      <c r="BJH175" s="29"/>
      <c r="BJI175" s="29"/>
      <c r="BJJ175" s="29"/>
      <c r="BJK175" s="29"/>
      <c r="BJL175" s="29"/>
      <c r="BJM175" s="29"/>
      <c r="BJN175" s="29"/>
      <c r="BJO175" s="29"/>
      <c r="BJP175" s="29"/>
      <c r="BJQ175" s="29"/>
      <c r="BJR175" s="29"/>
      <c r="BJS175" s="29"/>
      <c r="BJT175" s="29"/>
      <c r="BJU175" s="29"/>
      <c r="BJV175" s="29"/>
      <c r="BJW175" s="29"/>
      <c r="BJX175" s="29"/>
      <c r="BJY175" s="29"/>
      <c r="BJZ175" s="29"/>
      <c r="BKA175" s="29"/>
      <c r="BKB175" s="29"/>
      <c r="BKC175" s="29"/>
      <c r="BKD175" s="29"/>
      <c r="BKE175" s="29"/>
      <c r="BKF175" s="29"/>
      <c r="BKG175" s="29"/>
      <c r="BKH175" s="29"/>
      <c r="BKI175" s="29"/>
      <c r="BKJ175" s="29"/>
      <c r="BKK175" s="29"/>
      <c r="BKL175" s="29"/>
      <c r="BKM175" s="29"/>
      <c r="BKN175" s="29"/>
      <c r="BKO175" s="29"/>
      <c r="BKP175" s="29"/>
      <c r="BKQ175" s="29"/>
      <c r="BKR175" s="29"/>
      <c r="BKS175" s="29"/>
      <c r="BKT175" s="29"/>
      <c r="BKU175" s="29"/>
      <c r="BKV175" s="29"/>
      <c r="BKW175" s="29"/>
      <c r="BKX175" s="29"/>
      <c r="BKY175" s="29"/>
      <c r="BKZ175" s="29"/>
      <c r="BLA175" s="29"/>
      <c r="BLB175" s="29"/>
      <c r="BLC175" s="29"/>
      <c r="BLD175" s="29"/>
      <c r="BLE175" s="29"/>
      <c r="BLF175" s="29"/>
      <c r="BLG175" s="29"/>
      <c r="BLH175" s="29"/>
      <c r="BLI175" s="29"/>
      <c r="BLJ175" s="29"/>
      <c r="BLK175" s="29"/>
      <c r="BLL175" s="29"/>
      <c r="BLM175" s="29"/>
      <c r="BLN175" s="29"/>
      <c r="BLO175" s="29"/>
      <c r="BLP175" s="29"/>
      <c r="BLQ175" s="29"/>
      <c r="BLR175" s="29"/>
      <c r="BLS175" s="29"/>
      <c r="BLT175" s="29"/>
      <c r="BLU175" s="29"/>
      <c r="BLV175" s="29"/>
      <c r="BLW175" s="29"/>
      <c r="BLX175" s="29"/>
      <c r="BLY175" s="29"/>
      <c r="BLZ175" s="29"/>
      <c r="BMA175" s="29"/>
      <c r="BMB175" s="29"/>
      <c r="BMC175" s="29"/>
      <c r="BMD175" s="29"/>
      <c r="BME175" s="29"/>
      <c r="BMF175" s="29"/>
      <c r="BMG175" s="29"/>
      <c r="BMH175" s="29"/>
      <c r="BMI175" s="29"/>
      <c r="BMJ175" s="29"/>
      <c r="BMK175" s="29"/>
      <c r="BML175" s="29"/>
      <c r="BMM175" s="29"/>
      <c r="BMN175" s="29"/>
      <c r="BMO175" s="29"/>
      <c r="BMP175" s="29"/>
      <c r="BMQ175" s="29"/>
      <c r="BMR175" s="29"/>
      <c r="BMS175" s="29"/>
      <c r="BMT175" s="29"/>
      <c r="BMU175" s="29"/>
      <c r="BMV175" s="29"/>
      <c r="BMW175" s="29"/>
      <c r="BMX175" s="29"/>
      <c r="BMY175" s="29"/>
      <c r="BMZ175" s="29"/>
      <c r="BNA175" s="29"/>
      <c r="BNB175" s="29"/>
      <c r="BNC175" s="29"/>
      <c r="BND175" s="29"/>
      <c r="BNE175" s="29"/>
      <c r="BNF175" s="29"/>
      <c r="BNG175" s="29"/>
      <c r="BNH175" s="29"/>
      <c r="BNI175" s="29"/>
      <c r="BNJ175" s="29"/>
      <c r="BNK175" s="29"/>
      <c r="BNL175" s="29"/>
      <c r="BNM175" s="29"/>
      <c r="BNN175" s="29"/>
      <c r="BNO175" s="29"/>
      <c r="BNP175" s="29"/>
      <c r="BNQ175" s="29"/>
      <c r="BNR175" s="29"/>
      <c r="BNS175" s="29"/>
      <c r="BNT175" s="29"/>
      <c r="BNU175" s="29"/>
      <c r="BNV175" s="29"/>
      <c r="BNW175" s="29"/>
      <c r="BNX175" s="29"/>
      <c r="BNY175" s="29"/>
      <c r="BNZ175" s="29"/>
      <c r="BOA175" s="29"/>
      <c r="BOB175" s="29"/>
      <c r="BOC175" s="29"/>
      <c r="BOD175" s="29"/>
      <c r="BOE175" s="29"/>
      <c r="BOF175" s="29"/>
      <c r="BOG175" s="29"/>
      <c r="BOH175" s="29"/>
      <c r="BOI175" s="29"/>
      <c r="BOJ175" s="29"/>
      <c r="BOK175" s="29"/>
      <c r="BOL175" s="29"/>
      <c r="BOM175" s="29"/>
      <c r="BON175" s="29"/>
      <c r="BOO175" s="29"/>
      <c r="BOP175" s="29"/>
      <c r="BOQ175" s="29"/>
      <c r="BOR175" s="29"/>
      <c r="BOS175" s="29"/>
      <c r="BOT175" s="29"/>
      <c r="BOU175" s="29"/>
      <c r="BOV175" s="29"/>
      <c r="BOW175" s="29"/>
      <c r="BOX175" s="29"/>
      <c r="BOY175" s="29"/>
      <c r="BOZ175" s="29"/>
      <c r="BPA175" s="29"/>
      <c r="BPB175" s="29"/>
      <c r="BPC175" s="29"/>
      <c r="BPD175" s="29"/>
      <c r="BPE175" s="29"/>
      <c r="BPF175" s="29"/>
      <c r="BPG175" s="29"/>
      <c r="BPH175" s="29"/>
      <c r="BPI175" s="29"/>
      <c r="BPJ175" s="29"/>
      <c r="BPK175" s="29"/>
      <c r="BPL175" s="29"/>
      <c r="BPM175" s="29"/>
      <c r="BPN175" s="29"/>
      <c r="BPO175" s="29"/>
      <c r="BPP175" s="29"/>
      <c r="BPQ175" s="29"/>
      <c r="BPR175" s="29"/>
      <c r="BPS175" s="29"/>
      <c r="BPT175" s="29"/>
      <c r="BPU175" s="29"/>
      <c r="BPV175" s="29"/>
      <c r="BPW175" s="29"/>
      <c r="BPX175" s="29"/>
      <c r="BPY175" s="29"/>
      <c r="BPZ175" s="29"/>
      <c r="BQA175" s="29"/>
      <c r="BQB175" s="29"/>
      <c r="BQC175" s="29"/>
      <c r="BQD175" s="29"/>
      <c r="BQE175" s="29"/>
      <c r="BQF175" s="29"/>
      <c r="BQG175" s="29"/>
      <c r="BQH175" s="29"/>
      <c r="BQI175" s="29"/>
      <c r="BQJ175" s="29"/>
      <c r="BQK175" s="29"/>
      <c r="BQL175" s="29"/>
      <c r="BQM175" s="29"/>
      <c r="BQN175" s="29"/>
      <c r="BQO175" s="29"/>
      <c r="BQP175" s="29"/>
      <c r="BQQ175" s="29"/>
      <c r="BQR175" s="29"/>
      <c r="BQS175" s="29"/>
      <c r="BQT175" s="29"/>
      <c r="BQU175" s="29"/>
      <c r="BQV175" s="29"/>
      <c r="BQW175" s="29"/>
      <c r="BQX175" s="29"/>
      <c r="BQY175" s="29"/>
      <c r="BQZ175" s="29"/>
      <c r="BRA175" s="29"/>
      <c r="BRB175" s="29"/>
      <c r="BRC175" s="29"/>
      <c r="BRD175" s="29"/>
      <c r="BRE175" s="29"/>
      <c r="BRF175" s="29"/>
      <c r="BRG175" s="29"/>
      <c r="BRH175" s="29"/>
      <c r="BRI175" s="29"/>
      <c r="BRJ175" s="29"/>
      <c r="BRK175" s="29"/>
      <c r="BRL175" s="29"/>
      <c r="BRM175" s="29"/>
      <c r="BRN175" s="29"/>
      <c r="BRO175" s="29"/>
      <c r="BRP175" s="29"/>
      <c r="BRQ175" s="29"/>
      <c r="BRR175" s="29"/>
      <c r="BRS175" s="29"/>
      <c r="BRT175" s="29"/>
      <c r="BRU175" s="29"/>
      <c r="BRV175" s="29"/>
      <c r="BRW175" s="29"/>
      <c r="BRX175" s="29"/>
      <c r="BRY175" s="29"/>
      <c r="BRZ175" s="29"/>
      <c r="BSA175" s="29"/>
      <c r="BSB175" s="29"/>
      <c r="BSC175" s="29"/>
      <c r="BSD175" s="29"/>
      <c r="BSE175" s="29"/>
      <c r="BSF175" s="29"/>
      <c r="BSG175" s="29"/>
      <c r="BSH175" s="29"/>
      <c r="BSI175" s="29"/>
      <c r="BSJ175" s="29"/>
      <c r="BSK175" s="29"/>
      <c r="BSL175" s="29"/>
      <c r="BSM175" s="29"/>
      <c r="BSN175" s="29"/>
      <c r="BSO175" s="29"/>
      <c r="BSP175" s="29"/>
      <c r="BSQ175" s="29"/>
      <c r="BSR175" s="29"/>
      <c r="BSS175" s="29"/>
      <c r="BST175" s="29"/>
      <c r="BSU175" s="29"/>
      <c r="BSV175" s="29"/>
      <c r="BSW175" s="29"/>
      <c r="BSX175" s="29"/>
      <c r="BSY175" s="29"/>
      <c r="BSZ175" s="29"/>
      <c r="BTA175" s="29"/>
      <c r="BTB175" s="29"/>
      <c r="BTC175" s="29"/>
      <c r="BTD175" s="29"/>
      <c r="BTE175" s="29"/>
      <c r="BTF175" s="29"/>
      <c r="BTG175" s="29"/>
      <c r="BTH175" s="29"/>
      <c r="BTI175" s="29"/>
      <c r="BTJ175" s="29"/>
      <c r="BTK175" s="29"/>
      <c r="BTL175" s="29"/>
      <c r="BTM175" s="29"/>
      <c r="BTN175" s="29"/>
      <c r="BTO175" s="29"/>
      <c r="BTP175" s="29"/>
      <c r="BTQ175" s="29"/>
      <c r="BTR175" s="29"/>
      <c r="BTS175" s="29"/>
      <c r="BTT175" s="29"/>
      <c r="BTU175" s="29"/>
      <c r="BTV175" s="29"/>
      <c r="BTW175" s="29"/>
      <c r="BTX175" s="29"/>
      <c r="BTY175" s="29"/>
      <c r="BTZ175" s="29"/>
      <c r="BUA175" s="29"/>
      <c r="BUB175" s="29"/>
      <c r="BUC175" s="29"/>
      <c r="BUD175" s="29"/>
      <c r="BUE175" s="29"/>
      <c r="BUF175" s="29"/>
      <c r="BUG175" s="29"/>
      <c r="BUH175" s="29"/>
      <c r="BUI175" s="29"/>
      <c r="BUJ175" s="29"/>
      <c r="BUK175" s="29"/>
      <c r="BUL175" s="29"/>
      <c r="BUM175" s="29"/>
      <c r="BUN175" s="29"/>
      <c r="BUO175" s="29"/>
      <c r="BUP175" s="29"/>
      <c r="BUQ175" s="29"/>
      <c r="BUR175" s="29"/>
      <c r="BUS175" s="29"/>
      <c r="BUT175" s="29"/>
      <c r="BUU175" s="29"/>
      <c r="BUV175" s="29"/>
      <c r="BUW175" s="29"/>
      <c r="BUX175" s="29"/>
      <c r="BUY175" s="29"/>
      <c r="BUZ175" s="29"/>
      <c r="BVA175" s="29"/>
      <c r="BVB175" s="29"/>
      <c r="BVC175" s="29"/>
      <c r="BVD175" s="29"/>
      <c r="BVE175" s="29"/>
      <c r="BVF175" s="29"/>
      <c r="BVG175" s="29"/>
      <c r="BVH175" s="29"/>
      <c r="BVI175" s="29"/>
      <c r="BVJ175" s="29"/>
      <c r="BVK175" s="29"/>
      <c r="BVL175" s="29"/>
      <c r="BVM175" s="29"/>
      <c r="BVN175" s="29"/>
      <c r="BVO175" s="29"/>
      <c r="BVP175" s="29"/>
      <c r="BVQ175" s="29"/>
      <c r="BVR175" s="29"/>
      <c r="BVS175" s="29"/>
      <c r="BVT175" s="29"/>
      <c r="BVU175" s="29"/>
      <c r="BVV175" s="29"/>
      <c r="BVW175" s="29"/>
      <c r="BVX175" s="29"/>
      <c r="BVY175" s="29"/>
      <c r="BVZ175" s="29"/>
      <c r="BWA175" s="29"/>
      <c r="BWB175" s="29"/>
      <c r="BWC175" s="29"/>
      <c r="BWD175" s="29"/>
      <c r="BWE175" s="29"/>
      <c r="BWF175" s="29"/>
      <c r="BWG175" s="29"/>
      <c r="BWH175" s="29"/>
      <c r="BWI175" s="29"/>
      <c r="BWJ175" s="29"/>
      <c r="BWK175" s="29"/>
      <c r="BWL175" s="29"/>
      <c r="BWM175" s="29"/>
      <c r="BWN175" s="29"/>
      <c r="BWO175" s="29"/>
      <c r="BWP175" s="29"/>
      <c r="BWQ175" s="29"/>
      <c r="BWR175" s="29"/>
      <c r="BWS175" s="29"/>
      <c r="BWT175" s="29"/>
      <c r="BWU175" s="29"/>
      <c r="BWV175" s="29"/>
      <c r="BWW175" s="29"/>
      <c r="BWX175" s="29"/>
      <c r="BWY175" s="29"/>
      <c r="BWZ175" s="29"/>
      <c r="BXA175" s="29"/>
      <c r="BXB175" s="29"/>
      <c r="BXC175" s="29"/>
      <c r="BXD175" s="29"/>
      <c r="BXE175" s="29"/>
      <c r="BXF175" s="29"/>
      <c r="BXG175" s="29"/>
      <c r="BXH175" s="29"/>
      <c r="BXI175" s="29"/>
      <c r="BXJ175" s="29"/>
      <c r="BXK175" s="29"/>
      <c r="BXL175" s="29"/>
      <c r="BXM175" s="29"/>
      <c r="BXN175" s="29"/>
      <c r="BXO175" s="29"/>
      <c r="BXP175" s="29"/>
      <c r="BXQ175" s="29"/>
      <c r="BXR175" s="29"/>
      <c r="BXS175" s="29"/>
      <c r="BXT175" s="29"/>
      <c r="BXU175" s="29"/>
      <c r="BXV175" s="29"/>
      <c r="BXW175" s="29"/>
      <c r="BXX175" s="29"/>
      <c r="BXY175" s="29"/>
      <c r="BXZ175" s="29"/>
      <c r="BYA175" s="29"/>
      <c r="BYB175" s="29"/>
      <c r="BYC175" s="29"/>
      <c r="BYD175" s="29"/>
      <c r="BYE175" s="29"/>
      <c r="BYF175" s="29"/>
      <c r="BYG175" s="29"/>
      <c r="BYH175" s="29"/>
      <c r="BYI175" s="29"/>
      <c r="BYJ175" s="29"/>
      <c r="BYK175" s="29"/>
      <c r="BYL175" s="29"/>
      <c r="BYM175" s="29"/>
      <c r="BYN175" s="29"/>
      <c r="BYO175" s="29"/>
      <c r="BYP175" s="29"/>
      <c r="BYQ175" s="29"/>
      <c r="BYR175" s="29"/>
      <c r="BYS175" s="29"/>
      <c r="BYT175" s="29"/>
      <c r="BYU175" s="29"/>
      <c r="BYV175" s="29"/>
      <c r="BYW175" s="29"/>
      <c r="BYX175" s="29"/>
      <c r="BYY175" s="29"/>
      <c r="BYZ175" s="29"/>
      <c r="BZA175" s="29"/>
      <c r="BZB175" s="29"/>
      <c r="BZC175" s="29"/>
      <c r="BZD175" s="29"/>
      <c r="BZE175" s="29"/>
      <c r="BZF175" s="29"/>
      <c r="BZG175" s="29"/>
      <c r="BZH175" s="29"/>
      <c r="BZI175" s="29"/>
      <c r="BZJ175" s="29"/>
      <c r="BZK175" s="29"/>
      <c r="BZL175" s="29"/>
      <c r="BZM175" s="29"/>
      <c r="BZN175" s="29"/>
      <c r="BZO175" s="29"/>
      <c r="BZP175" s="29"/>
      <c r="BZQ175" s="29"/>
      <c r="BZR175" s="29"/>
      <c r="BZS175" s="29"/>
      <c r="BZT175" s="29"/>
      <c r="BZU175" s="29"/>
      <c r="BZV175" s="29"/>
      <c r="BZW175" s="29"/>
      <c r="BZX175" s="29"/>
      <c r="BZY175" s="29"/>
      <c r="BZZ175" s="29"/>
      <c r="CAA175" s="29"/>
      <c r="CAB175" s="29"/>
      <c r="CAC175" s="29"/>
      <c r="CAD175" s="29"/>
      <c r="CAE175" s="29"/>
      <c r="CAF175" s="29"/>
      <c r="CAG175" s="29"/>
      <c r="CAH175" s="29"/>
      <c r="CAI175" s="29"/>
      <c r="CAJ175" s="29"/>
      <c r="CAK175" s="29"/>
      <c r="CAL175" s="29"/>
      <c r="CAM175" s="29"/>
      <c r="CAN175" s="29"/>
      <c r="CAO175" s="29"/>
      <c r="CAP175" s="29"/>
      <c r="CAQ175" s="29"/>
      <c r="CAR175" s="29"/>
      <c r="CAS175" s="29"/>
      <c r="CAT175" s="29"/>
      <c r="CAU175" s="29"/>
      <c r="CAV175" s="29"/>
      <c r="CAW175" s="29"/>
      <c r="CAX175" s="29"/>
      <c r="CAY175" s="29"/>
      <c r="CAZ175" s="29"/>
      <c r="CBA175" s="29"/>
      <c r="CBB175" s="29"/>
      <c r="CBC175" s="29"/>
      <c r="CBD175" s="29"/>
      <c r="CBE175" s="29"/>
      <c r="CBF175" s="29"/>
      <c r="CBG175" s="29"/>
      <c r="CBH175" s="29"/>
      <c r="CBI175" s="29"/>
      <c r="CBJ175" s="29"/>
      <c r="CBK175" s="29"/>
      <c r="CBL175" s="29"/>
      <c r="CBM175" s="29"/>
      <c r="CBN175" s="29"/>
      <c r="CBO175" s="29"/>
      <c r="CBP175" s="29"/>
      <c r="CBQ175" s="29"/>
      <c r="CBR175" s="29"/>
      <c r="CBS175" s="29"/>
      <c r="CBT175" s="29"/>
      <c r="CBU175" s="29"/>
      <c r="CBV175" s="29"/>
      <c r="CBW175" s="29"/>
      <c r="CBX175" s="29"/>
      <c r="CBY175" s="29"/>
      <c r="CBZ175" s="29"/>
      <c r="CCA175" s="29"/>
      <c r="CCB175" s="29"/>
      <c r="CCC175" s="29"/>
      <c r="CCD175" s="29"/>
      <c r="CCE175" s="29"/>
      <c r="CCF175" s="29"/>
      <c r="CCG175" s="29"/>
      <c r="CCH175" s="29"/>
      <c r="CCI175" s="29"/>
      <c r="CCJ175" s="29"/>
      <c r="CCK175" s="29"/>
      <c r="CCL175" s="29"/>
      <c r="CCM175" s="29"/>
      <c r="CCN175" s="29"/>
      <c r="CCO175" s="29"/>
      <c r="CCP175" s="29"/>
      <c r="CCQ175" s="29"/>
      <c r="CCR175" s="29"/>
      <c r="CCS175" s="29"/>
      <c r="CCT175" s="29"/>
      <c r="CCU175" s="29"/>
      <c r="CCV175" s="29"/>
      <c r="CCW175" s="29"/>
      <c r="CCX175" s="29"/>
      <c r="CCY175" s="29"/>
      <c r="CCZ175" s="29"/>
      <c r="CDA175" s="29"/>
      <c r="CDB175" s="29"/>
      <c r="CDC175" s="29"/>
      <c r="CDD175" s="29"/>
      <c r="CDE175" s="29"/>
      <c r="CDF175" s="29"/>
      <c r="CDG175" s="29"/>
      <c r="CDH175" s="29"/>
      <c r="CDI175" s="29"/>
      <c r="CDJ175" s="29"/>
      <c r="CDK175" s="29"/>
      <c r="CDL175" s="29"/>
      <c r="CDM175" s="29"/>
      <c r="CDN175" s="29"/>
      <c r="CDO175" s="29"/>
      <c r="CDP175" s="29"/>
      <c r="CDQ175" s="29"/>
      <c r="CDR175" s="29"/>
      <c r="CDS175" s="29"/>
      <c r="CDT175" s="29"/>
      <c r="CDU175" s="29"/>
      <c r="CDV175" s="29"/>
      <c r="CDW175" s="29"/>
      <c r="CDX175" s="29"/>
      <c r="CDY175" s="29"/>
      <c r="CDZ175" s="29"/>
      <c r="CEA175" s="29"/>
      <c r="CEB175" s="29"/>
      <c r="CEC175" s="29"/>
      <c r="CED175" s="29"/>
      <c r="CEE175" s="29"/>
      <c r="CEF175" s="29"/>
      <c r="CEG175" s="29"/>
      <c r="CEH175" s="29"/>
      <c r="CEI175" s="29"/>
      <c r="CEJ175" s="29"/>
      <c r="CEK175" s="29"/>
      <c r="CEL175" s="29"/>
      <c r="CEM175" s="29"/>
      <c r="CEN175" s="29"/>
      <c r="CEO175" s="29"/>
      <c r="CEP175" s="29"/>
      <c r="CEQ175" s="29"/>
      <c r="CER175" s="29"/>
      <c r="CES175" s="29"/>
      <c r="CET175" s="29"/>
      <c r="CEU175" s="29"/>
      <c r="CEV175" s="29"/>
      <c r="CEW175" s="29"/>
      <c r="CEX175" s="29"/>
      <c r="CEY175" s="29"/>
      <c r="CEZ175" s="29"/>
      <c r="CFA175" s="29"/>
      <c r="CFB175" s="29"/>
      <c r="CFC175" s="29"/>
      <c r="CFD175" s="29"/>
      <c r="CFE175" s="29"/>
      <c r="CFF175" s="29"/>
      <c r="CFG175" s="29"/>
      <c r="CFH175" s="29"/>
      <c r="CFI175" s="29"/>
      <c r="CFJ175" s="29"/>
      <c r="CFK175" s="29"/>
      <c r="CFL175" s="29"/>
      <c r="CFM175" s="29"/>
      <c r="CFN175" s="29"/>
      <c r="CFO175" s="29"/>
      <c r="CFP175" s="29"/>
      <c r="CFQ175" s="29"/>
      <c r="CFR175" s="29"/>
      <c r="CFS175" s="29"/>
      <c r="CFT175" s="29"/>
      <c r="CFU175" s="29"/>
      <c r="CFV175" s="29"/>
      <c r="CFW175" s="29"/>
      <c r="CFX175" s="29"/>
      <c r="CFY175" s="29"/>
      <c r="CFZ175" s="29"/>
      <c r="CGA175" s="29"/>
      <c r="CGB175" s="29"/>
      <c r="CGC175" s="29"/>
      <c r="CGD175" s="29"/>
      <c r="CGE175" s="29"/>
      <c r="CGF175" s="29"/>
      <c r="CGG175" s="29"/>
      <c r="CGH175" s="29"/>
      <c r="CGI175" s="29"/>
      <c r="CGJ175" s="29"/>
      <c r="CGK175" s="29"/>
      <c r="CGL175" s="29"/>
      <c r="CGM175" s="29"/>
      <c r="CGN175" s="29"/>
      <c r="CGO175" s="29"/>
      <c r="CGP175" s="29"/>
      <c r="CGQ175" s="29"/>
      <c r="CGR175" s="29"/>
      <c r="CGS175" s="29"/>
      <c r="CGT175" s="29"/>
      <c r="CGU175" s="29"/>
      <c r="CGV175" s="29"/>
      <c r="CGW175" s="29"/>
      <c r="CGX175" s="29"/>
      <c r="CGY175" s="29"/>
      <c r="CGZ175" s="29"/>
      <c r="CHA175" s="29"/>
      <c r="CHB175" s="29"/>
      <c r="CHC175" s="29"/>
      <c r="CHD175" s="29"/>
      <c r="CHE175" s="29"/>
      <c r="CHF175" s="29"/>
      <c r="CHG175" s="29"/>
      <c r="CHH175" s="29"/>
      <c r="CHI175" s="29"/>
      <c r="CHJ175" s="29"/>
      <c r="CHK175" s="29"/>
      <c r="CHL175" s="29"/>
      <c r="CHM175" s="29"/>
      <c r="CHN175" s="29"/>
      <c r="CHO175" s="29"/>
      <c r="CHP175" s="29"/>
      <c r="CHQ175" s="29"/>
      <c r="CHR175" s="29"/>
      <c r="CHS175" s="29"/>
      <c r="CHT175" s="29"/>
      <c r="CHU175" s="29"/>
      <c r="CHV175" s="29"/>
      <c r="CHW175" s="29"/>
      <c r="CHX175" s="29"/>
      <c r="CHY175" s="29"/>
      <c r="CHZ175" s="29"/>
      <c r="CIA175" s="29"/>
      <c r="CIB175" s="29"/>
      <c r="CIC175" s="29"/>
      <c r="CID175" s="29"/>
      <c r="CIE175" s="29"/>
      <c r="CIF175" s="29"/>
      <c r="CIG175" s="29"/>
      <c r="CIH175" s="29"/>
      <c r="CII175" s="29"/>
      <c r="CIJ175" s="29"/>
      <c r="CIK175" s="29"/>
      <c r="CIL175" s="29"/>
      <c r="CIM175" s="29"/>
      <c r="CIN175" s="29"/>
      <c r="CIO175" s="29"/>
      <c r="CIP175" s="29"/>
      <c r="CIQ175" s="29"/>
      <c r="CIR175" s="29"/>
      <c r="CIS175" s="29"/>
      <c r="CIT175" s="29"/>
      <c r="CIU175" s="29"/>
      <c r="CIV175" s="29"/>
      <c r="CIW175" s="29"/>
      <c r="CIX175" s="29"/>
      <c r="CIY175" s="29"/>
      <c r="CIZ175" s="29"/>
      <c r="CJA175" s="29"/>
      <c r="CJB175" s="29"/>
      <c r="CJC175" s="29"/>
      <c r="CJD175" s="29"/>
      <c r="CJE175" s="29"/>
      <c r="CJF175" s="29"/>
      <c r="CJG175" s="29"/>
      <c r="CJH175" s="29"/>
      <c r="CJI175" s="29"/>
      <c r="CJJ175" s="29"/>
      <c r="CJK175" s="29"/>
      <c r="CJL175" s="29"/>
      <c r="CJM175" s="29"/>
      <c r="CJN175" s="29"/>
      <c r="CJO175" s="29"/>
      <c r="CJP175" s="29"/>
      <c r="CJQ175" s="29"/>
      <c r="CJR175" s="29"/>
      <c r="CJS175" s="29"/>
      <c r="CJT175" s="29"/>
      <c r="CJU175" s="29"/>
      <c r="CJV175" s="29"/>
      <c r="CJW175" s="29"/>
      <c r="CJX175" s="29"/>
      <c r="CJY175" s="29"/>
      <c r="CJZ175" s="29"/>
      <c r="CKA175" s="29"/>
      <c r="CKB175" s="29"/>
      <c r="CKC175" s="29"/>
      <c r="CKD175" s="29"/>
      <c r="CKE175" s="29"/>
      <c r="CKF175" s="29"/>
      <c r="CKG175" s="29"/>
      <c r="CKH175" s="29"/>
      <c r="CKI175" s="29"/>
      <c r="CKJ175" s="29"/>
      <c r="CKK175" s="29"/>
      <c r="CKL175" s="29"/>
      <c r="CKM175" s="29"/>
      <c r="CKN175" s="29"/>
      <c r="CKO175" s="29"/>
      <c r="CKP175" s="29"/>
      <c r="CKQ175" s="29"/>
      <c r="CKR175" s="29"/>
      <c r="CKS175" s="29"/>
      <c r="CKT175" s="29"/>
      <c r="CKU175" s="29"/>
      <c r="CKV175" s="29"/>
      <c r="CKW175" s="29"/>
      <c r="CKX175" s="29"/>
      <c r="CKY175" s="29"/>
      <c r="CKZ175" s="29"/>
      <c r="CLA175" s="29"/>
      <c r="CLB175" s="29"/>
      <c r="CLC175" s="29"/>
      <c r="CLD175" s="29"/>
      <c r="CLE175" s="29"/>
      <c r="CLF175" s="29"/>
      <c r="CLG175" s="29"/>
      <c r="CLH175" s="29"/>
      <c r="CLI175" s="29"/>
      <c r="CLJ175" s="29"/>
      <c r="CLK175" s="29"/>
      <c r="CLL175" s="29"/>
      <c r="CLM175" s="29"/>
      <c r="CLN175" s="29"/>
      <c r="CLO175" s="29"/>
      <c r="CLP175" s="29"/>
      <c r="CLQ175" s="29"/>
      <c r="CLR175" s="29"/>
      <c r="CLS175" s="29"/>
      <c r="CLT175" s="29"/>
      <c r="CLU175" s="29"/>
      <c r="CLV175" s="29"/>
      <c r="CLW175" s="29"/>
      <c r="CLX175" s="29"/>
      <c r="CLY175" s="29"/>
      <c r="CLZ175" s="29"/>
      <c r="CMA175" s="29"/>
      <c r="CMB175" s="29"/>
      <c r="CMC175" s="29"/>
      <c r="CMD175" s="29"/>
      <c r="CME175" s="29"/>
      <c r="CMF175" s="29"/>
      <c r="CMG175" s="29"/>
      <c r="CMH175" s="29"/>
      <c r="CMI175" s="29"/>
      <c r="CMJ175" s="29"/>
      <c r="CMK175" s="29"/>
      <c r="CML175" s="29"/>
      <c r="CMM175" s="29"/>
      <c r="CMN175" s="29"/>
      <c r="CMO175" s="29"/>
      <c r="CMP175" s="29"/>
      <c r="CMQ175" s="29"/>
      <c r="CMR175" s="29"/>
      <c r="CMS175" s="29"/>
      <c r="CMT175" s="29"/>
      <c r="CMU175" s="29"/>
      <c r="CMV175" s="29"/>
      <c r="CMW175" s="29"/>
      <c r="CMX175" s="29"/>
      <c r="CMY175" s="29"/>
      <c r="CMZ175" s="29"/>
      <c r="CNA175" s="29"/>
      <c r="CNB175" s="29"/>
      <c r="CNC175" s="29"/>
      <c r="CND175" s="29"/>
      <c r="CNE175" s="29"/>
      <c r="CNF175" s="29"/>
      <c r="CNG175" s="29"/>
      <c r="CNH175" s="29"/>
      <c r="CNI175" s="29"/>
      <c r="CNJ175" s="29"/>
      <c r="CNK175" s="29"/>
      <c r="CNL175" s="29"/>
      <c r="CNM175" s="29"/>
      <c r="CNN175" s="29"/>
      <c r="CNO175" s="29"/>
      <c r="CNP175" s="29"/>
      <c r="CNQ175" s="29"/>
      <c r="CNR175" s="29"/>
      <c r="CNS175" s="29"/>
      <c r="CNT175" s="29"/>
      <c r="CNU175" s="29"/>
      <c r="CNV175" s="29"/>
      <c r="CNW175" s="29"/>
      <c r="CNX175" s="29"/>
      <c r="CNY175" s="29"/>
      <c r="CNZ175" s="29"/>
      <c r="COA175" s="29"/>
      <c r="COB175" s="29"/>
      <c r="COC175" s="29"/>
      <c r="COD175" s="29"/>
      <c r="COE175" s="29"/>
      <c r="COF175" s="29"/>
      <c r="COG175" s="29"/>
      <c r="COH175" s="29"/>
      <c r="COI175" s="29"/>
      <c r="COJ175" s="29"/>
      <c r="COK175" s="29"/>
      <c r="COL175" s="29"/>
      <c r="COM175" s="29"/>
      <c r="CON175" s="29"/>
      <c r="COO175" s="29"/>
      <c r="COP175" s="29"/>
      <c r="COQ175" s="29"/>
      <c r="COR175" s="29"/>
      <c r="COS175" s="29"/>
      <c r="COT175" s="29"/>
      <c r="COU175" s="29"/>
      <c r="COV175" s="29"/>
      <c r="COW175" s="29"/>
      <c r="COX175" s="29"/>
      <c r="COY175" s="29"/>
      <c r="COZ175" s="29"/>
      <c r="CPA175" s="29"/>
      <c r="CPB175" s="29"/>
      <c r="CPC175" s="29"/>
      <c r="CPD175" s="29"/>
      <c r="CPE175" s="29"/>
      <c r="CPF175" s="29"/>
      <c r="CPG175" s="29"/>
      <c r="CPH175" s="29"/>
      <c r="CPI175" s="29"/>
      <c r="CPJ175" s="29"/>
      <c r="CPK175" s="29"/>
      <c r="CPL175" s="29"/>
      <c r="CPM175" s="29"/>
      <c r="CPN175" s="29"/>
      <c r="CPO175" s="29"/>
      <c r="CPP175" s="29"/>
      <c r="CPQ175" s="29"/>
      <c r="CPR175" s="29"/>
      <c r="CPS175" s="29"/>
      <c r="CPT175" s="29"/>
      <c r="CPU175" s="29"/>
      <c r="CPV175" s="29"/>
      <c r="CPW175" s="29"/>
      <c r="CPX175" s="29"/>
      <c r="CPY175" s="29"/>
      <c r="CPZ175" s="29"/>
      <c r="CQA175" s="29"/>
      <c r="CQB175" s="29"/>
      <c r="CQC175" s="29"/>
      <c r="CQD175" s="29"/>
      <c r="CQE175" s="29"/>
      <c r="CQF175" s="29"/>
      <c r="CQG175" s="29"/>
      <c r="CQH175" s="29"/>
      <c r="CQI175" s="29"/>
      <c r="CQJ175" s="29"/>
      <c r="CQK175" s="29"/>
      <c r="CQL175" s="29"/>
      <c r="CQM175" s="29"/>
      <c r="CQN175" s="29"/>
      <c r="CQO175" s="29"/>
      <c r="CQP175" s="29"/>
      <c r="CQQ175" s="29"/>
      <c r="CQR175" s="29"/>
      <c r="CQS175" s="29"/>
      <c r="CQT175" s="29"/>
      <c r="CQU175" s="29"/>
      <c r="CQV175" s="29"/>
      <c r="CQW175" s="29"/>
      <c r="CQX175" s="29"/>
      <c r="CQY175" s="29"/>
      <c r="CQZ175" s="29"/>
      <c r="CRA175" s="29"/>
      <c r="CRB175" s="29"/>
      <c r="CRC175" s="29"/>
      <c r="CRD175" s="29"/>
      <c r="CRE175" s="29"/>
      <c r="CRF175" s="29"/>
      <c r="CRG175" s="29"/>
      <c r="CRH175" s="29"/>
      <c r="CRI175" s="29"/>
      <c r="CRJ175" s="29"/>
      <c r="CRK175" s="29"/>
      <c r="CRL175" s="29"/>
      <c r="CRM175" s="29"/>
      <c r="CRN175" s="29"/>
      <c r="CRO175" s="29"/>
      <c r="CRP175" s="29"/>
      <c r="CRQ175" s="29"/>
      <c r="CRR175" s="29"/>
      <c r="CRS175" s="29"/>
      <c r="CRT175" s="29"/>
      <c r="CRU175" s="29"/>
      <c r="CRV175" s="29"/>
      <c r="CRW175" s="29"/>
      <c r="CRX175" s="29"/>
      <c r="CRY175" s="29"/>
      <c r="CRZ175" s="29"/>
      <c r="CSA175" s="29"/>
      <c r="CSB175" s="29"/>
      <c r="CSC175" s="29"/>
      <c r="CSD175" s="29"/>
      <c r="CSE175" s="29"/>
      <c r="CSF175" s="29"/>
      <c r="CSG175" s="29"/>
      <c r="CSH175" s="29"/>
      <c r="CSI175" s="29"/>
      <c r="CSJ175" s="29"/>
      <c r="CSK175" s="29"/>
      <c r="CSL175" s="29"/>
      <c r="CSM175" s="29"/>
      <c r="CSN175" s="29"/>
      <c r="CSO175" s="29"/>
      <c r="CSP175" s="29"/>
      <c r="CSQ175" s="29"/>
      <c r="CSR175" s="29"/>
      <c r="CSS175" s="29"/>
      <c r="CST175" s="29"/>
      <c r="CSU175" s="29"/>
      <c r="CSV175" s="29"/>
      <c r="CSW175" s="29"/>
      <c r="CSX175" s="29"/>
      <c r="CSY175" s="29"/>
      <c r="CSZ175" s="29"/>
      <c r="CTA175" s="29"/>
      <c r="CTB175" s="29"/>
      <c r="CTC175" s="29"/>
      <c r="CTD175" s="29"/>
      <c r="CTE175" s="29"/>
      <c r="CTF175" s="29"/>
      <c r="CTG175" s="29"/>
      <c r="CTH175" s="29"/>
      <c r="CTI175" s="29"/>
      <c r="CTJ175" s="29"/>
      <c r="CTK175" s="29"/>
      <c r="CTL175" s="29"/>
      <c r="CTM175" s="29"/>
      <c r="CTN175" s="29"/>
      <c r="CTO175" s="29"/>
      <c r="CTP175" s="29"/>
      <c r="CTQ175" s="29"/>
      <c r="CTR175" s="29"/>
      <c r="CTS175" s="29"/>
      <c r="CTT175" s="29"/>
      <c r="CTU175" s="29"/>
      <c r="CTV175" s="29"/>
      <c r="CTW175" s="29"/>
      <c r="CTX175" s="29"/>
      <c r="CTY175" s="29"/>
      <c r="CTZ175" s="29"/>
      <c r="CUA175" s="29"/>
      <c r="CUB175" s="29"/>
      <c r="CUC175" s="29"/>
      <c r="CUD175" s="29"/>
      <c r="CUE175" s="29"/>
      <c r="CUF175" s="29"/>
      <c r="CUG175" s="29"/>
      <c r="CUH175" s="29"/>
      <c r="CUI175" s="29"/>
      <c r="CUJ175" s="29"/>
      <c r="CUK175" s="29"/>
      <c r="CUL175" s="29"/>
      <c r="CUM175" s="29"/>
      <c r="CUN175" s="29"/>
      <c r="CUO175" s="29"/>
      <c r="CUP175" s="29"/>
      <c r="CUQ175" s="29"/>
      <c r="CUR175" s="29"/>
      <c r="CUS175" s="29"/>
      <c r="CUT175" s="29"/>
      <c r="CUU175" s="29"/>
      <c r="CUV175" s="29"/>
      <c r="CUW175" s="29"/>
      <c r="CUX175" s="29"/>
      <c r="CUY175" s="29"/>
      <c r="CUZ175" s="29"/>
      <c r="CVA175" s="29"/>
      <c r="CVB175" s="29"/>
      <c r="CVC175" s="29"/>
      <c r="CVD175" s="29"/>
      <c r="CVE175" s="29"/>
      <c r="CVF175" s="29"/>
      <c r="CVG175" s="29"/>
      <c r="CVH175" s="29"/>
      <c r="CVI175" s="29"/>
      <c r="CVJ175" s="29"/>
      <c r="CVK175" s="29"/>
      <c r="CVL175" s="29"/>
      <c r="CVM175" s="29"/>
      <c r="CVN175" s="29"/>
      <c r="CVO175" s="29"/>
      <c r="CVP175" s="29"/>
      <c r="CVQ175" s="29"/>
      <c r="CVR175" s="29"/>
      <c r="CVS175" s="29"/>
      <c r="CVT175" s="29"/>
      <c r="CVU175" s="29"/>
      <c r="CVV175" s="29"/>
      <c r="CVW175" s="29"/>
      <c r="CVX175" s="29"/>
      <c r="CVY175" s="29"/>
      <c r="CVZ175" s="29"/>
      <c r="CWA175" s="29"/>
      <c r="CWB175" s="29"/>
      <c r="CWC175" s="29"/>
      <c r="CWD175" s="29"/>
      <c r="CWE175" s="29"/>
      <c r="CWF175" s="29"/>
      <c r="CWG175" s="29"/>
      <c r="CWH175" s="29"/>
      <c r="CWI175" s="29"/>
      <c r="CWJ175" s="29"/>
      <c r="CWK175" s="29"/>
      <c r="CWL175" s="29"/>
      <c r="CWM175" s="29"/>
      <c r="CWN175" s="29"/>
      <c r="CWO175" s="29"/>
      <c r="CWP175" s="29"/>
      <c r="CWQ175" s="29"/>
      <c r="CWR175" s="29"/>
      <c r="CWS175" s="29"/>
      <c r="CWT175" s="29"/>
      <c r="CWU175" s="29"/>
      <c r="CWV175" s="29"/>
      <c r="CWW175" s="29"/>
      <c r="CWX175" s="29"/>
      <c r="CWY175" s="29"/>
      <c r="CWZ175" s="29"/>
      <c r="CXA175" s="29"/>
      <c r="CXB175" s="29"/>
      <c r="CXC175" s="29"/>
      <c r="CXD175" s="29"/>
      <c r="CXE175" s="29"/>
      <c r="CXF175" s="29"/>
      <c r="CXG175" s="29"/>
      <c r="CXH175" s="29"/>
      <c r="CXI175" s="29"/>
      <c r="CXJ175" s="29"/>
      <c r="CXK175" s="29"/>
      <c r="CXL175" s="29"/>
      <c r="CXM175" s="29"/>
      <c r="CXN175" s="29"/>
      <c r="CXO175" s="29"/>
      <c r="CXP175" s="29"/>
      <c r="CXQ175" s="29"/>
      <c r="CXR175" s="29"/>
      <c r="CXS175" s="29"/>
      <c r="CXT175" s="29"/>
      <c r="CXU175" s="29"/>
      <c r="CXV175" s="29"/>
      <c r="CXW175" s="29"/>
      <c r="CXX175" s="29"/>
      <c r="CXY175" s="29"/>
      <c r="CXZ175" s="29"/>
      <c r="CYA175" s="29"/>
      <c r="CYB175" s="29"/>
      <c r="CYC175" s="29"/>
      <c r="CYD175" s="29"/>
      <c r="CYE175" s="29"/>
      <c r="CYF175" s="29"/>
      <c r="CYG175" s="29"/>
      <c r="CYH175" s="29"/>
      <c r="CYI175" s="29"/>
      <c r="CYJ175" s="29"/>
      <c r="CYK175" s="29"/>
      <c r="CYL175" s="29"/>
      <c r="CYM175" s="29"/>
      <c r="CYN175" s="29"/>
      <c r="CYO175" s="29"/>
      <c r="CYP175" s="29"/>
      <c r="CYQ175" s="29"/>
      <c r="CYR175" s="29"/>
      <c r="CYS175" s="29"/>
      <c r="CYT175" s="29"/>
      <c r="CYU175" s="29"/>
      <c r="CYV175" s="29"/>
      <c r="CYW175" s="29"/>
      <c r="CYX175" s="29"/>
      <c r="CYY175" s="29"/>
      <c r="CYZ175" s="29"/>
      <c r="CZA175" s="29"/>
      <c r="CZB175" s="29"/>
      <c r="CZC175" s="29"/>
      <c r="CZD175" s="29"/>
      <c r="CZE175" s="29"/>
      <c r="CZF175" s="29"/>
      <c r="CZG175" s="29"/>
      <c r="CZH175" s="29"/>
      <c r="CZI175" s="29"/>
      <c r="CZJ175" s="29"/>
      <c r="CZK175" s="29"/>
      <c r="CZL175" s="29"/>
      <c r="CZM175" s="29"/>
      <c r="CZN175" s="29"/>
      <c r="CZO175" s="29"/>
      <c r="CZP175" s="29"/>
      <c r="CZQ175" s="29"/>
      <c r="CZR175" s="29"/>
      <c r="CZS175" s="29"/>
      <c r="CZT175" s="29"/>
      <c r="CZU175" s="29"/>
      <c r="CZV175" s="29"/>
      <c r="CZW175" s="29"/>
      <c r="CZX175" s="29"/>
      <c r="CZY175" s="29"/>
      <c r="CZZ175" s="29"/>
      <c r="DAA175" s="29"/>
      <c r="DAB175" s="29"/>
      <c r="DAC175" s="29"/>
      <c r="DAD175" s="29"/>
      <c r="DAE175" s="29"/>
      <c r="DAF175" s="29"/>
      <c r="DAG175" s="29"/>
      <c r="DAH175" s="29"/>
      <c r="DAI175" s="29"/>
      <c r="DAJ175" s="29"/>
      <c r="DAK175" s="29"/>
      <c r="DAL175" s="29"/>
      <c r="DAM175" s="29"/>
      <c r="DAN175" s="29"/>
      <c r="DAO175" s="29"/>
      <c r="DAP175" s="29"/>
      <c r="DAQ175" s="29"/>
      <c r="DAR175" s="29"/>
      <c r="DAS175" s="29"/>
      <c r="DAT175" s="29"/>
      <c r="DAU175" s="29"/>
      <c r="DAV175" s="29"/>
      <c r="DAW175" s="29"/>
      <c r="DAX175" s="29"/>
      <c r="DAY175" s="29"/>
      <c r="DAZ175" s="29"/>
      <c r="DBA175" s="29"/>
      <c r="DBB175" s="29"/>
      <c r="DBC175" s="29"/>
      <c r="DBD175" s="29"/>
      <c r="DBE175" s="29"/>
      <c r="DBF175" s="29"/>
      <c r="DBG175" s="29"/>
      <c r="DBH175" s="29"/>
      <c r="DBI175" s="29"/>
      <c r="DBJ175" s="29"/>
      <c r="DBK175" s="29"/>
      <c r="DBL175" s="29"/>
      <c r="DBM175" s="29"/>
      <c r="DBN175" s="29"/>
      <c r="DBO175" s="29"/>
      <c r="DBP175" s="29"/>
      <c r="DBQ175" s="29"/>
      <c r="DBR175" s="29"/>
      <c r="DBS175" s="29"/>
      <c r="DBT175" s="29"/>
      <c r="DBU175" s="29"/>
      <c r="DBV175" s="29"/>
      <c r="DBW175" s="29"/>
      <c r="DBX175" s="29"/>
      <c r="DBY175" s="29"/>
      <c r="DBZ175" s="29"/>
      <c r="DCA175" s="29"/>
      <c r="DCB175" s="29"/>
      <c r="DCC175" s="29"/>
      <c r="DCD175" s="29"/>
      <c r="DCE175" s="29"/>
      <c r="DCF175" s="29"/>
      <c r="DCG175" s="29"/>
      <c r="DCH175" s="29"/>
      <c r="DCI175" s="29"/>
      <c r="DCJ175" s="29"/>
      <c r="DCK175" s="29"/>
      <c r="DCL175" s="29"/>
      <c r="DCM175" s="29"/>
      <c r="DCN175" s="29"/>
      <c r="DCO175" s="29"/>
      <c r="DCP175" s="29"/>
      <c r="DCQ175" s="29"/>
      <c r="DCR175" s="29"/>
      <c r="DCS175" s="29"/>
      <c r="DCT175" s="29"/>
      <c r="DCU175" s="29"/>
      <c r="DCV175" s="29"/>
      <c r="DCW175" s="29"/>
      <c r="DCX175" s="29"/>
      <c r="DCY175" s="29"/>
      <c r="DCZ175" s="29"/>
      <c r="DDA175" s="29"/>
      <c r="DDB175" s="29"/>
      <c r="DDC175" s="29"/>
      <c r="DDD175" s="29"/>
      <c r="DDE175" s="29"/>
      <c r="DDF175" s="29"/>
      <c r="DDG175" s="29"/>
      <c r="DDH175" s="29"/>
      <c r="DDI175" s="29"/>
      <c r="DDJ175" s="29"/>
      <c r="DDK175" s="29"/>
      <c r="DDL175" s="29"/>
      <c r="DDM175" s="29"/>
      <c r="DDN175" s="29"/>
      <c r="DDO175" s="29"/>
      <c r="DDP175" s="29"/>
      <c r="DDQ175" s="29"/>
      <c r="DDR175" s="29"/>
      <c r="DDS175" s="29"/>
      <c r="DDT175" s="29"/>
      <c r="DDU175" s="29"/>
      <c r="DDV175" s="29"/>
      <c r="DDW175" s="29"/>
      <c r="DDX175" s="29"/>
      <c r="DDY175" s="29"/>
      <c r="DDZ175" s="29"/>
      <c r="DEA175" s="29"/>
      <c r="DEB175" s="29"/>
      <c r="DEC175" s="29"/>
      <c r="DED175" s="29"/>
      <c r="DEE175" s="29"/>
      <c r="DEF175" s="29"/>
      <c r="DEG175" s="29"/>
      <c r="DEH175" s="29"/>
      <c r="DEI175" s="29"/>
      <c r="DEJ175" s="29"/>
      <c r="DEK175" s="29"/>
      <c r="DEL175" s="29"/>
      <c r="DEM175" s="29"/>
      <c r="DEN175" s="29"/>
      <c r="DEO175" s="29"/>
      <c r="DEP175" s="29"/>
      <c r="DEQ175" s="29"/>
      <c r="DER175" s="29"/>
      <c r="DES175" s="29"/>
      <c r="DET175" s="29"/>
      <c r="DEU175" s="29"/>
      <c r="DEV175" s="29"/>
      <c r="DEW175" s="29"/>
      <c r="DEX175" s="29"/>
      <c r="DEY175" s="29"/>
      <c r="DEZ175" s="29"/>
      <c r="DFA175" s="29"/>
      <c r="DFB175" s="29"/>
      <c r="DFC175" s="29"/>
      <c r="DFD175" s="29"/>
      <c r="DFE175" s="29"/>
      <c r="DFF175" s="29"/>
      <c r="DFG175" s="29"/>
      <c r="DFH175" s="29"/>
      <c r="DFI175" s="29"/>
      <c r="DFJ175" s="29"/>
      <c r="DFK175" s="29"/>
      <c r="DFL175" s="29"/>
      <c r="DFM175" s="29"/>
      <c r="DFN175" s="29"/>
      <c r="DFO175" s="29"/>
      <c r="DFP175" s="29"/>
      <c r="DFQ175" s="29"/>
      <c r="DFR175" s="29"/>
      <c r="DFS175" s="29"/>
      <c r="DFT175" s="29"/>
      <c r="DFU175" s="29"/>
      <c r="DFV175" s="29"/>
      <c r="DFW175" s="29"/>
      <c r="DFX175" s="29"/>
      <c r="DFY175" s="29"/>
      <c r="DFZ175" s="29"/>
      <c r="DGA175" s="29"/>
      <c r="DGB175" s="29"/>
      <c r="DGC175" s="29"/>
      <c r="DGD175" s="29"/>
      <c r="DGE175" s="29"/>
      <c r="DGF175" s="29"/>
      <c r="DGG175" s="29"/>
      <c r="DGH175" s="29"/>
      <c r="DGI175" s="29"/>
      <c r="DGJ175" s="29"/>
      <c r="DGK175" s="29"/>
      <c r="DGL175" s="29"/>
      <c r="DGM175" s="29"/>
      <c r="DGN175" s="29"/>
      <c r="DGO175" s="29"/>
      <c r="DGP175" s="29"/>
      <c r="DGQ175" s="29"/>
      <c r="DGR175" s="29"/>
      <c r="DGS175" s="29"/>
      <c r="DGT175" s="29"/>
      <c r="DGU175" s="29"/>
      <c r="DGV175" s="29"/>
      <c r="DGW175" s="29"/>
      <c r="DGX175" s="29"/>
      <c r="DGY175" s="29"/>
      <c r="DGZ175" s="29"/>
      <c r="DHA175" s="29"/>
      <c r="DHB175" s="29"/>
      <c r="DHC175" s="29"/>
      <c r="DHD175" s="29"/>
      <c r="DHE175" s="29"/>
      <c r="DHF175" s="29"/>
      <c r="DHG175" s="29"/>
      <c r="DHH175" s="29"/>
      <c r="DHI175" s="29"/>
      <c r="DHJ175" s="29"/>
      <c r="DHK175" s="29"/>
      <c r="DHL175" s="29"/>
      <c r="DHM175" s="29"/>
      <c r="DHN175" s="29"/>
      <c r="DHO175" s="29"/>
      <c r="DHP175" s="29"/>
      <c r="DHQ175" s="29"/>
      <c r="DHR175" s="29"/>
      <c r="DHS175" s="29"/>
      <c r="DHT175" s="29"/>
      <c r="DHU175" s="29"/>
      <c r="DHV175" s="29"/>
      <c r="DHW175" s="29"/>
      <c r="DHX175" s="29"/>
      <c r="DHY175" s="29"/>
      <c r="DHZ175" s="29"/>
      <c r="DIA175" s="29"/>
      <c r="DIB175" s="29"/>
      <c r="DIC175" s="29"/>
      <c r="DID175" s="29"/>
      <c r="DIE175" s="29"/>
      <c r="DIF175" s="29"/>
      <c r="DIG175" s="29"/>
      <c r="DIH175" s="29"/>
      <c r="DII175" s="29"/>
      <c r="DIJ175" s="29"/>
      <c r="DIK175" s="29"/>
      <c r="DIL175" s="29"/>
      <c r="DIM175" s="29"/>
      <c r="DIN175" s="29"/>
      <c r="DIO175" s="29"/>
      <c r="DIP175" s="29"/>
      <c r="DIQ175" s="29"/>
      <c r="DIR175" s="29"/>
      <c r="DIS175" s="29"/>
      <c r="DIT175" s="29"/>
      <c r="DIU175" s="29"/>
      <c r="DIV175" s="29"/>
      <c r="DIW175" s="29"/>
      <c r="DIX175" s="29"/>
      <c r="DIY175" s="29"/>
      <c r="DIZ175" s="29"/>
      <c r="DJA175" s="29"/>
      <c r="DJB175" s="29"/>
      <c r="DJC175" s="29"/>
      <c r="DJD175" s="29"/>
      <c r="DJE175" s="29"/>
      <c r="DJF175" s="29"/>
      <c r="DJG175" s="29"/>
      <c r="DJH175" s="29"/>
      <c r="DJI175" s="29"/>
      <c r="DJJ175" s="29"/>
      <c r="DJK175" s="29"/>
      <c r="DJL175" s="29"/>
      <c r="DJM175" s="29"/>
      <c r="DJN175" s="29"/>
      <c r="DJO175" s="29"/>
      <c r="DJP175" s="29"/>
      <c r="DJQ175" s="29"/>
      <c r="DJR175" s="29"/>
      <c r="DJS175" s="29"/>
      <c r="DJT175" s="29"/>
      <c r="DJU175" s="29"/>
      <c r="DJV175" s="29"/>
      <c r="DJW175" s="29"/>
      <c r="DJX175" s="29"/>
      <c r="DJY175" s="29"/>
      <c r="DJZ175" s="29"/>
      <c r="DKA175" s="29"/>
      <c r="DKB175" s="29"/>
      <c r="DKC175" s="29"/>
      <c r="DKD175" s="29"/>
      <c r="DKE175" s="29"/>
      <c r="DKF175" s="29"/>
      <c r="DKG175" s="29"/>
      <c r="DKH175" s="29"/>
      <c r="DKI175" s="29"/>
      <c r="DKJ175" s="29"/>
      <c r="DKK175" s="29"/>
      <c r="DKL175" s="29"/>
      <c r="DKM175" s="29"/>
      <c r="DKN175" s="29"/>
      <c r="DKO175" s="29"/>
      <c r="DKP175" s="29"/>
      <c r="DKQ175" s="29"/>
      <c r="DKR175" s="29"/>
      <c r="DKS175" s="29"/>
      <c r="DKT175" s="29"/>
      <c r="DKU175" s="29"/>
      <c r="DKV175" s="29"/>
      <c r="DKW175" s="29"/>
      <c r="DKX175" s="29"/>
      <c r="DKY175" s="29"/>
      <c r="DKZ175" s="29"/>
      <c r="DLA175" s="29"/>
      <c r="DLB175" s="29"/>
      <c r="DLC175" s="29"/>
      <c r="DLD175" s="29"/>
      <c r="DLE175" s="29"/>
      <c r="DLF175" s="29"/>
      <c r="DLG175" s="29"/>
      <c r="DLH175" s="29"/>
      <c r="DLI175" s="29"/>
      <c r="DLJ175" s="29"/>
      <c r="DLK175" s="29"/>
      <c r="DLL175" s="29"/>
      <c r="DLM175" s="29"/>
      <c r="DLN175" s="29"/>
      <c r="DLO175" s="29"/>
      <c r="DLP175" s="29"/>
      <c r="DLQ175" s="29"/>
      <c r="DLR175" s="29"/>
      <c r="DLS175" s="29"/>
      <c r="DLT175" s="29"/>
      <c r="DLU175" s="29"/>
      <c r="DLV175" s="29"/>
      <c r="DLW175" s="29"/>
      <c r="DLX175" s="29"/>
      <c r="DLY175" s="29"/>
      <c r="DLZ175" s="29"/>
      <c r="DMA175" s="29"/>
      <c r="DMB175" s="29"/>
      <c r="DMC175" s="29"/>
      <c r="DMD175" s="29"/>
      <c r="DME175" s="29"/>
      <c r="DMF175" s="29"/>
      <c r="DMG175" s="29"/>
      <c r="DMH175" s="29"/>
      <c r="DMI175" s="29"/>
      <c r="DMJ175" s="29"/>
      <c r="DMK175" s="29"/>
      <c r="DML175" s="29"/>
      <c r="DMM175" s="29"/>
      <c r="DMN175" s="29"/>
      <c r="DMO175" s="29"/>
      <c r="DMP175" s="29"/>
      <c r="DMQ175" s="29"/>
      <c r="DMR175" s="29"/>
      <c r="DMS175" s="29"/>
      <c r="DMT175" s="29"/>
      <c r="DMU175" s="29"/>
      <c r="DMV175" s="29"/>
      <c r="DMW175" s="29"/>
      <c r="DMX175" s="29"/>
      <c r="DMY175" s="29"/>
      <c r="DMZ175" s="29"/>
      <c r="DNA175" s="29"/>
      <c r="DNB175" s="29"/>
      <c r="DNC175" s="29"/>
      <c r="DND175" s="29"/>
      <c r="DNE175" s="29"/>
      <c r="DNF175" s="29"/>
      <c r="DNG175" s="29"/>
      <c r="DNH175" s="29"/>
      <c r="DNI175" s="29"/>
      <c r="DNJ175" s="29"/>
      <c r="DNK175" s="29"/>
      <c r="DNL175" s="29"/>
      <c r="DNM175" s="29"/>
      <c r="DNN175" s="29"/>
      <c r="DNO175" s="29"/>
      <c r="DNP175" s="29"/>
      <c r="DNQ175" s="29"/>
      <c r="DNR175" s="29"/>
      <c r="DNS175" s="29"/>
      <c r="DNT175" s="29"/>
      <c r="DNU175" s="29"/>
      <c r="DNV175" s="29"/>
      <c r="DNW175" s="29"/>
      <c r="DNX175" s="29"/>
      <c r="DNY175" s="29"/>
      <c r="DNZ175" s="29"/>
      <c r="DOA175" s="29"/>
      <c r="DOB175" s="29"/>
      <c r="DOC175" s="29"/>
      <c r="DOD175" s="29"/>
      <c r="DOE175" s="29"/>
      <c r="DOF175" s="29"/>
      <c r="DOG175" s="29"/>
      <c r="DOH175" s="29"/>
      <c r="DOI175" s="29"/>
      <c r="DOJ175" s="29"/>
      <c r="DOK175" s="29"/>
      <c r="DOL175" s="29"/>
      <c r="DOM175" s="29"/>
      <c r="DON175" s="29"/>
      <c r="DOO175" s="29"/>
      <c r="DOP175" s="29"/>
      <c r="DOQ175" s="29"/>
      <c r="DOR175" s="29"/>
      <c r="DOS175" s="29"/>
      <c r="DOT175" s="29"/>
      <c r="DOU175" s="29"/>
      <c r="DOV175" s="29"/>
      <c r="DOW175" s="29"/>
      <c r="DOX175" s="29"/>
      <c r="DOY175" s="29"/>
      <c r="DOZ175" s="29"/>
      <c r="DPA175" s="29"/>
      <c r="DPB175" s="29"/>
      <c r="DPC175" s="29"/>
      <c r="DPD175" s="29"/>
      <c r="DPE175" s="29"/>
      <c r="DPF175" s="29"/>
      <c r="DPG175" s="29"/>
      <c r="DPH175" s="29"/>
      <c r="DPI175" s="29"/>
      <c r="DPJ175" s="29"/>
      <c r="DPK175" s="29"/>
      <c r="DPL175" s="29"/>
      <c r="DPM175" s="29"/>
      <c r="DPN175" s="29"/>
      <c r="DPO175" s="29"/>
      <c r="DPP175" s="29"/>
      <c r="DPQ175" s="29"/>
      <c r="DPR175" s="29"/>
      <c r="DPS175" s="29"/>
      <c r="DPT175" s="29"/>
      <c r="DPU175" s="29"/>
      <c r="DPV175" s="29"/>
      <c r="DPW175" s="29"/>
      <c r="DPX175" s="29"/>
      <c r="DPY175" s="29"/>
      <c r="DPZ175" s="29"/>
      <c r="DQA175" s="29"/>
      <c r="DQB175" s="29"/>
      <c r="DQC175" s="29"/>
      <c r="DQD175" s="29"/>
      <c r="DQE175" s="29"/>
      <c r="DQF175" s="29"/>
      <c r="DQG175" s="29"/>
      <c r="DQH175" s="29"/>
      <c r="DQI175" s="29"/>
      <c r="DQJ175" s="29"/>
      <c r="DQK175" s="29"/>
      <c r="DQL175" s="29"/>
      <c r="DQM175" s="29"/>
      <c r="DQN175" s="29"/>
      <c r="DQO175" s="29"/>
      <c r="DQP175" s="29"/>
      <c r="DQQ175" s="29"/>
      <c r="DQR175" s="29"/>
      <c r="DQS175" s="29"/>
      <c r="DQT175" s="29"/>
      <c r="DQU175" s="29"/>
      <c r="DQV175" s="29"/>
      <c r="DQW175" s="29"/>
      <c r="DQX175" s="29"/>
      <c r="DQY175" s="29"/>
      <c r="DQZ175" s="29"/>
      <c r="DRA175" s="29"/>
      <c r="DRB175" s="29"/>
      <c r="DRC175" s="29"/>
      <c r="DRD175" s="29"/>
      <c r="DRE175" s="29"/>
      <c r="DRF175" s="29"/>
      <c r="DRG175" s="29"/>
      <c r="DRH175" s="29"/>
      <c r="DRI175" s="29"/>
      <c r="DRJ175" s="29"/>
      <c r="DRK175" s="29"/>
      <c r="DRL175" s="29"/>
      <c r="DRM175" s="29"/>
      <c r="DRN175" s="29"/>
      <c r="DRO175" s="29"/>
      <c r="DRP175" s="29"/>
      <c r="DRQ175" s="29"/>
      <c r="DRR175" s="29"/>
      <c r="DRS175" s="29"/>
      <c r="DRT175" s="29"/>
      <c r="DRU175" s="29"/>
      <c r="DRV175" s="29"/>
      <c r="DRW175" s="29"/>
      <c r="DRX175" s="29"/>
      <c r="DRY175" s="29"/>
      <c r="DRZ175" s="29"/>
      <c r="DSA175" s="29"/>
      <c r="DSB175" s="29"/>
      <c r="DSC175" s="29"/>
      <c r="DSD175" s="29"/>
      <c r="DSE175" s="29"/>
      <c r="DSF175" s="29"/>
      <c r="DSG175" s="29"/>
      <c r="DSH175" s="29"/>
      <c r="DSI175" s="29"/>
      <c r="DSJ175" s="29"/>
      <c r="DSK175" s="29"/>
      <c r="DSL175" s="29"/>
      <c r="DSM175" s="29"/>
      <c r="DSN175" s="29"/>
      <c r="DSO175" s="29"/>
      <c r="DSP175" s="29"/>
      <c r="DSQ175" s="29"/>
      <c r="DSR175" s="29"/>
      <c r="DSS175" s="29"/>
      <c r="DST175" s="29"/>
      <c r="DSU175" s="29"/>
      <c r="DSV175" s="29"/>
      <c r="DSW175" s="29"/>
      <c r="DSX175" s="29"/>
      <c r="DSY175" s="29"/>
      <c r="DSZ175" s="29"/>
      <c r="DTA175" s="29"/>
      <c r="DTB175" s="29"/>
      <c r="DTC175" s="29"/>
      <c r="DTD175" s="29"/>
      <c r="DTE175" s="29"/>
      <c r="DTF175" s="29"/>
      <c r="DTG175" s="29"/>
      <c r="DTH175" s="29"/>
      <c r="DTI175" s="29"/>
      <c r="DTJ175" s="29"/>
      <c r="DTK175" s="29"/>
      <c r="DTL175" s="29"/>
      <c r="DTM175" s="29"/>
      <c r="DTN175" s="29"/>
      <c r="DTO175" s="29"/>
      <c r="DTP175" s="29"/>
      <c r="DTQ175" s="29"/>
      <c r="DTR175" s="29"/>
      <c r="DTS175" s="29"/>
      <c r="DTT175" s="29"/>
      <c r="DTU175" s="29"/>
      <c r="DTV175" s="29"/>
      <c r="DTW175" s="29"/>
      <c r="DTX175" s="29"/>
      <c r="DTY175" s="29"/>
      <c r="DTZ175" s="29"/>
      <c r="DUA175" s="29"/>
      <c r="DUB175" s="29"/>
      <c r="DUC175" s="29"/>
      <c r="DUD175" s="29"/>
      <c r="DUE175" s="29"/>
      <c r="DUF175" s="29"/>
      <c r="DUG175" s="29"/>
      <c r="DUH175" s="29"/>
      <c r="DUI175" s="29"/>
      <c r="DUJ175" s="29"/>
      <c r="DUK175" s="29"/>
      <c r="DUL175" s="29"/>
      <c r="DUM175" s="29"/>
      <c r="DUN175" s="29"/>
      <c r="DUO175" s="29"/>
      <c r="DUP175" s="29"/>
      <c r="DUQ175" s="29"/>
      <c r="DUR175" s="29"/>
      <c r="DUS175" s="29"/>
      <c r="DUT175" s="29"/>
      <c r="DUU175" s="29"/>
      <c r="DUV175" s="29"/>
      <c r="DUW175" s="29"/>
      <c r="DUX175" s="29"/>
      <c r="DUY175" s="29"/>
      <c r="DUZ175" s="29"/>
      <c r="DVA175" s="29"/>
      <c r="DVB175" s="29"/>
      <c r="DVC175" s="29"/>
      <c r="DVD175" s="29"/>
      <c r="DVE175" s="29"/>
      <c r="DVF175" s="29"/>
      <c r="DVG175" s="29"/>
      <c r="DVH175" s="29"/>
      <c r="DVI175" s="29"/>
      <c r="DVJ175" s="29"/>
      <c r="DVK175" s="29"/>
      <c r="DVL175" s="29"/>
      <c r="DVM175" s="29"/>
      <c r="DVN175" s="29"/>
      <c r="DVO175" s="29"/>
      <c r="DVP175" s="29"/>
      <c r="DVQ175" s="29"/>
      <c r="DVR175" s="29"/>
      <c r="DVS175" s="29"/>
      <c r="DVT175" s="29"/>
      <c r="DVU175" s="29"/>
      <c r="DVV175" s="29"/>
      <c r="DVW175" s="29"/>
      <c r="DVX175" s="29"/>
      <c r="DVY175" s="29"/>
      <c r="DVZ175" s="29"/>
      <c r="DWA175" s="29"/>
      <c r="DWB175" s="29"/>
      <c r="DWC175" s="29"/>
      <c r="DWD175" s="29"/>
      <c r="DWE175" s="29"/>
      <c r="DWF175" s="29"/>
      <c r="DWG175" s="29"/>
      <c r="DWH175" s="29"/>
      <c r="DWI175" s="29"/>
      <c r="DWJ175" s="29"/>
      <c r="DWK175" s="29"/>
      <c r="DWL175" s="29"/>
      <c r="DWM175" s="29"/>
      <c r="DWN175" s="29"/>
      <c r="DWO175" s="29"/>
      <c r="DWP175" s="29"/>
      <c r="DWQ175" s="29"/>
      <c r="DWR175" s="29"/>
      <c r="DWS175" s="29"/>
      <c r="DWT175" s="29"/>
      <c r="DWU175" s="29"/>
      <c r="DWV175" s="29"/>
      <c r="DWW175" s="29"/>
      <c r="DWX175" s="29"/>
      <c r="DWY175" s="29"/>
      <c r="DWZ175" s="29"/>
      <c r="DXA175" s="29"/>
      <c r="DXB175" s="29"/>
      <c r="DXC175" s="29"/>
      <c r="DXD175" s="29"/>
      <c r="DXE175" s="29"/>
      <c r="DXF175" s="29"/>
      <c r="DXG175" s="29"/>
      <c r="DXH175" s="29"/>
      <c r="DXI175" s="29"/>
      <c r="DXJ175" s="29"/>
      <c r="DXK175" s="29"/>
      <c r="DXL175" s="29"/>
      <c r="DXM175" s="29"/>
      <c r="DXN175" s="29"/>
      <c r="DXO175" s="29"/>
      <c r="DXP175" s="29"/>
      <c r="DXQ175" s="29"/>
      <c r="DXR175" s="29"/>
      <c r="DXS175" s="29"/>
      <c r="DXT175" s="29"/>
      <c r="DXU175" s="29"/>
      <c r="DXV175" s="29"/>
      <c r="DXW175" s="29"/>
      <c r="DXX175" s="29"/>
      <c r="DXY175" s="29"/>
      <c r="DXZ175" s="29"/>
      <c r="DYA175" s="29"/>
      <c r="DYB175" s="29"/>
      <c r="DYC175" s="29"/>
      <c r="DYD175" s="29"/>
      <c r="DYE175" s="29"/>
      <c r="DYF175" s="29"/>
      <c r="DYG175" s="29"/>
      <c r="DYH175" s="29"/>
      <c r="DYI175" s="29"/>
      <c r="DYJ175" s="29"/>
      <c r="DYK175" s="29"/>
      <c r="DYL175" s="29"/>
      <c r="DYM175" s="29"/>
      <c r="DYN175" s="29"/>
      <c r="DYO175" s="29"/>
      <c r="DYP175" s="29"/>
      <c r="DYQ175" s="29"/>
      <c r="DYR175" s="29"/>
      <c r="DYS175" s="29"/>
      <c r="DYT175" s="29"/>
      <c r="DYU175" s="29"/>
      <c r="DYV175" s="29"/>
      <c r="DYW175" s="29"/>
      <c r="DYX175" s="29"/>
      <c r="DYY175" s="29"/>
      <c r="DYZ175" s="29"/>
      <c r="DZA175" s="29"/>
      <c r="DZB175" s="29"/>
      <c r="DZC175" s="29"/>
      <c r="DZD175" s="29"/>
      <c r="DZE175" s="29"/>
      <c r="DZF175" s="29"/>
      <c r="DZG175" s="29"/>
      <c r="DZH175" s="29"/>
      <c r="DZI175" s="29"/>
      <c r="DZJ175" s="29"/>
      <c r="DZK175" s="29"/>
      <c r="DZL175" s="29"/>
      <c r="DZM175" s="29"/>
      <c r="DZN175" s="29"/>
      <c r="DZO175" s="29"/>
      <c r="DZP175" s="29"/>
      <c r="DZQ175" s="29"/>
      <c r="DZR175" s="29"/>
      <c r="DZS175" s="29"/>
      <c r="DZT175" s="29"/>
      <c r="DZU175" s="29"/>
      <c r="DZV175" s="29"/>
      <c r="DZW175" s="29"/>
      <c r="DZX175" s="29"/>
      <c r="DZY175" s="29"/>
      <c r="DZZ175" s="29"/>
      <c r="EAA175" s="29"/>
      <c r="EAB175" s="29"/>
      <c r="EAC175" s="29"/>
      <c r="EAD175" s="29"/>
      <c r="EAE175" s="29"/>
      <c r="EAF175" s="29"/>
      <c r="EAG175" s="29"/>
      <c r="EAH175" s="29"/>
      <c r="EAI175" s="29"/>
      <c r="EAJ175" s="29"/>
      <c r="EAK175" s="29"/>
      <c r="EAL175" s="29"/>
      <c r="EAM175" s="29"/>
      <c r="EAN175" s="29"/>
      <c r="EAO175" s="29"/>
      <c r="EAP175" s="29"/>
      <c r="EAQ175" s="29"/>
      <c r="EAR175" s="29"/>
      <c r="EAS175" s="29"/>
      <c r="EAT175" s="29"/>
      <c r="EAU175" s="29"/>
      <c r="EAV175" s="29"/>
      <c r="EAW175" s="29"/>
      <c r="EAX175" s="29"/>
      <c r="EAY175" s="29"/>
      <c r="EAZ175" s="29"/>
      <c r="EBA175" s="29"/>
      <c r="EBB175" s="29"/>
      <c r="EBC175" s="29"/>
      <c r="EBD175" s="29"/>
      <c r="EBE175" s="29"/>
      <c r="EBF175" s="29"/>
      <c r="EBG175" s="29"/>
      <c r="EBH175" s="29"/>
      <c r="EBI175" s="29"/>
      <c r="EBJ175" s="29"/>
      <c r="EBK175" s="29"/>
      <c r="EBL175" s="29"/>
      <c r="EBM175" s="29"/>
      <c r="EBN175" s="29"/>
      <c r="EBO175" s="29"/>
      <c r="EBP175" s="29"/>
      <c r="EBQ175" s="29"/>
      <c r="EBR175" s="29"/>
      <c r="EBS175" s="29"/>
      <c r="EBT175" s="29"/>
      <c r="EBU175" s="29"/>
      <c r="EBV175" s="29"/>
      <c r="EBW175" s="29"/>
      <c r="EBX175" s="29"/>
      <c r="EBY175" s="29"/>
      <c r="EBZ175" s="29"/>
      <c r="ECA175" s="29"/>
      <c r="ECB175" s="29"/>
      <c r="ECC175" s="29"/>
      <c r="ECD175" s="29"/>
      <c r="ECE175" s="29"/>
      <c r="ECF175" s="29"/>
      <c r="ECG175" s="29"/>
      <c r="ECH175" s="29"/>
      <c r="ECI175" s="29"/>
      <c r="ECJ175" s="29"/>
      <c r="ECK175" s="29"/>
      <c r="ECL175" s="29"/>
      <c r="ECM175" s="29"/>
      <c r="ECN175" s="29"/>
      <c r="ECO175" s="29"/>
      <c r="ECP175" s="29"/>
      <c r="ECQ175" s="29"/>
      <c r="ECR175" s="29"/>
      <c r="ECS175" s="29"/>
      <c r="ECT175" s="29"/>
      <c r="ECU175" s="29"/>
      <c r="ECV175" s="29"/>
      <c r="ECW175" s="29"/>
      <c r="ECX175" s="29"/>
      <c r="ECY175" s="29"/>
      <c r="ECZ175" s="29"/>
      <c r="EDA175" s="29"/>
      <c r="EDB175" s="29"/>
      <c r="EDC175" s="29"/>
      <c r="EDD175" s="29"/>
      <c r="EDE175" s="29"/>
      <c r="EDF175" s="29"/>
      <c r="EDG175" s="29"/>
      <c r="EDH175" s="29"/>
      <c r="EDI175" s="29"/>
      <c r="EDJ175" s="29"/>
      <c r="EDK175" s="29"/>
      <c r="EDL175" s="29"/>
      <c r="EDM175" s="29"/>
      <c r="EDN175" s="29"/>
      <c r="EDO175" s="29"/>
      <c r="EDP175" s="29"/>
      <c r="EDQ175" s="29"/>
      <c r="EDR175" s="29"/>
      <c r="EDS175" s="29"/>
      <c r="EDT175" s="29"/>
      <c r="EDU175" s="29"/>
      <c r="EDV175" s="29"/>
      <c r="EDW175" s="29"/>
      <c r="EDX175" s="29"/>
      <c r="EDY175" s="29"/>
      <c r="EDZ175" s="29"/>
      <c r="EEA175" s="29"/>
      <c r="EEB175" s="29"/>
      <c r="EEC175" s="29"/>
      <c r="EED175" s="29"/>
      <c r="EEE175" s="29"/>
      <c r="EEF175" s="29"/>
      <c r="EEG175" s="29"/>
      <c r="EEH175" s="29"/>
      <c r="EEI175" s="29"/>
      <c r="EEJ175" s="29"/>
      <c r="EEK175" s="29"/>
      <c r="EEL175" s="29"/>
      <c r="EEM175" s="29"/>
      <c r="EEN175" s="29"/>
      <c r="EEO175" s="29"/>
      <c r="EEP175" s="29"/>
      <c r="EEQ175" s="29"/>
      <c r="EER175" s="29"/>
      <c r="EES175" s="29"/>
      <c r="EET175" s="29"/>
      <c r="EEU175" s="29"/>
      <c r="EEV175" s="29"/>
      <c r="EEW175" s="29"/>
      <c r="EEX175" s="29"/>
      <c r="EEY175" s="29"/>
      <c r="EEZ175" s="29"/>
      <c r="EFA175" s="29"/>
      <c r="EFB175" s="29"/>
      <c r="EFC175" s="29"/>
      <c r="EFD175" s="29"/>
      <c r="EFE175" s="29"/>
      <c r="EFF175" s="29"/>
      <c r="EFG175" s="29"/>
      <c r="EFH175" s="29"/>
      <c r="EFI175" s="29"/>
      <c r="EFJ175" s="29"/>
      <c r="EFK175" s="29"/>
      <c r="EFL175" s="29"/>
      <c r="EFM175" s="29"/>
      <c r="EFN175" s="29"/>
      <c r="EFO175" s="29"/>
      <c r="EFP175" s="29"/>
      <c r="EFQ175" s="29"/>
      <c r="EFR175" s="29"/>
      <c r="EFS175" s="29"/>
      <c r="EFT175" s="29"/>
      <c r="EFU175" s="29"/>
      <c r="EFV175" s="29"/>
      <c r="EFW175" s="29"/>
      <c r="EFX175" s="29"/>
      <c r="EFY175" s="29"/>
      <c r="EFZ175" s="29"/>
      <c r="EGA175" s="29"/>
      <c r="EGB175" s="29"/>
      <c r="EGC175" s="29"/>
      <c r="EGD175" s="29"/>
      <c r="EGE175" s="29"/>
      <c r="EGF175" s="29"/>
      <c r="EGG175" s="29"/>
      <c r="EGH175" s="29"/>
      <c r="EGI175" s="29"/>
      <c r="EGJ175" s="29"/>
      <c r="EGK175" s="29"/>
      <c r="EGL175" s="29"/>
      <c r="EGM175" s="29"/>
      <c r="EGN175" s="29"/>
      <c r="EGO175" s="29"/>
      <c r="EGP175" s="29"/>
      <c r="EGQ175" s="29"/>
      <c r="EGR175" s="29"/>
      <c r="EGS175" s="29"/>
      <c r="EGT175" s="29"/>
      <c r="EGU175" s="29"/>
      <c r="EGV175" s="29"/>
      <c r="EGW175" s="29"/>
      <c r="EGX175" s="29"/>
      <c r="EGY175" s="29"/>
      <c r="EGZ175" s="29"/>
      <c r="EHA175" s="29"/>
      <c r="EHB175" s="29"/>
      <c r="EHC175" s="29"/>
      <c r="EHD175" s="29"/>
      <c r="EHE175" s="29"/>
      <c r="EHF175" s="29"/>
      <c r="EHG175" s="29"/>
      <c r="EHH175" s="29"/>
      <c r="EHI175" s="29"/>
      <c r="EHJ175" s="29"/>
      <c r="EHK175" s="29"/>
      <c r="EHL175" s="29"/>
      <c r="EHM175" s="29"/>
      <c r="EHN175" s="29"/>
      <c r="EHO175" s="29"/>
      <c r="EHP175" s="29"/>
      <c r="EHQ175" s="29"/>
      <c r="EHR175" s="29"/>
      <c r="EHS175" s="29"/>
      <c r="EHT175" s="29"/>
      <c r="EHU175" s="29"/>
      <c r="EHV175" s="29"/>
      <c r="EHW175" s="29"/>
      <c r="EHX175" s="29"/>
      <c r="EHY175" s="29"/>
      <c r="EHZ175" s="29"/>
      <c r="EIA175" s="29"/>
      <c r="EIB175" s="29"/>
      <c r="EIC175" s="29"/>
      <c r="EID175" s="29"/>
      <c r="EIE175" s="29"/>
      <c r="EIF175" s="29"/>
      <c r="EIG175" s="29"/>
      <c r="EIH175" s="29"/>
      <c r="EII175" s="29"/>
      <c r="EIJ175" s="29"/>
      <c r="EIK175" s="29"/>
      <c r="EIL175" s="29"/>
      <c r="EIM175" s="29"/>
      <c r="EIN175" s="29"/>
      <c r="EIO175" s="29"/>
      <c r="EIP175" s="29"/>
      <c r="EIQ175" s="29"/>
      <c r="EIR175" s="29"/>
      <c r="EIS175" s="29"/>
      <c r="EIT175" s="29"/>
      <c r="EIU175" s="29"/>
      <c r="EIV175" s="29"/>
      <c r="EIW175" s="29"/>
      <c r="EIX175" s="29"/>
      <c r="EIY175" s="29"/>
      <c r="EIZ175" s="29"/>
      <c r="EJA175" s="29"/>
      <c r="EJB175" s="29"/>
      <c r="EJC175" s="29"/>
      <c r="EJD175" s="29"/>
      <c r="EJE175" s="29"/>
      <c r="EJF175" s="29"/>
      <c r="EJG175" s="29"/>
      <c r="EJH175" s="29"/>
      <c r="EJI175" s="29"/>
      <c r="EJJ175" s="29"/>
      <c r="EJK175" s="29"/>
      <c r="EJL175" s="29"/>
      <c r="EJM175" s="29"/>
      <c r="EJN175" s="29"/>
      <c r="EJO175" s="29"/>
      <c r="EJP175" s="29"/>
      <c r="EJQ175" s="29"/>
      <c r="EJR175" s="29"/>
      <c r="EJS175" s="29"/>
      <c r="EJT175" s="29"/>
      <c r="EJU175" s="29"/>
      <c r="EJV175" s="29"/>
      <c r="EJW175" s="29"/>
      <c r="EJX175" s="29"/>
      <c r="EJY175" s="29"/>
      <c r="EJZ175" s="29"/>
      <c r="EKA175" s="29"/>
      <c r="EKB175" s="29"/>
      <c r="EKC175" s="29"/>
      <c r="EKD175" s="29"/>
      <c r="EKE175" s="29"/>
      <c r="EKF175" s="29"/>
      <c r="EKG175" s="29"/>
      <c r="EKH175" s="29"/>
      <c r="EKI175" s="29"/>
      <c r="EKJ175" s="29"/>
      <c r="EKK175" s="29"/>
      <c r="EKL175" s="29"/>
      <c r="EKM175" s="29"/>
      <c r="EKN175" s="29"/>
      <c r="EKO175" s="29"/>
      <c r="EKP175" s="29"/>
      <c r="EKQ175" s="29"/>
      <c r="EKR175" s="29"/>
      <c r="EKS175" s="29"/>
      <c r="EKT175" s="29"/>
      <c r="EKU175" s="29"/>
      <c r="EKV175" s="29"/>
      <c r="EKW175" s="29"/>
      <c r="EKX175" s="29"/>
      <c r="EKY175" s="29"/>
      <c r="EKZ175" s="29"/>
      <c r="ELA175" s="29"/>
      <c r="ELB175" s="29"/>
      <c r="ELC175" s="29"/>
      <c r="ELD175" s="29"/>
      <c r="ELE175" s="29"/>
      <c r="ELF175" s="29"/>
      <c r="ELG175" s="29"/>
      <c r="ELH175" s="29"/>
      <c r="ELI175" s="29"/>
      <c r="ELJ175" s="29"/>
      <c r="ELK175" s="29"/>
      <c r="ELL175" s="29"/>
      <c r="ELM175" s="29"/>
      <c r="ELN175" s="29"/>
      <c r="ELO175" s="29"/>
      <c r="ELP175" s="29"/>
      <c r="ELQ175" s="29"/>
      <c r="ELR175" s="29"/>
      <c r="ELS175" s="29"/>
      <c r="ELT175" s="29"/>
      <c r="ELU175" s="29"/>
      <c r="ELV175" s="29"/>
      <c r="ELW175" s="29"/>
      <c r="ELX175" s="29"/>
      <c r="ELY175" s="29"/>
      <c r="ELZ175" s="29"/>
      <c r="EMA175" s="29"/>
      <c r="EMB175" s="29"/>
      <c r="EMC175" s="29"/>
      <c r="EMD175" s="29"/>
      <c r="EME175" s="29"/>
      <c r="EMF175" s="29"/>
      <c r="EMG175" s="29"/>
      <c r="EMH175" s="29"/>
      <c r="EMI175" s="29"/>
      <c r="EMJ175" s="29"/>
      <c r="EMK175" s="29"/>
      <c r="EML175" s="29"/>
      <c r="EMM175" s="29"/>
      <c r="EMN175" s="29"/>
      <c r="EMO175" s="29"/>
      <c r="EMP175" s="29"/>
      <c r="EMQ175" s="29"/>
      <c r="EMR175" s="29"/>
      <c r="EMS175" s="29"/>
      <c r="EMT175" s="29"/>
      <c r="EMU175" s="29"/>
      <c r="EMV175" s="29"/>
      <c r="EMW175" s="29"/>
      <c r="EMX175" s="29"/>
      <c r="EMY175" s="29"/>
      <c r="EMZ175" s="29"/>
      <c r="ENA175" s="29"/>
      <c r="ENB175" s="29"/>
      <c r="ENC175" s="29"/>
      <c r="END175" s="29"/>
      <c r="ENE175" s="29"/>
      <c r="ENF175" s="29"/>
      <c r="ENG175" s="29"/>
      <c r="ENH175" s="29"/>
      <c r="ENI175" s="29"/>
      <c r="ENJ175" s="29"/>
      <c r="ENK175" s="29"/>
      <c r="ENL175" s="29"/>
      <c r="ENM175" s="29"/>
      <c r="ENN175" s="29"/>
      <c r="ENO175" s="29"/>
      <c r="ENP175" s="29"/>
      <c r="ENQ175" s="29"/>
      <c r="ENR175" s="29"/>
      <c r="ENS175" s="29"/>
      <c r="ENT175" s="29"/>
      <c r="ENU175" s="29"/>
      <c r="ENV175" s="29"/>
      <c r="ENW175" s="29"/>
      <c r="ENX175" s="29"/>
      <c r="ENY175" s="29"/>
      <c r="ENZ175" s="29"/>
      <c r="EOA175" s="29"/>
      <c r="EOB175" s="29"/>
      <c r="EOC175" s="29"/>
      <c r="EOD175" s="29"/>
      <c r="EOE175" s="29"/>
      <c r="EOF175" s="29"/>
      <c r="EOG175" s="29"/>
      <c r="EOH175" s="29"/>
      <c r="EOI175" s="29"/>
      <c r="EOJ175" s="29"/>
      <c r="EOK175" s="29"/>
      <c r="EOL175" s="29"/>
      <c r="EOM175" s="29"/>
      <c r="EON175" s="29"/>
      <c r="EOO175" s="29"/>
      <c r="EOP175" s="29"/>
      <c r="EOQ175" s="29"/>
      <c r="EOR175" s="29"/>
      <c r="EOS175" s="29"/>
      <c r="EOT175" s="29"/>
      <c r="EOU175" s="29"/>
      <c r="EOV175" s="29"/>
      <c r="EOW175" s="29"/>
      <c r="EOX175" s="29"/>
      <c r="EOY175" s="29"/>
      <c r="EOZ175" s="29"/>
      <c r="EPA175" s="29"/>
      <c r="EPB175" s="29"/>
      <c r="EPC175" s="29"/>
      <c r="EPD175" s="29"/>
      <c r="EPE175" s="29"/>
      <c r="EPF175" s="29"/>
      <c r="EPG175" s="29"/>
      <c r="EPH175" s="29"/>
      <c r="EPI175" s="29"/>
      <c r="EPJ175" s="29"/>
      <c r="EPK175" s="29"/>
      <c r="EPL175" s="29"/>
      <c r="EPM175" s="29"/>
      <c r="EPN175" s="29"/>
      <c r="EPO175" s="29"/>
      <c r="EPP175" s="29"/>
      <c r="EPQ175" s="29"/>
      <c r="EPR175" s="29"/>
      <c r="EPS175" s="29"/>
      <c r="EPT175" s="29"/>
      <c r="EPU175" s="29"/>
      <c r="EPV175" s="29"/>
      <c r="EPW175" s="29"/>
      <c r="EPX175" s="29"/>
      <c r="EPY175" s="29"/>
      <c r="EPZ175" s="29"/>
      <c r="EQA175" s="29"/>
      <c r="EQB175" s="29"/>
      <c r="EQC175" s="29"/>
      <c r="EQD175" s="29"/>
      <c r="EQE175" s="29"/>
      <c r="EQF175" s="29"/>
      <c r="EQG175" s="29"/>
      <c r="EQH175" s="29"/>
      <c r="EQI175" s="29"/>
      <c r="EQJ175" s="29"/>
      <c r="EQK175" s="29"/>
      <c r="EQL175" s="29"/>
      <c r="EQM175" s="29"/>
      <c r="EQN175" s="29"/>
      <c r="EQO175" s="29"/>
      <c r="EQP175" s="29"/>
      <c r="EQQ175" s="29"/>
      <c r="EQR175" s="29"/>
      <c r="EQS175" s="29"/>
      <c r="EQT175" s="29"/>
      <c r="EQU175" s="29"/>
      <c r="EQV175" s="29"/>
      <c r="EQW175" s="29"/>
      <c r="EQX175" s="29"/>
      <c r="EQY175" s="29"/>
      <c r="EQZ175" s="29"/>
      <c r="ERA175" s="29"/>
      <c r="ERB175" s="29"/>
      <c r="ERC175" s="29"/>
      <c r="ERD175" s="29"/>
      <c r="ERE175" s="29"/>
      <c r="ERF175" s="29"/>
      <c r="ERG175" s="29"/>
      <c r="ERH175" s="29"/>
      <c r="ERI175" s="29"/>
      <c r="ERJ175" s="29"/>
      <c r="ERK175" s="29"/>
      <c r="ERL175" s="29"/>
      <c r="ERM175" s="29"/>
      <c r="ERN175" s="29"/>
      <c r="ERO175" s="29"/>
      <c r="ERP175" s="29"/>
      <c r="ERQ175" s="29"/>
      <c r="ERR175" s="29"/>
      <c r="ERS175" s="29"/>
      <c r="ERT175" s="29"/>
      <c r="ERU175" s="29"/>
      <c r="ERV175" s="29"/>
      <c r="ERW175" s="29"/>
      <c r="ERX175" s="29"/>
      <c r="ERY175" s="29"/>
      <c r="ERZ175" s="29"/>
      <c r="ESA175" s="29"/>
      <c r="ESB175" s="29"/>
      <c r="ESC175" s="29"/>
      <c r="ESD175" s="29"/>
      <c r="ESE175" s="29"/>
      <c r="ESF175" s="29"/>
      <c r="ESG175" s="29"/>
      <c r="ESH175" s="29"/>
      <c r="ESI175" s="29"/>
      <c r="ESJ175" s="29"/>
      <c r="ESK175" s="29"/>
      <c r="ESL175" s="29"/>
      <c r="ESM175" s="29"/>
      <c r="ESN175" s="29"/>
      <c r="ESO175" s="29"/>
      <c r="ESP175" s="29"/>
      <c r="ESQ175" s="29"/>
      <c r="ESR175" s="29"/>
      <c r="ESS175" s="29"/>
      <c r="EST175" s="29"/>
      <c r="ESU175" s="29"/>
      <c r="ESV175" s="29"/>
      <c r="ESW175" s="29"/>
      <c r="ESX175" s="29"/>
      <c r="ESY175" s="29"/>
      <c r="ESZ175" s="29"/>
      <c r="ETA175" s="29"/>
      <c r="ETB175" s="29"/>
      <c r="ETC175" s="29"/>
      <c r="ETD175" s="29"/>
      <c r="ETE175" s="29"/>
      <c r="ETF175" s="29"/>
      <c r="ETG175" s="29"/>
      <c r="ETH175" s="29"/>
      <c r="ETI175" s="29"/>
      <c r="ETJ175" s="29"/>
      <c r="ETK175" s="29"/>
      <c r="ETL175" s="29"/>
      <c r="ETM175" s="29"/>
      <c r="ETN175" s="29"/>
      <c r="ETO175" s="29"/>
      <c r="ETP175" s="29"/>
      <c r="ETQ175" s="29"/>
      <c r="ETR175" s="29"/>
      <c r="ETS175" s="29"/>
      <c r="ETT175" s="29"/>
      <c r="ETU175" s="29"/>
      <c r="ETV175" s="29"/>
      <c r="ETW175" s="29"/>
      <c r="ETX175" s="29"/>
      <c r="ETY175" s="29"/>
      <c r="ETZ175" s="29"/>
      <c r="EUA175" s="29"/>
      <c r="EUB175" s="29"/>
      <c r="EUC175" s="29"/>
      <c r="EUD175" s="29"/>
      <c r="EUE175" s="29"/>
      <c r="EUF175" s="29"/>
      <c r="EUG175" s="29"/>
      <c r="EUH175" s="29"/>
      <c r="EUI175" s="29"/>
      <c r="EUJ175" s="29"/>
      <c r="EUK175" s="29"/>
      <c r="EUL175" s="29"/>
      <c r="EUM175" s="29"/>
      <c r="EUN175" s="29"/>
      <c r="EUO175" s="29"/>
      <c r="EUP175" s="29"/>
      <c r="EUQ175" s="29"/>
      <c r="EUR175" s="29"/>
      <c r="EUS175" s="29"/>
      <c r="EUT175" s="29"/>
      <c r="EUU175" s="29"/>
      <c r="EUV175" s="29"/>
      <c r="EUW175" s="29"/>
      <c r="EUX175" s="29"/>
      <c r="EUY175" s="29"/>
      <c r="EUZ175" s="29"/>
      <c r="EVA175" s="29"/>
      <c r="EVB175" s="29"/>
      <c r="EVC175" s="29"/>
      <c r="EVD175" s="29"/>
      <c r="EVE175" s="29"/>
      <c r="EVF175" s="29"/>
      <c r="EVG175" s="29"/>
      <c r="EVH175" s="29"/>
      <c r="EVI175" s="29"/>
      <c r="EVJ175" s="29"/>
      <c r="EVK175" s="29"/>
      <c r="EVL175" s="29"/>
      <c r="EVM175" s="29"/>
      <c r="EVN175" s="29"/>
      <c r="EVO175" s="29"/>
      <c r="EVP175" s="29"/>
      <c r="EVQ175" s="29"/>
      <c r="EVR175" s="29"/>
      <c r="EVS175" s="29"/>
      <c r="EVT175" s="29"/>
      <c r="EVU175" s="29"/>
      <c r="EVV175" s="29"/>
      <c r="EVW175" s="29"/>
      <c r="EVX175" s="29"/>
      <c r="EVY175" s="29"/>
      <c r="EVZ175" s="29"/>
      <c r="EWA175" s="29"/>
      <c r="EWB175" s="29"/>
      <c r="EWC175" s="29"/>
      <c r="EWD175" s="29"/>
      <c r="EWE175" s="29"/>
      <c r="EWF175" s="29"/>
      <c r="EWG175" s="29"/>
      <c r="EWH175" s="29"/>
      <c r="EWI175" s="29"/>
      <c r="EWJ175" s="29"/>
      <c r="EWK175" s="29"/>
      <c r="EWL175" s="29"/>
      <c r="EWM175" s="29"/>
      <c r="EWN175" s="29"/>
      <c r="EWO175" s="29"/>
      <c r="EWP175" s="29"/>
      <c r="EWQ175" s="29"/>
      <c r="EWR175" s="29"/>
      <c r="EWS175" s="29"/>
      <c r="EWT175" s="29"/>
      <c r="EWU175" s="29"/>
      <c r="EWV175" s="29"/>
      <c r="EWW175" s="29"/>
      <c r="EWX175" s="29"/>
      <c r="EWY175" s="29"/>
      <c r="EWZ175" s="29"/>
      <c r="EXA175" s="29"/>
      <c r="EXB175" s="29"/>
      <c r="EXC175" s="29"/>
      <c r="EXD175" s="29"/>
      <c r="EXE175" s="29"/>
      <c r="EXF175" s="29"/>
      <c r="EXG175" s="29"/>
      <c r="EXH175" s="29"/>
      <c r="EXI175" s="29"/>
      <c r="EXJ175" s="29"/>
      <c r="EXK175" s="29"/>
      <c r="EXL175" s="29"/>
      <c r="EXM175" s="29"/>
      <c r="EXN175" s="29"/>
      <c r="EXO175" s="29"/>
      <c r="EXP175" s="29"/>
      <c r="EXQ175" s="29"/>
      <c r="EXR175" s="29"/>
      <c r="EXS175" s="29"/>
      <c r="EXT175" s="29"/>
      <c r="EXU175" s="29"/>
      <c r="EXV175" s="29"/>
      <c r="EXW175" s="29"/>
      <c r="EXX175" s="29"/>
      <c r="EXY175" s="29"/>
      <c r="EXZ175" s="29"/>
      <c r="EYA175" s="29"/>
      <c r="EYB175" s="29"/>
      <c r="EYC175" s="29"/>
      <c r="EYD175" s="29"/>
      <c r="EYE175" s="29"/>
      <c r="EYF175" s="29"/>
      <c r="EYG175" s="29"/>
      <c r="EYH175" s="29"/>
      <c r="EYI175" s="29"/>
      <c r="EYJ175" s="29"/>
      <c r="EYK175" s="29"/>
      <c r="EYL175" s="29"/>
      <c r="EYM175" s="29"/>
      <c r="EYN175" s="29"/>
      <c r="EYO175" s="29"/>
      <c r="EYP175" s="29"/>
      <c r="EYQ175" s="29"/>
      <c r="EYR175" s="29"/>
      <c r="EYS175" s="29"/>
      <c r="EYT175" s="29"/>
      <c r="EYU175" s="29"/>
      <c r="EYV175" s="29"/>
      <c r="EYW175" s="29"/>
      <c r="EYX175" s="29"/>
      <c r="EYY175" s="29"/>
      <c r="EYZ175" s="29"/>
      <c r="EZA175" s="29"/>
      <c r="EZB175" s="29"/>
      <c r="EZC175" s="29"/>
      <c r="EZD175" s="29"/>
      <c r="EZE175" s="29"/>
      <c r="EZF175" s="29"/>
      <c r="EZG175" s="29"/>
      <c r="EZH175" s="29"/>
      <c r="EZI175" s="29"/>
      <c r="EZJ175" s="29"/>
      <c r="EZK175" s="29"/>
      <c r="EZL175" s="29"/>
      <c r="EZM175" s="29"/>
      <c r="EZN175" s="29"/>
      <c r="EZO175" s="29"/>
      <c r="EZP175" s="29"/>
      <c r="EZQ175" s="29"/>
      <c r="EZR175" s="29"/>
      <c r="EZS175" s="29"/>
      <c r="EZT175" s="29"/>
      <c r="EZU175" s="29"/>
      <c r="EZV175" s="29"/>
      <c r="EZW175" s="29"/>
      <c r="EZX175" s="29"/>
      <c r="EZY175" s="29"/>
      <c r="EZZ175" s="29"/>
      <c r="FAA175" s="29"/>
      <c r="FAB175" s="29"/>
      <c r="FAC175" s="29"/>
      <c r="FAD175" s="29"/>
      <c r="FAE175" s="29"/>
      <c r="FAF175" s="29"/>
      <c r="FAG175" s="29"/>
      <c r="FAH175" s="29"/>
      <c r="FAI175" s="29"/>
      <c r="FAJ175" s="29"/>
      <c r="FAK175" s="29"/>
      <c r="FAL175" s="29"/>
      <c r="FAM175" s="29"/>
      <c r="FAN175" s="29"/>
      <c r="FAO175" s="29"/>
      <c r="FAP175" s="29"/>
      <c r="FAQ175" s="29"/>
      <c r="FAR175" s="29"/>
      <c r="FAS175" s="29"/>
      <c r="FAT175" s="29"/>
      <c r="FAU175" s="29"/>
      <c r="FAV175" s="29"/>
      <c r="FAW175" s="29"/>
      <c r="FAX175" s="29"/>
      <c r="FAY175" s="29"/>
      <c r="FAZ175" s="29"/>
      <c r="FBA175" s="29"/>
      <c r="FBB175" s="29"/>
      <c r="FBC175" s="29"/>
      <c r="FBD175" s="29"/>
      <c r="FBE175" s="29"/>
      <c r="FBF175" s="29"/>
      <c r="FBG175" s="29"/>
      <c r="FBH175" s="29"/>
      <c r="FBI175" s="29"/>
      <c r="FBJ175" s="29"/>
      <c r="FBK175" s="29"/>
      <c r="FBL175" s="29"/>
      <c r="FBM175" s="29"/>
      <c r="FBN175" s="29"/>
      <c r="FBO175" s="29"/>
      <c r="FBP175" s="29"/>
      <c r="FBQ175" s="29"/>
      <c r="FBR175" s="29"/>
      <c r="FBS175" s="29"/>
      <c r="FBT175" s="29"/>
      <c r="FBU175" s="29"/>
      <c r="FBV175" s="29"/>
      <c r="FBW175" s="29"/>
      <c r="FBX175" s="29"/>
      <c r="FBY175" s="29"/>
      <c r="FBZ175" s="29"/>
      <c r="FCA175" s="29"/>
      <c r="FCB175" s="29"/>
      <c r="FCC175" s="29"/>
      <c r="FCD175" s="29"/>
      <c r="FCE175" s="29"/>
      <c r="FCF175" s="29"/>
      <c r="FCG175" s="29"/>
      <c r="FCH175" s="29"/>
      <c r="FCI175" s="29"/>
      <c r="FCJ175" s="29"/>
      <c r="FCK175" s="29"/>
      <c r="FCL175" s="29"/>
      <c r="FCM175" s="29"/>
      <c r="FCN175" s="29"/>
      <c r="FCO175" s="29"/>
      <c r="FCP175" s="29"/>
      <c r="FCQ175" s="29"/>
      <c r="FCR175" s="29"/>
      <c r="FCS175" s="29"/>
      <c r="FCT175" s="29"/>
      <c r="FCU175" s="29"/>
      <c r="FCV175" s="29"/>
      <c r="FCW175" s="29"/>
      <c r="FCX175" s="29"/>
      <c r="FCY175" s="29"/>
      <c r="FCZ175" s="29"/>
      <c r="FDA175" s="29"/>
      <c r="FDB175" s="29"/>
      <c r="FDC175" s="29"/>
      <c r="FDD175" s="29"/>
      <c r="FDE175" s="29"/>
      <c r="FDF175" s="29"/>
      <c r="FDG175" s="29"/>
      <c r="FDH175" s="29"/>
      <c r="FDI175" s="29"/>
      <c r="FDJ175" s="29"/>
      <c r="FDK175" s="29"/>
      <c r="FDL175" s="29"/>
      <c r="FDM175" s="29"/>
      <c r="FDN175" s="29"/>
      <c r="FDO175" s="29"/>
      <c r="FDP175" s="29"/>
      <c r="FDQ175" s="29"/>
      <c r="FDR175" s="29"/>
      <c r="FDS175" s="29"/>
      <c r="FDT175" s="29"/>
      <c r="FDU175" s="29"/>
      <c r="FDV175" s="29"/>
      <c r="FDW175" s="29"/>
      <c r="FDX175" s="29"/>
      <c r="FDY175" s="29"/>
      <c r="FDZ175" s="29"/>
      <c r="FEA175" s="29"/>
      <c r="FEB175" s="29"/>
      <c r="FEC175" s="29"/>
      <c r="FED175" s="29"/>
      <c r="FEE175" s="29"/>
      <c r="FEF175" s="29"/>
      <c r="FEG175" s="29"/>
      <c r="FEH175" s="29"/>
      <c r="FEI175" s="29"/>
      <c r="FEJ175" s="29"/>
      <c r="FEK175" s="29"/>
      <c r="FEL175" s="29"/>
      <c r="FEM175" s="29"/>
      <c r="FEN175" s="29"/>
      <c r="FEO175" s="29"/>
      <c r="FEP175" s="29"/>
      <c r="FEQ175" s="29"/>
      <c r="FER175" s="29"/>
      <c r="FES175" s="29"/>
      <c r="FET175" s="29"/>
      <c r="FEU175" s="29"/>
      <c r="FEV175" s="29"/>
      <c r="FEW175" s="29"/>
      <c r="FEX175" s="29"/>
      <c r="FEY175" s="29"/>
      <c r="FEZ175" s="29"/>
      <c r="FFA175" s="29"/>
      <c r="FFB175" s="29"/>
      <c r="FFC175" s="29"/>
      <c r="FFD175" s="29"/>
      <c r="FFE175" s="29"/>
      <c r="FFF175" s="29"/>
      <c r="FFG175" s="29"/>
      <c r="FFH175" s="29"/>
      <c r="FFI175" s="29"/>
      <c r="FFJ175" s="29"/>
      <c r="FFK175" s="29"/>
      <c r="FFL175" s="29"/>
      <c r="FFM175" s="29"/>
      <c r="FFN175" s="29"/>
      <c r="FFO175" s="29"/>
      <c r="FFP175" s="29"/>
      <c r="FFQ175" s="29"/>
      <c r="FFR175" s="29"/>
      <c r="FFS175" s="29"/>
      <c r="FFT175" s="29"/>
      <c r="FFU175" s="29"/>
      <c r="FFV175" s="29"/>
      <c r="FFW175" s="29"/>
      <c r="FFX175" s="29"/>
      <c r="FFY175" s="29"/>
      <c r="FFZ175" s="29"/>
      <c r="FGA175" s="29"/>
      <c r="FGB175" s="29"/>
      <c r="FGC175" s="29"/>
      <c r="FGD175" s="29"/>
      <c r="FGE175" s="29"/>
      <c r="FGF175" s="29"/>
      <c r="FGG175" s="29"/>
      <c r="FGH175" s="29"/>
      <c r="FGI175" s="29"/>
      <c r="FGJ175" s="29"/>
      <c r="FGK175" s="29"/>
      <c r="FGL175" s="29"/>
      <c r="FGM175" s="29"/>
      <c r="FGN175" s="29"/>
      <c r="FGO175" s="29"/>
      <c r="FGP175" s="29"/>
      <c r="FGQ175" s="29"/>
      <c r="FGR175" s="29"/>
      <c r="FGS175" s="29"/>
      <c r="FGT175" s="29"/>
      <c r="FGU175" s="29"/>
      <c r="FGV175" s="29"/>
      <c r="FGW175" s="29"/>
      <c r="FGX175" s="29"/>
      <c r="FGY175" s="29"/>
      <c r="FGZ175" s="29"/>
      <c r="FHA175" s="29"/>
      <c r="FHB175" s="29"/>
      <c r="FHC175" s="29"/>
      <c r="FHD175" s="29"/>
      <c r="FHE175" s="29"/>
      <c r="FHF175" s="29"/>
      <c r="FHG175" s="29"/>
      <c r="FHH175" s="29"/>
      <c r="FHI175" s="29"/>
      <c r="FHJ175" s="29"/>
      <c r="FHK175" s="29"/>
      <c r="FHL175" s="29"/>
      <c r="FHM175" s="29"/>
      <c r="FHN175" s="29"/>
      <c r="FHO175" s="29"/>
      <c r="FHP175" s="29"/>
      <c r="FHQ175" s="29"/>
      <c r="FHR175" s="29"/>
      <c r="FHS175" s="29"/>
      <c r="FHT175" s="29"/>
      <c r="FHU175" s="29"/>
      <c r="FHV175" s="29"/>
      <c r="FHW175" s="29"/>
      <c r="FHX175" s="29"/>
      <c r="FHY175" s="29"/>
      <c r="FHZ175" s="29"/>
      <c r="FIA175" s="29"/>
      <c r="FIB175" s="29"/>
      <c r="FIC175" s="29"/>
      <c r="FID175" s="29"/>
      <c r="FIE175" s="29"/>
      <c r="FIF175" s="29"/>
      <c r="FIG175" s="29"/>
      <c r="FIH175" s="29"/>
      <c r="FII175" s="29"/>
      <c r="FIJ175" s="29"/>
      <c r="FIK175" s="29"/>
      <c r="FIL175" s="29"/>
      <c r="FIM175" s="29"/>
      <c r="FIN175" s="29"/>
      <c r="FIO175" s="29"/>
      <c r="FIP175" s="29"/>
      <c r="FIQ175" s="29"/>
      <c r="FIR175" s="29"/>
      <c r="FIS175" s="29"/>
      <c r="FIT175" s="29"/>
      <c r="FIU175" s="29"/>
      <c r="FIV175" s="29"/>
      <c r="FIW175" s="29"/>
      <c r="FIX175" s="29"/>
      <c r="FIY175" s="29"/>
      <c r="FIZ175" s="29"/>
      <c r="FJA175" s="29"/>
      <c r="FJB175" s="29"/>
      <c r="FJC175" s="29"/>
      <c r="FJD175" s="29"/>
      <c r="FJE175" s="29"/>
      <c r="FJF175" s="29"/>
      <c r="FJG175" s="29"/>
      <c r="FJH175" s="29"/>
      <c r="FJI175" s="29"/>
      <c r="FJJ175" s="29"/>
      <c r="FJK175" s="29"/>
      <c r="FJL175" s="29"/>
      <c r="FJM175" s="29"/>
      <c r="FJN175" s="29"/>
      <c r="FJO175" s="29"/>
      <c r="FJP175" s="29"/>
      <c r="FJQ175" s="29"/>
      <c r="FJR175" s="29"/>
      <c r="FJS175" s="29"/>
      <c r="FJT175" s="29"/>
      <c r="FJU175" s="29"/>
      <c r="FJV175" s="29"/>
      <c r="FJW175" s="29"/>
      <c r="FJX175" s="29"/>
      <c r="FJY175" s="29"/>
      <c r="FJZ175" s="29"/>
      <c r="FKA175" s="29"/>
      <c r="FKB175" s="29"/>
      <c r="FKC175" s="29"/>
      <c r="FKD175" s="29"/>
      <c r="FKE175" s="29"/>
      <c r="FKF175" s="29"/>
      <c r="FKG175" s="29"/>
      <c r="FKH175" s="29"/>
      <c r="FKI175" s="29"/>
      <c r="FKJ175" s="29"/>
      <c r="FKK175" s="29"/>
      <c r="FKL175" s="29"/>
      <c r="FKM175" s="29"/>
      <c r="FKN175" s="29"/>
      <c r="FKO175" s="29"/>
      <c r="FKP175" s="29"/>
      <c r="FKQ175" s="29"/>
      <c r="FKR175" s="29"/>
      <c r="FKS175" s="29"/>
      <c r="FKT175" s="29"/>
      <c r="FKU175" s="29"/>
      <c r="FKV175" s="29"/>
      <c r="FKW175" s="29"/>
      <c r="FKX175" s="29"/>
      <c r="FKY175" s="29"/>
      <c r="FKZ175" s="29"/>
      <c r="FLA175" s="29"/>
      <c r="FLB175" s="29"/>
      <c r="FLC175" s="29"/>
      <c r="FLD175" s="29"/>
      <c r="FLE175" s="29"/>
      <c r="FLF175" s="29"/>
      <c r="FLG175" s="29"/>
      <c r="FLH175" s="29"/>
      <c r="FLI175" s="29"/>
      <c r="FLJ175" s="29"/>
      <c r="FLK175" s="29"/>
      <c r="FLL175" s="29"/>
      <c r="FLM175" s="29"/>
      <c r="FLN175" s="29"/>
      <c r="FLO175" s="29"/>
      <c r="FLP175" s="29"/>
      <c r="FLQ175" s="29"/>
      <c r="FLR175" s="29"/>
      <c r="FLS175" s="29"/>
      <c r="FLT175" s="29"/>
      <c r="FLU175" s="29"/>
      <c r="FLV175" s="29"/>
      <c r="FLW175" s="29"/>
      <c r="FLX175" s="29"/>
      <c r="FLY175" s="29"/>
      <c r="FLZ175" s="29"/>
      <c r="FMA175" s="29"/>
      <c r="FMB175" s="29"/>
      <c r="FMC175" s="29"/>
      <c r="FMD175" s="29"/>
      <c r="FME175" s="29"/>
      <c r="FMF175" s="29"/>
      <c r="FMG175" s="29"/>
      <c r="FMH175" s="29"/>
      <c r="FMI175" s="29"/>
      <c r="FMJ175" s="29"/>
      <c r="FMK175" s="29"/>
      <c r="FML175" s="29"/>
      <c r="FMM175" s="29"/>
      <c r="FMN175" s="29"/>
      <c r="FMO175" s="29"/>
      <c r="FMP175" s="29"/>
      <c r="FMQ175" s="29"/>
      <c r="FMR175" s="29"/>
      <c r="FMS175" s="29"/>
      <c r="FMT175" s="29"/>
      <c r="FMU175" s="29"/>
      <c r="FMV175" s="29"/>
      <c r="FMW175" s="29"/>
      <c r="FMX175" s="29"/>
      <c r="FMY175" s="29"/>
      <c r="FMZ175" s="29"/>
      <c r="FNA175" s="29"/>
      <c r="FNB175" s="29"/>
      <c r="FNC175" s="29"/>
      <c r="FND175" s="29"/>
      <c r="FNE175" s="29"/>
      <c r="FNF175" s="29"/>
      <c r="FNG175" s="29"/>
      <c r="FNH175" s="29"/>
      <c r="FNI175" s="29"/>
      <c r="FNJ175" s="29"/>
      <c r="FNK175" s="29"/>
      <c r="FNL175" s="29"/>
      <c r="FNM175" s="29"/>
      <c r="FNN175" s="29"/>
      <c r="FNO175" s="29"/>
      <c r="FNP175" s="29"/>
      <c r="FNQ175" s="29"/>
      <c r="FNR175" s="29"/>
      <c r="FNS175" s="29"/>
      <c r="FNT175" s="29"/>
      <c r="FNU175" s="29"/>
      <c r="FNV175" s="29"/>
      <c r="FNW175" s="29"/>
      <c r="FNX175" s="29"/>
      <c r="FNY175" s="29"/>
      <c r="FNZ175" s="29"/>
      <c r="FOA175" s="29"/>
      <c r="FOB175" s="29"/>
      <c r="FOC175" s="29"/>
      <c r="FOD175" s="29"/>
      <c r="FOE175" s="29"/>
      <c r="FOF175" s="29"/>
      <c r="FOG175" s="29"/>
      <c r="FOH175" s="29"/>
      <c r="FOI175" s="29"/>
      <c r="FOJ175" s="29"/>
      <c r="FOK175" s="29"/>
      <c r="FOL175" s="29"/>
      <c r="FOM175" s="29"/>
      <c r="FON175" s="29"/>
      <c r="FOO175" s="29"/>
      <c r="FOP175" s="29"/>
      <c r="FOQ175" s="29"/>
      <c r="FOR175" s="29"/>
      <c r="FOS175" s="29"/>
      <c r="FOT175" s="29"/>
      <c r="FOU175" s="29"/>
      <c r="FOV175" s="29"/>
      <c r="FOW175" s="29"/>
      <c r="FOX175" s="29"/>
      <c r="FOY175" s="29"/>
      <c r="FOZ175" s="29"/>
      <c r="FPA175" s="29"/>
      <c r="FPB175" s="29"/>
      <c r="FPC175" s="29"/>
      <c r="FPD175" s="29"/>
      <c r="FPE175" s="29"/>
      <c r="FPF175" s="29"/>
      <c r="FPG175" s="29"/>
      <c r="FPH175" s="29"/>
      <c r="FPI175" s="29"/>
      <c r="FPJ175" s="29"/>
      <c r="FPK175" s="29"/>
      <c r="FPL175" s="29"/>
      <c r="FPM175" s="29"/>
      <c r="FPN175" s="29"/>
      <c r="FPO175" s="29"/>
      <c r="FPP175" s="29"/>
      <c r="FPQ175" s="29"/>
      <c r="FPR175" s="29"/>
      <c r="FPS175" s="29"/>
      <c r="FPT175" s="29"/>
      <c r="FPU175" s="29"/>
      <c r="FPV175" s="29"/>
      <c r="FPW175" s="29"/>
      <c r="FPX175" s="29"/>
      <c r="FPY175" s="29"/>
      <c r="FPZ175" s="29"/>
      <c r="FQA175" s="29"/>
      <c r="FQB175" s="29"/>
      <c r="FQC175" s="29"/>
      <c r="FQD175" s="29"/>
      <c r="FQE175" s="29"/>
      <c r="FQF175" s="29"/>
      <c r="FQG175" s="29"/>
      <c r="FQH175" s="29"/>
      <c r="FQI175" s="29"/>
      <c r="FQJ175" s="29"/>
      <c r="FQK175" s="29"/>
      <c r="FQL175" s="29"/>
      <c r="FQM175" s="29"/>
      <c r="FQN175" s="29"/>
      <c r="FQO175" s="29"/>
      <c r="FQP175" s="29"/>
      <c r="FQQ175" s="29"/>
      <c r="FQR175" s="29"/>
      <c r="FQS175" s="29"/>
      <c r="FQT175" s="29"/>
      <c r="FQU175" s="29"/>
      <c r="FQV175" s="29"/>
      <c r="FQW175" s="29"/>
      <c r="FQX175" s="29"/>
      <c r="FQY175" s="29"/>
      <c r="FQZ175" s="29"/>
      <c r="FRA175" s="29"/>
      <c r="FRB175" s="29"/>
      <c r="FRC175" s="29"/>
      <c r="FRD175" s="29"/>
      <c r="FRE175" s="29"/>
      <c r="FRF175" s="29"/>
      <c r="FRG175" s="29"/>
      <c r="FRH175" s="29"/>
      <c r="FRI175" s="29"/>
      <c r="FRJ175" s="29"/>
      <c r="FRK175" s="29"/>
      <c r="FRL175" s="29"/>
      <c r="FRM175" s="29"/>
      <c r="FRN175" s="29"/>
      <c r="FRO175" s="29"/>
      <c r="FRP175" s="29"/>
      <c r="FRQ175" s="29"/>
      <c r="FRR175" s="29"/>
      <c r="FRS175" s="29"/>
      <c r="FRT175" s="29"/>
      <c r="FRU175" s="29"/>
      <c r="FRV175" s="29"/>
      <c r="FRW175" s="29"/>
      <c r="FRX175" s="29"/>
      <c r="FRY175" s="29"/>
      <c r="FRZ175" s="29"/>
      <c r="FSA175" s="29"/>
      <c r="FSB175" s="29"/>
      <c r="FSC175" s="29"/>
      <c r="FSD175" s="29"/>
      <c r="FSE175" s="29"/>
      <c r="FSF175" s="29"/>
      <c r="FSG175" s="29"/>
      <c r="FSH175" s="29"/>
      <c r="FSI175" s="29"/>
      <c r="FSJ175" s="29"/>
      <c r="FSK175" s="29"/>
      <c r="FSL175" s="29"/>
      <c r="FSM175" s="29"/>
      <c r="FSN175" s="29"/>
      <c r="FSO175" s="29"/>
      <c r="FSP175" s="29"/>
      <c r="FSQ175" s="29"/>
      <c r="FSR175" s="29"/>
      <c r="FSS175" s="29"/>
      <c r="FST175" s="29"/>
      <c r="FSU175" s="29"/>
      <c r="FSV175" s="29"/>
      <c r="FSW175" s="29"/>
      <c r="FSX175" s="29"/>
      <c r="FSY175" s="29"/>
      <c r="FSZ175" s="29"/>
      <c r="FTA175" s="29"/>
      <c r="FTB175" s="29"/>
      <c r="FTC175" s="29"/>
      <c r="FTD175" s="29"/>
      <c r="FTE175" s="29"/>
      <c r="FTF175" s="29"/>
      <c r="FTG175" s="29"/>
      <c r="FTH175" s="29"/>
      <c r="FTI175" s="29"/>
      <c r="FTJ175" s="29"/>
      <c r="FTK175" s="29"/>
      <c r="FTL175" s="29"/>
      <c r="FTM175" s="29"/>
      <c r="FTN175" s="29"/>
      <c r="FTO175" s="29"/>
      <c r="FTP175" s="29"/>
      <c r="FTQ175" s="29"/>
      <c r="FTR175" s="29"/>
      <c r="FTS175" s="29"/>
      <c r="FTT175" s="29"/>
      <c r="FTU175" s="29"/>
      <c r="FTV175" s="29"/>
      <c r="FTW175" s="29"/>
      <c r="FTX175" s="29"/>
      <c r="FTY175" s="29"/>
      <c r="FTZ175" s="29"/>
      <c r="FUA175" s="29"/>
      <c r="FUB175" s="29"/>
      <c r="FUC175" s="29"/>
      <c r="FUD175" s="29"/>
      <c r="FUE175" s="29"/>
      <c r="FUF175" s="29"/>
      <c r="FUG175" s="29"/>
      <c r="FUH175" s="29"/>
      <c r="FUI175" s="29"/>
      <c r="FUJ175" s="29"/>
      <c r="FUK175" s="29"/>
      <c r="FUL175" s="29"/>
      <c r="FUM175" s="29"/>
      <c r="FUN175" s="29"/>
      <c r="FUO175" s="29"/>
      <c r="FUP175" s="29"/>
      <c r="FUQ175" s="29"/>
      <c r="FUR175" s="29"/>
      <c r="FUS175" s="29"/>
      <c r="FUT175" s="29"/>
      <c r="FUU175" s="29"/>
      <c r="FUV175" s="29"/>
      <c r="FUW175" s="29"/>
      <c r="FUX175" s="29"/>
      <c r="FUY175" s="29"/>
      <c r="FUZ175" s="29"/>
      <c r="FVA175" s="29"/>
      <c r="FVB175" s="29"/>
      <c r="FVC175" s="29"/>
      <c r="FVD175" s="29"/>
      <c r="FVE175" s="29"/>
      <c r="FVF175" s="29"/>
      <c r="FVG175" s="29"/>
      <c r="FVH175" s="29"/>
      <c r="FVI175" s="29"/>
      <c r="FVJ175" s="29"/>
      <c r="FVK175" s="29"/>
      <c r="FVL175" s="29"/>
      <c r="FVM175" s="29"/>
      <c r="FVN175" s="29"/>
      <c r="FVO175" s="29"/>
      <c r="FVP175" s="29"/>
      <c r="FVQ175" s="29"/>
      <c r="FVR175" s="29"/>
      <c r="FVS175" s="29"/>
      <c r="FVT175" s="29"/>
      <c r="FVU175" s="29"/>
      <c r="FVV175" s="29"/>
      <c r="FVW175" s="29"/>
      <c r="FVX175" s="29"/>
      <c r="FVY175" s="29"/>
      <c r="FVZ175" s="29"/>
      <c r="FWA175" s="29"/>
      <c r="FWB175" s="29"/>
      <c r="FWC175" s="29"/>
      <c r="FWD175" s="29"/>
      <c r="FWE175" s="29"/>
      <c r="FWF175" s="29"/>
      <c r="FWG175" s="29"/>
      <c r="FWH175" s="29"/>
      <c r="FWI175" s="29"/>
      <c r="FWJ175" s="29"/>
      <c r="FWK175" s="29"/>
      <c r="FWL175" s="29"/>
      <c r="FWM175" s="29"/>
      <c r="FWN175" s="29"/>
      <c r="FWO175" s="29"/>
      <c r="FWP175" s="29"/>
      <c r="FWQ175" s="29"/>
      <c r="FWR175" s="29"/>
      <c r="FWS175" s="29"/>
      <c r="FWT175" s="29"/>
      <c r="FWU175" s="29"/>
      <c r="FWV175" s="29"/>
      <c r="FWW175" s="29"/>
      <c r="FWX175" s="29"/>
      <c r="FWY175" s="29"/>
      <c r="FWZ175" s="29"/>
      <c r="FXA175" s="29"/>
      <c r="FXB175" s="29"/>
      <c r="FXC175" s="29"/>
      <c r="FXD175" s="29"/>
      <c r="FXE175" s="29"/>
      <c r="FXF175" s="29"/>
      <c r="FXG175" s="29"/>
      <c r="FXH175" s="29"/>
      <c r="FXI175" s="29"/>
      <c r="FXJ175" s="29"/>
      <c r="FXK175" s="29"/>
      <c r="FXL175" s="29"/>
      <c r="FXM175" s="29"/>
      <c r="FXN175" s="29"/>
      <c r="FXO175" s="29"/>
      <c r="FXP175" s="29"/>
      <c r="FXQ175" s="29"/>
      <c r="FXR175" s="29"/>
      <c r="FXS175" s="29"/>
      <c r="FXT175" s="29"/>
      <c r="FXU175" s="29"/>
      <c r="FXV175" s="29"/>
      <c r="FXW175" s="29"/>
      <c r="FXX175" s="29"/>
      <c r="FXY175" s="29"/>
      <c r="FXZ175" s="29"/>
      <c r="FYA175" s="29"/>
      <c r="FYB175" s="29"/>
      <c r="FYC175" s="29"/>
      <c r="FYD175" s="29"/>
      <c r="FYE175" s="29"/>
      <c r="FYF175" s="29"/>
      <c r="FYG175" s="29"/>
      <c r="FYH175" s="29"/>
      <c r="FYI175" s="29"/>
      <c r="FYJ175" s="29"/>
      <c r="FYK175" s="29"/>
      <c r="FYL175" s="29"/>
      <c r="FYM175" s="29"/>
      <c r="FYN175" s="29"/>
      <c r="FYO175" s="29"/>
      <c r="FYP175" s="29"/>
      <c r="FYQ175" s="29"/>
      <c r="FYR175" s="29"/>
      <c r="FYS175" s="29"/>
      <c r="FYT175" s="29"/>
      <c r="FYU175" s="29"/>
      <c r="FYV175" s="29"/>
      <c r="FYW175" s="29"/>
      <c r="FYX175" s="29"/>
      <c r="FYY175" s="29"/>
      <c r="FYZ175" s="29"/>
      <c r="FZA175" s="29"/>
      <c r="FZB175" s="29"/>
      <c r="FZC175" s="29"/>
      <c r="FZD175" s="29"/>
      <c r="FZE175" s="29"/>
      <c r="FZF175" s="29"/>
      <c r="FZG175" s="29"/>
      <c r="FZH175" s="29"/>
      <c r="FZI175" s="29"/>
      <c r="FZJ175" s="29"/>
      <c r="FZK175" s="29"/>
      <c r="FZL175" s="29"/>
      <c r="FZM175" s="29"/>
      <c r="FZN175" s="29"/>
      <c r="FZO175" s="29"/>
      <c r="FZP175" s="29"/>
      <c r="FZQ175" s="29"/>
      <c r="FZR175" s="29"/>
      <c r="FZS175" s="29"/>
      <c r="FZT175" s="29"/>
      <c r="FZU175" s="29"/>
      <c r="FZV175" s="29"/>
      <c r="FZW175" s="29"/>
      <c r="FZX175" s="29"/>
      <c r="FZY175" s="29"/>
      <c r="FZZ175" s="29"/>
      <c r="GAA175" s="29"/>
      <c r="GAB175" s="29"/>
      <c r="GAC175" s="29"/>
      <c r="GAD175" s="29"/>
      <c r="GAE175" s="29"/>
      <c r="GAF175" s="29"/>
      <c r="GAG175" s="29"/>
      <c r="GAH175" s="29"/>
      <c r="GAI175" s="29"/>
      <c r="GAJ175" s="29"/>
      <c r="GAK175" s="29"/>
      <c r="GAL175" s="29"/>
      <c r="GAM175" s="29"/>
      <c r="GAN175" s="29"/>
      <c r="GAO175" s="29"/>
      <c r="GAP175" s="29"/>
      <c r="GAQ175" s="29"/>
      <c r="GAR175" s="29"/>
      <c r="GAS175" s="29"/>
      <c r="GAT175" s="29"/>
      <c r="GAU175" s="29"/>
      <c r="GAV175" s="29"/>
      <c r="GAW175" s="29"/>
      <c r="GAX175" s="29"/>
      <c r="GAY175" s="29"/>
      <c r="GAZ175" s="29"/>
      <c r="GBA175" s="29"/>
      <c r="GBB175" s="29"/>
      <c r="GBC175" s="29"/>
      <c r="GBD175" s="29"/>
      <c r="GBE175" s="29"/>
      <c r="GBF175" s="29"/>
      <c r="GBG175" s="29"/>
      <c r="GBH175" s="29"/>
      <c r="GBI175" s="29"/>
      <c r="GBJ175" s="29"/>
      <c r="GBK175" s="29"/>
      <c r="GBL175" s="29"/>
      <c r="GBM175" s="29"/>
      <c r="GBN175" s="29"/>
      <c r="GBO175" s="29"/>
      <c r="GBP175" s="29"/>
      <c r="GBQ175" s="29"/>
      <c r="GBR175" s="29"/>
      <c r="GBS175" s="29"/>
      <c r="GBT175" s="29"/>
      <c r="GBU175" s="29"/>
      <c r="GBV175" s="29"/>
      <c r="GBW175" s="29"/>
      <c r="GBX175" s="29"/>
      <c r="GBY175" s="29"/>
      <c r="GBZ175" s="29"/>
      <c r="GCA175" s="29"/>
      <c r="GCB175" s="29"/>
      <c r="GCC175" s="29"/>
      <c r="GCD175" s="29"/>
      <c r="GCE175" s="29"/>
      <c r="GCF175" s="29"/>
      <c r="GCG175" s="29"/>
      <c r="GCH175" s="29"/>
      <c r="GCI175" s="29"/>
      <c r="GCJ175" s="29"/>
      <c r="GCK175" s="29"/>
      <c r="GCL175" s="29"/>
      <c r="GCM175" s="29"/>
      <c r="GCN175" s="29"/>
      <c r="GCO175" s="29"/>
      <c r="GCP175" s="29"/>
      <c r="GCQ175" s="29"/>
      <c r="GCR175" s="29"/>
      <c r="GCS175" s="29"/>
      <c r="GCT175" s="29"/>
      <c r="GCU175" s="29"/>
      <c r="GCV175" s="29"/>
      <c r="GCW175" s="29"/>
      <c r="GCX175" s="29"/>
      <c r="GCY175" s="29"/>
      <c r="GCZ175" s="29"/>
      <c r="GDA175" s="29"/>
      <c r="GDB175" s="29"/>
      <c r="GDC175" s="29"/>
      <c r="GDD175" s="29"/>
      <c r="GDE175" s="29"/>
      <c r="GDF175" s="29"/>
      <c r="GDG175" s="29"/>
      <c r="GDH175" s="29"/>
      <c r="GDI175" s="29"/>
      <c r="GDJ175" s="29"/>
      <c r="GDK175" s="29"/>
      <c r="GDL175" s="29"/>
      <c r="GDM175" s="29"/>
      <c r="GDN175" s="29"/>
      <c r="GDO175" s="29"/>
      <c r="GDP175" s="29"/>
      <c r="GDQ175" s="29"/>
      <c r="GDR175" s="29"/>
      <c r="GDS175" s="29"/>
      <c r="GDT175" s="29"/>
      <c r="GDU175" s="29"/>
      <c r="GDV175" s="29"/>
      <c r="GDW175" s="29"/>
      <c r="GDX175" s="29"/>
      <c r="GDY175" s="29"/>
      <c r="GDZ175" s="29"/>
      <c r="GEA175" s="29"/>
      <c r="GEB175" s="29"/>
      <c r="GEC175" s="29"/>
      <c r="GED175" s="29"/>
      <c r="GEE175" s="29"/>
      <c r="GEF175" s="29"/>
      <c r="GEG175" s="29"/>
      <c r="GEH175" s="29"/>
      <c r="GEI175" s="29"/>
      <c r="GEJ175" s="29"/>
      <c r="GEK175" s="29"/>
      <c r="GEL175" s="29"/>
      <c r="GEM175" s="29"/>
      <c r="GEN175" s="29"/>
      <c r="GEO175" s="29"/>
      <c r="GEP175" s="29"/>
      <c r="GEQ175" s="29"/>
      <c r="GER175" s="29"/>
      <c r="GES175" s="29"/>
      <c r="GET175" s="29"/>
      <c r="GEU175" s="29"/>
      <c r="GEV175" s="29"/>
      <c r="GEW175" s="29"/>
      <c r="GEX175" s="29"/>
      <c r="GEY175" s="29"/>
      <c r="GEZ175" s="29"/>
      <c r="GFA175" s="29"/>
      <c r="GFB175" s="29"/>
      <c r="GFC175" s="29"/>
      <c r="GFD175" s="29"/>
      <c r="GFE175" s="29"/>
      <c r="GFF175" s="29"/>
      <c r="GFG175" s="29"/>
      <c r="GFH175" s="29"/>
      <c r="GFI175" s="29"/>
      <c r="GFJ175" s="29"/>
      <c r="GFK175" s="29"/>
      <c r="GFL175" s="29"/>
      <c r="GFM175" s="29"/>
      <c r="GFN175" s="29"/>
      <c r="GFO175" s="29"/>
      <c r="GFP175" s="29"/>
      <c r="GFQ175" s="29"/>
      <c r="GFR175" s="29"/>
      <c r="GFS175" s="29"/>
      <c r="GFT175" s="29"/>
      <c r="GFU175" s="29"/>
      <c r="GFV175" s="29"/>
      <c r="GFW175" s="29"/>
      <c r="GFX175" s="29"/>
      <c r="GFY175" s="29"/>
      <c r="GFZ175" s="29"/>
      <c r="GGA175" s="29"/>
      <c r="GGB175" s="29"/>
      <c r="GGC175" s="29"/>
      <c r="GGD175" s="29"/>
      <c r="GGE175" s="29"/>
      <c r="GGF175" s="29"/>
      <c r="GGG175" s="29"/>
      <c r="GGH175" s="29"/>
      <c r="GGI175" s="29"/>
      <c r="GGJ175" s="29"/>
      <c r="GGK175" s="29"/>
      <c r="GGL175" s="29"/>
      <c r="GGM175" s="29"/>
      <c r="GGN175" s="29"/>
      <c r="GGO175" s="29"/>
      <c r="GGP175" s="29"/>
      <c r="GGQ175" s="29"/>
      <c r="GGR175" s="29"/>
      <c r="GGS175" s="29"/>
      <c r="GGT175" s="29"/>
      <c r="GGU175" s="29"/>
      <c r="GGV175" s="29"/>
      <c r="GGW175" s="29"/>
      <c r="GGX175" s="29"/>
      <c r="GGY175" s="29"/>
      <c r="GGZ175" s="29"/>
      <c r="GHA175" s="29"/>
      <c r="GHB175" s="29"/>
      <c r="GHC175" s="29"/>
      <c r="GHD175" s="29"/>
      <c r="GHE175" s="29"/>
      <c r="GHF175" s="29"/>
      <c r="GHG175" s="29"/>
      <c r="GHH175" s="29"/>
      <c r="GHI175" s="29"/>
      <c r="GHJ175" s="29"/>
      <c r="GHK175" s="29"/>
      <c r="GHL175" s="29"/>
      <c r="GHM175" s="29"/>
      <c r="GHN175" s="29"/>
      <c r="GHO175" s="29"/>
      <c r="GHP175" s="29"/>
      <c r="GHQ175" s="29"/>
      <c r="GHR175" s="29"/>
      <c r="GHS175" s="29"/>
      <c r="GHT175" s="29"/>
      <c r="GHU175" s="29"/>
      <c r="GHV175" s="29"/>
      <c r="GHW175" s="29"/>
      <c r="GHX175" s="29"/>
      <c r="GHY175" s="29"/>
      <c r="GHZ175" s="29"/>
      <c r="GIA175" s="29"/>
      <c r="GIB175" s="29"/>
      <c r="GIC175" s="29"/>
      <c r="GID175" s="29"/>
      <c r="GIE175" s="29"/>
      <c r="GIF175" s="29"/>
      <c r="GIG175" s="29"/>
      <c r="GIH175" s="29"/>
      <c r="GII175" s="29"/>
      <c r="GIJ175" s="29"/>
      <c r="GIK175" s="29"/>
      <c r="GIL175" s="29"/>
      <c r="GIM175" s="29"/>
      <c r="GIN175" s="29"/>
      <c r="GIO175" s="29"/>
      <c r="GIP175" s="29"/>
      <c r="GIQ175" s="29"/>
      <c r="GIR175" s="29"/>
      <c r="GIS175" s="29"/>
      <c r="GIT175" s="29"/>
      <c r="GIU175" s="29"/>
      <c r="GIV175" s="29"/>
      <c r="GIW175" s="29"/>
      <c r="GIX175" s="29"/>
      <c r="GIY175" s="29"/>
      <c r="GIZ175" s="29"/>
      <c r="GJA175" s="29"/>
      <c r="GJB175" s="29"/>
      <c r="GJC175" s="29"/>
      <c r="GJD175" s="29"/>
      <c r="GJE175" s="29"/>
      <c r="GJF175" s="29"/>
      <c r="GJG175" s="29"/>
      <c r="GJH175" s="29"/>
      <c r="GJI175" s="29"/>
      <c r="GJJ175" s="29"/>
      <c r="GJK175" s="29"/>
      <c r="GJL175" s="29"/>
      <c r="GJM175" s="29"/>
      <c r="GJN175" s="29"/>
      <c r="GJO175" s="29"/>
      <c r="GJP175" s="29"/>
      <c r="GJQ175" s="29"/>
      <c r="GJR175" s="29"/>
      <c r="GJS175" s="29"/>
      <c r="GJT175" s="29"/>
      <c r="GJU175" s="29"/>
      <c r="GJV175" s="29"/>
      <c r="GJW175" s="29"/>
      <c r="GJX175" s="29"/>
      <c r="GJY175" s="29"/>
      <c r="GJZ175" s="29"/>
      <c r="GKA175" s="29"/>
      <c r="GKB175" s="29"/>
      <c r="GKC175" s="29"/>
      <c r="GKD175" s="29"/>
      <c r="GKE175" s="29"/>
      <c r="GKF175" s="29"/>
      <c r="GKG175" s="29"/>
      <c r="GKH175" s="29"/>
      <c r="GKI175" s="29"/>
      <c r="GKJ175" s="29"/>
      <c r="GKK175" s="29"/>
      <c r="GKL175" s="29"/>
      <c r="GKM175" s="29"/>
      <c r="GKN175" s="29"/>
      <c r="GKO175" s="29"/>
      <c r="GKP175" s="29"/>
      <c r="GKQ175" s="29"/>
      <c r="GKR175" s="29"/>
      <c r="GKS175" s="29"/>
      <c r="GKT175" s="29"/>
      <c r="GKU175" s="29"/>
      <c r="GKV175" s="29"/>
      <c r="GKW175" s="29"/>
      <c r="GKX175" s="29"/>
      <c r="GKY175" s="29"/>
      <c r="GKZ175" s="29"/>
      <c r="GLA175" s="29"/>
      <c r="GLB175" s="29"/>
      <c r="GLC175" s="29"/>
      <c r="GLD175" s="29"/>
      <c r="GLE175" s="29"/>
      <c r="GLF175" s="29"/>
      <c r="GLG175" s="29"/>
      <c r="GLH175" s="29"/>
      <c r="GLI175" s="29"/>
      <c r="GLJ175" s="29"/>
      <c r="GLK175" s="29"/>
      <c r="GLL175" s="29"/>
      <c r="GLM175" s="29"/>
      <c r="GLN175" s="29"/>
      <c r="GLO175" s="29"/>
      <c r="GLP175" s="29"/>
      <c r="GLQ175" s="29"/>
      <c r="GLR175" s="29"/>
      <c r="GLS175" s="29"/>
      <c r="GLT175" s="29"/>
      <c r="GLU175" s="29"/>
      <c r="GLV175" s="29"/>
      <c r="GLW175" s="29"/>
      <c r="GLX175" s="29"/>
      <c r="GLY175" s="29"/>
      <c r="GLZ175" s="29"/>
      <c r="GMA175" s="29"/>
      <c r="GMB175" s="29"/>
      <c r="GMC175" s="29"/>
      <c r="GMD175" s="29"/>
      <c r="GME175" s="29"/>
      <c r="GMF175" s="29"/>
      <c r="GMG175" s="29"/>
      <c r="GMH175" s="29"/>
      <c r="GMI175" s="29"/>
      <c r="GMJ175" s="29"/>
      <c r="GMK175" s="29"/>
      <c r="GML175" s="29"/>
      <c r="GMM175" s="29"/>
      <c r="GMN175" s="29"/>
      <c r="GMO175" s="29"/>
      <c r="GMP175" s="29"/>
      <c r="GMQ175" s="29"/>
      <c r="GMR175" s="29"/>
      <c r="GMS175" s="29"/>
      <c r="GMT175" s="29"/>
      <c r="GMU175" s="29"/>
      <c r="GMV175" s="29"/>
      <c r="GMW175" s="29"/>
      <c r="GMX175" s="29"/>
      <c r="GMY175" s="29"/>
      <c r="GMZ175" s="29"/>
      <c r="GNA175" s="29"/>
      <c r="GNB175" s="29"/>
      <c r="GNC175" s="29"/>
      <c r="GND175" s="29"/>
      <c r="GNE175" s="29"/>
      <c r="GNF175" s="29"/>
      <c r="GNG175" s="29"/>
      <c r="GNH175" s="29"/>
      <c r="GNI175" s="29"/>
      <c r="GNJ175" s="29"/>
      <c r="GNK175" s="29"/>
      <c r="GNL175" s="29"/>
      <c r="GNM175" s="29"/>
      <c r="GNN175" s="29"/>
      <c r="GNO175" s="29"/>
      <c r="GNP175" s="29"/>
      <c r="GNQ175" s="29"/>
      <c r="GNR175" s="29"/>
      <c r="GNS175" s="29"/>
      <c r="GNT175" s="29"/>
      <c r="GNU175" s="29"/>
      <c r="GNV175" s="29"/>
      <c r="GNW175" s="29"/>
      <c r="GNX175" s="29"/>
      <c r="GNY175" s="29"/>
      <c r="GNZ175" s="29"/>
      <c r="GOA175" s="29"/>
      <c r="GOB175" s="29"/>
      <c r="GOC175" s="29"/>
      <c r="GOD175" s="29"/>
      <c r="GOE175" s="29"/>
      <c r="GOF175" s="29"/>
      <c r="GOG175" s="29"/>
      <c r="GOH175" s="29"/>
      <c r="GOI175" s="29"/>
      <c r="GOJ175" s="29"/>
      <c r="GOK175" s="29"/>
      <c r="GOL175" s="29"/>
      <c r="GOM175" s="29"/>
      <c r="GON175" s="29"/>
      <c r="GOO175" s="29"/>
      <c r="GOP175" s="29"/>
      <c r="GOQ175" s="29"/>
      <c r="GOR175" s="29"/>
      <c r="GOS175" s="29"/>
      <c r="GOT175" s="29"/>
      <c r="GOU175" s="29"/>
      <c r="GOV175" s="29"/>
      <c r="GOW175" s="29"/>
      <c r="GOX175" s="29"/>
      <c r="GOY175" s="29"/>
      <c r="GOZ175" s="29"/>
      <c r="GPA175" s="29"/>
      <c r="GPB175" s="29"/>
      <c r="GPC175" s="29"/>
      <c r="GPD175" s="29"/>
      <c r="GPE175" s="29"/>
      <c r="GPF175" s="29"/>
      <c r="GPG175" s="29"/>
      <c r="GPH175" s="29"/>
      <c r="GPI175" s="29"/>
      <c r="GPJ175" s="29"/>
      <c r="GPK175" s="29"/>
      <c r="GPL175" s="29"/>
      <c r="GPM175" s="29"/>
      <c r="GPN175" s="29"/>
      <c r="GPO175" s="29"/>
      <c r="GPP175" s="29"/>
      <c r="GPQ175" s="29"/>
      <c r="GPR175" s="29"/>
      <c r="GPS175" s="29"/>
      <c r="GPT175" s="29"/>
      <c r="GPU175" s="29"/>
      <c r="GPV175" s="29"/>
      <c r="GPW175" s="29"/>
      <c r="GPX175" s="29"/>
      <c r="GPY175" s="29"/>
      <c r="GPZ175" s="29"/>
      <c r="GQA175" s="29"/>
      <c r="GQB175" s="29"/>
      <c r="GQC175" s="29"/>
      <c r="GQD175" s="29"/>
      <c r="GQE175" s="29"/>
      <c r="GQF175" s="29"/>
      <c r="GQG175" s="29"/>
      <c r="GQH175" s="29"/>
      <c r="GQI175" s="29"/>
      <c r="GQJ175" s="29"/>
      <c r="GQK175" s="29"/>
      <c r="GQL175" s="29"/>
      <c r="GQM175" s="29"/>
      <c r="GQN175" s="29"/>
      <c r="GQO175" s="29"/>
      <c r="GQP175" s="29"/>
      <c r="GQQ175" s="29"/>
      <c r="GQR175" s="29"/>
      <c r="GQS175" s="29"/>
      <c r="GQT175" s="29"/>
      <c r="GQU175" s="29"/>
      <c r="GQV175" s="29"/>
      <c r="GQW175" s="29"/>
      <c r="GQX175" s="29"/>
      <c r="GQY175" s="29"/>
      <c r="GQZ175" s="29"/>
      <c r="GRA175" s="29"/>
      <c r="GRB175" s="29"/>
      <c r="GRC175" s="29"/>
      <c r="GRD175" s="29"/>
      <c r="GRE175" s="29"/>
      <c r="GRF175" s="29"/>
      <c r="GRG175" s="29"/>
      <c r="GRH175" s="29"/>
      <c r="GRI175" s="29"/>
      <c r="GRJ175" s="29"/>
      <c r="GRK175" s="29"/>
      <c r="GRL175" s="29"/>
      <c r="GRM175" s="29"/>
      <c r="GRN175" s="29"/>
      <c r="GRO175" s="29"/>
      <c r="GRP175" s="29"/>
      <c r="GRQ175" s="29"/>
      <c r="GRR175" s="29"/>
      <c r="GRS175" s="29"/>
      <c r="GRT175" s="29"/>
      <c r="GRU175" s="29"/>
      <c r="GRV175" s="29"/>
      <c r="GRW175" s="29"/>
      <c r="GRX175" s="29"/>
      <c r="GRY175" s="29"/>
      <c r="GRZ175" s="29"/>
      <c r="GSA175" s="29"/>
      <c r="GSB175" s="29"/>
      <c r="GSC175" s="29"/>
      <c r="GSD175" s="29"/>
      <c r="GSE175" s="29"/>
      <c r="GSF175" s="29"/>
      <c r="GSG175" s="29"/>
      <c r="GSH175" s="29"/>
      <c r="GSI175" s="29"/>
      <c r="GSJ175" s="29"/>
      <c r="GSK175" s="29"/>
      <c r="GSL175" s="29"/>
      <c r="GSM175" s="29"/>
      <c r="GSN175" s="29"/>
      <c r="GSO175" s="29"/>
      <c r="GSP175" s="29"/>
      <c r="GSQ175" s="29"/>
      <c r="GSR175" s="29"/>
      <c r="GSS175" s="29"/>
      <c r="GST175" s="29"/>
      <c r="GSU175" s="29"/>
      <c r="GSV175" s="29"/>
      <c r="GSW175" s="29"/>
      <c r="GSX175" s="29"/>
      <c r="GSY175" s="29"/>
      <c r="GSZ175" s="29"/>
      <c r="GTA175" s="29"/>
      <c r="GTB175" s="29"/>
      <c r="GTC175" s="29"/>
      <c r="GTD175" s="29"/>
      <c r="GTE175" s="29"/>
      <c r="GTF175" s="29"/>
      <c r="GTG175" s="29"/>
      <c r="GTH175" s="29"/>
      <c r="GTI175" s="29"/>
      <c r="GTJ175" s="29"/>
      <c r="GTK175" s="29"/>
      <c r="GTL175" s="29"/>
      <c r="GTM175" s="29"/>
      <c r="GTN175" s="29"/>
      <c r="GTO175" s="29"/>
      <c r="GTP175" s="29"/>
      <c r="GTQ175" s="29"/>
      <c r="GTR175" s="29"/>
      <c r="GTS175" s="29"/>
      <c r="GTT175" s="29"/>
      <c r="GTU175" s="29"/>
      <c r="GTV175" s="29"/>
      <c r="GTW175" s="29"/>
      <c r="GTX175" s="29"/>
      <c r="GTY175" s="29"/>
      <c r="GTZ175" s="29"/>
      <c r="GUA175" s="29"/>
      <c r="GUB175" s="29"/>
      <c r="GUC175" s="29"/>
      <c r="GUD175" s="29"/>
      <c r="GUE175" s="29"/>
      <c r="GUF175" s="29"/>
      <c r="GUG175" s="29"/>
      <c r="GUH175" s="29"/>
      <c r="GUI175" s="29"/>
      <c r="GUJ175" s="29"/>
      <c r="GUK175" s="29"/>
      <c r="GUL175" s="29"/>
      <c r="GUM175" s="29"/>
      <c r="GUN175" s="29"/>
      <c r="GUO175" s="29"/>
      <c r="GUP175" s="29"/>
      <c r="GUQ175" s="29"/>
      <c r="GUR175" s="29"/>
      <c r="GUS175" s="29"/>
      <c r="GUT175" s="29"/>
      <c r="GUU175" s="29"/>
      <c r="GUV175" s="29"/>
      <c r="GUW175" s="29"/>
      <c r="GUX175" s="29"/>
      <c r="GUY175" s="29"/>
      <c r="GUZ175" s="29"/>
      <c r="GVA175" s="29"/>
      <c r="GVB175" s="29"/>
      <c r="GVC175" s="29"/>
      <c r="GVD175" s="29"/>
      <c r="GVE175" s="29"/>
      <c r="GVF175" s="29"/>
      <c r="GVG175" s="29"/>
      <c r="GVH175" s="29"/>
      <c r="GVI175" s="29"/>
      <c r="GVJ175" s="29"/>
      <c r="GVK175" s="29"/>
      <c r="GVL175" s="29"/>
      <c r="GVM175" s="29"/>
      <c r="GVN175" s="29"/>
      <c r="GVO175" s="29"/>
      <c r="GVP175" s="29"/>
      <c r="GVQ175" s="29"/>
      <c r="GVR175" s="29"/>
      <c r="GVS175" s="29"/>
      <c r="GVT175" s="29"/>
      <c r="GVU175" s="29"/>
      <c r="GVV175" s="29"/>
      <c r="GVW175" s="29"/>
      <c r="GVX175" s="29"/>
      <c r="GVY175" s="29"/>
      <c r="GVZ175" s="29"/>
      <c r="GWA175" s="29"/>
      <c r="GWB175" s="29"/>
      <c r="GWC175" s="29"/>
      <c r="GWD175" s="29"/>
      <c r="GWE175" s="29"/>
      <c r="GWF175" s="29"/>
      <c r="GWG175" s="29"/>
      <c r="GWH175" s="29"/>
      <c r="GWI175" s="29"/>
      <c r="GWJ175" s="29"/>
      <c r="GWK175" s="29"/>
      <c r="GWL175" s="29"/>
      <c r="GWM175" s="29"/>
      <c r="GWN175" s="29"/>
      <c r="GWO175" s="29"/>
      <c r="GWP175" s="29"/>
      <c r="GWQ175" s="29"/>
      <c r="GWR175" s="29"/>
      <c r="GWS175" s="29"/>
      <c r="GWT175" s="29"/>
      <c r="GWU175" s="29"/>
      <c r="GWV175" s="29"/>
      <c r="GWW175" s="29"/>
      <c r="GWX175" s="29"/>
      <c r="GWY175" s="29"/>
      <c r="GWZ175" s="29"/>
      <c r="GXA175" s="29"/>
      <c r="GXB175" s="29"/>
      <c r="GXC175" s="29"/>
      <c r="GXD175" s="29"/>
      <c r="GXE175" s="29"/>
      <c r="GXF175" s="29"/>
      <c r="GXG175" s="29"/>
      <c r="GXH175" s="29"/>
      <c r="GXI175" s="29"/>
      <c r="GXJ175" s="29"/>
      <c r="GXK175" s="29"/>
      <c r="GXL175" s="29"/>
      <c r="GXM175" s="29"/>
      <c r="GXN175" s="29"/>
      <c r="GXO175" s="29"/>
      <c r="GXP175" s="29"/>
      <c r="GXQ175" s="29"/>
      <c r="GXR175" s="29"/>
      <c r="GXS175" s="29"/>
      <c r="GXT175" s="29"/>
      <c r="GXU175" s="29"/>
      <c r="GXV175" s="29"/>
      <c r="GXW175" s="29"/>
      <c r="GXX175" s="29"/>
      <c r="GXY175" s="29"/>
      <c r="GXZ175" s="29"/>
      <c r="GYA175" s="29"/>
      <c r="GYB175" s="29"/>
      <c r="GYC175" s="29"/>
      <c r="GYD175" s="29"/>
      <c r="GYE175" s="29"/>
      <c r="GYF175" s="29"/>
      <c r="GYG175" s="29"/>
      <c r="GYH175" s="29"/>
      <c r="GYI175" s="29"/>
      <c r="GYJ175" s="29"/>
      <c r="GYK175" s="29"/>
      <c r="GYL175" s="29"/>
      <c r="GYM175" s="29"/>
      <c r="GYN175" s="29"/>
      <c r="GYO175" s="29"/>
      <c r="GYP175" s="29"/>
      <c r="GYQ175" s="29"/>
      <c r="GYR175" s="29"/>
      <c r="GYS175" s="29"/>
      <c r="GYT175" s="29"/>
      <c r="GYU175" s="29"/>
      <c r="GYV175" s="29"/>
      <c r="GYW175" s="29"/>
      <c r="GYX175" s="29"/>
      <c r="GYY175" s="29"/>
      <c r="GYZ175" s="29"/>
      <c r="GZA175" s="29"/>
      <c r="GZB175" s="29"/>
      <c r="GZC175" s="29"/>
      <c r="GZD175" s="29"/>
      <c r="GZE175" s="29"/>
      <c r="GZF175" s="29"/>
      <c r="GZG175" s="29"/>
      <c r="GZH175" s="29"/>
      <c r="GZI175" s="29"/>
      <c r="GZJ175" s="29"/>
      <c r="GZK175" s="29"/>
      <c r="GZL175" s="29"/>
      <c r="GZM175" s="29"/>
      <c r="GZN175" s="29"/>
      <c r="GZO175" s="29"/>
      <c r="GZP175" s="29"/>
      <c r="GZQ175" s="29"/>
      <c r="GZR175" s="29"/>
      <c r="GZS175" s="29"/>
      <c r="GZT175" s="29"/>
      <c r="GZU175" s="29"/>
      <c r="GZV175" s="29"/>
      <c r="GZW175" s="29"/>
      <c r="GZX175" s="29"/>
      <c r="GZY175" s="29"/>
      <c r="GZZ175" s="29"/>
      <c r="HAA175" s="29"/>
      <c r="HAB175" s="29"/>
      <c r="HAC175" s="29"/>
      <c r="HAD175" s="29"/>
      <c r="HAE175" s="29"/>
      <c r="HAF175" s="29"/>
      <c r="HAG175" s="29"/>
      <c r="HAH175" s="29"/>
      <c r="HAI175" s="29"/>
      <c r="HAJ175" s="29"/>
      <c r="HAK175" s="29"/>
      <c r="HAL175" s="29"/>
      <c r="HAM175" s="29"/>
      <c r="HAN175" s="29"/>
      <c r="HAO175" s="29"/>
      <c r="HAP175" s="29"/>
      <c r="HAQ175" s="29"/>
      <c r="HAR175" s="29"/>
      <c r="HAS175" s="29"/>
      <c r="HAT175" s="29"/>
      <c r="HAU175" s="29"/>
      <c r="HAV175" s="29"/>
      <c r="HAW175" s="29"/>
      <c r="HAX175" s="29"/>
      <c r="HAY175" s="29"/>
      <c r="HAZ175" s="29"/>
      <c r="HBA175" s="29"/>
      <c r="HBB175" s="29"/>
      <c r="HBC175" s="29"/>
      <c r="HBD175" s="29"/>
      <c r="HBE175" s="29"/>
      <c r="HBF175" s="29"/>
      <c r="HBG175" s="29"/>
      <c r="HBH175" s="29"/>
      <c r="HBI175" s="29"/>
      <c r="HBJ175" s="29"/>
      <c r="HBK175" s="29"/>
      <c r="HBL175" s="29"/>
      <c r="HBM175" s="29"/>
      <c r="HBN175" s="29"/>
      <c r="HBO175" s="29"/>
      <c r="HBP175" s="29"/>
      <c r="HBQ175" s="29"/>
      <c r="HBR175" s="29"/>
      <c r="HBS175" s="29"/>
      <c r="HBT175" s="29"/>
      <c r="HBU175" s="29"/>
      <c r="HBV175" s="29"/>
      <c r="HBW175" s="29"/>
      <c r="HBX175" s="29"/>
      <c r="HBY175" s="29"/>
      <c r="HBZ175" s="29"/>
      <c r="HCA175" s="29"/>
      <c r="HCB175" s="29"/>
      <c r="HCC175" s="29"/>
      <c r="HCD175" s="29"/>
      <c r="HCE175" s="29"/>
      <c r="HCF175" s="29"/>
      <c r="HCG175" s="29"/>
      <c r="HCH175" s="29"/>
      <c r="HCI175" s="29"/>
      <c r="HCJ175" s="29"/>
      <c r="HCK175" s="29"/>
      <c r="HCL175" s="29"/>
      <c r="HCM175" s="29"/>
      <c r="HCN175" s="29"/>
      <c r="HCO175" s="29"/>
      <c r="HCP175" s="29"/>
      <c r="HCQ175" s="29"/>
      <c r="HCR175" s="29"/>
      <c r="HCS175" s="29"/>
      <c r="HCT175" s="29"/>
      <c r="HCU175" s="29"/>
      <c r="HCV175" s="29"/>
      <c r="HCW175" s="29"/>
      <c r="HCX175" s="29"/>
      <c r="HCY175" s="29"/>
      <c r="HCZ175" s="29"/>
      <c r="HDA175" s="29"/>
      <c r="HDB175" s="29"/>
      <c r="HDC175" s="29"/>
      <c r="HDD175" s="29"/>
      <c r="HDE175" s="29"/>
      <c r="HDF175" s="29"/>
      <c r="HDG175" s="29"/>
      <c r="HDH175" s="29"/>
      <c r="HDI175" s="29"/>
      <c r="HDJ175" s="29"/>
      <c r="HDK175" s="29"/>
      <c r="HDL175" s="29"/>
      <c r="HDM175" s="29"/>
      <c r="HDN175" s="29"/>
      <c r="HDO175" s="29"/>
      <c r="HDP175" s="29"/>
      <c r="HDQ175" s="29"/>
      <c r="HDR175" s="29"/>
      <c r="HDS175" s="29"/>
      <c r="HDT175" s="29"/>
      <c r="HDU175" s="29"/>
      <c r="HDV175" s="29"/>
      <c r="HDW175" s="29"/>
      <c r="HDX175" s="29"/>
      <c r="HDY175" s="29"/>
      <c r="HDZ175" s="29"/>
      <c r="HEA175" s="29"/>
      <c r="HEB175" s="29"/>
      <c r="HEC175" s="29"/>
      <c r="HED175" s="29"/>
      <c r="HEE175" s="29"/>
      <c r="HEF175" s="29"/>
      <c r="HEG175" s="29"/>
      <c r="HEH175" s="29"/>
      <c r="HEI175" s="29"/>
      <c r="HEJ175" s="29"/>
      <c r="HEK175" s="29"/>
      <c r="HEL175" s="29"/>
      <c r="HEM175" s="29"/>
      <c r="HEN175" s="29"/>
      <c r="HEO175" s="29"/>
      <c r="HEP175" s="29"/>
      <c r="HEQ175" s="29"/>
      <c r="HER175" s="29"/>
      <c r="HES175" s="29"/>
      <c r="HET175" s="29"/>
      <c r="HEU175" s="29"/>
      <c r="HEV175" s="29"/>
      <c r="HEW175" s="29"/>
      <c r="HEX175" s="29"/>
      <c r="HEY175" s="29"/>
      <c r="HEZ175" s="29"/>
      <c r="HFA175" s="29"/>
      <c r="HFB175" s="29"/>
      <c r="HFC175" s="29"/>
      <c r="HFD175" s="29"/>
      <c r="HFE175" s="29"/>
      <c r="HFF175" s="29"/>
      <c r="HFG175" s="29"/>
      <c r="HFH175" s="29"/>
      <c r="HFI175" s="29"/>
      <c r="HFJ175" s="29"/>
      <c r="HFK175" s="29"/>
      <c r="HFL175" s="29"/>
      <c r="HFM175" s="29"/>
      <c r="HFN175" s="29"/>
      <c r="HFO175" s="29"/>
      <c r="HFP175" s="29"/>
      <c r="HFQ175" s="29"/>
      <c r="HFR175" s="29"/>
      <c r="HFS175" s="29"/>
      <c r="HFT175" s="29"/>
      <c r="HFU175" s="29"/>
      <c r="HFV175" s="29"/>
      <c r="HFW175" s="29"/>
      <c r="HFX175" s="29"/>
      <c r="HFY175" s="29"/>
      <c r="HFZ175" s="29"/>
      <c r="HGA175" s="29"/>
      <c r="HGB175" s="29"/>
      <c r="HGC175" s="29"/>
      <c r="HGD175" s="29"/>
      <c r="HGE175" s="29"/>
      <c r="HGF175" s="29"/>
      <c r="HGG175" s="29"/>
      <c r="HGH175" s="29"/>
      <c r="HGI175" s="29"/>
      <c r="HGJ175" s="29"/>
      <c r="HGK175" s="29"/>
      <c r="HGL175" s="29"/>
      <c r="HGM175" s="29"/>
      <c r="HGN175" s="29"/>
      <c r="HGO175" s="29"/>
      <c r="HGP175" s="29"/>
      <c r="HGQ175" s="29"/>
      <c r="HGR175" s="29"/>
      <c r="HGS175" s="29"/>
      <c r="HGT175" s="29"/>
      <c r="HGU175" s="29"/>
      <c r="HGV175" s="29"/>
      <c r="HGW175" s="29"/>
      <c r="HGX175" s="29"/>
      <c r="HGY175" s="29"/>
      <c r="HGZ175" s="29"/>
      <c r="HHA175" s="29"/>
      <c r="HHB175" s="29"/>
      <c r="HHC175" s="29"/>
      <c r="HHD175" s="29"/>
      <c r="HHE175" s="29"/>
      <c r="HHF175" s="29"/>
      <c r="HHG175" s="29"/>
      <c r="HHH175" s="29"/>
      <c r="HHI175" s="29"/>
      <c r="HHJ175" s="29"/>
      <c r="HHK175" s="29"/>
      <c r="HHL175" s="29"/>
      <c r="HHM175" s="29"/>
      <c r="HHN175" s="29"/>
      <c r="HHO175" s="29"/>
      <c r="HHP175" s="29"/>
      <c r="HHQ175" s="29"/>
      <c r="HHR175" s="29"/>
      <c r="HHS175" s="29"/>
      <c r="HHT175" s="29"/>
      <c r="HHU175" s="29"/>
      <c r="HHV175" s="29"/>
      <c r="HHW175" s="29"/>
      <c r="HHX175" s="29"/>
      <c r="HHY175" s="29"/>
      <c r="HHZ175" s="29"/>
      <c r="HIA175" s="29"/>
      <c r="HIB175" s="29"/>
      <c r="HIC175" s="29"/>
      <c r="HID175" s="29"/>
      <c r="HIE175" s="29"/>
      <c r="HIF175" s="29"/>
      <c r="HIG175" s="29"/>
      <c r="HIH175" s="29"/>
      <c r="HII175" s="29"/>
      <c r="HIJ175" s="29"/>
      <c r="HIK175" s="29"/>
      <c r="HIL175" s="29"/>
      <c r="HIM175" s="29"/>
      <c r="HIN175" s="29"/>
      <c r="HIO175" s="29"/>
      <c r="HIP175" s="29"/>
      <c r="HIQ175" s="29"/>
      <c r="HIR175" s="29"/>
      <c r="HIS175" s="29"/>
      <c r="HIT175" s="29"/>
      <c r="HIU175" s="29"/>
      <c r="HIV175" s="29"/>
      <c r="HIW175" s="29"/>
      <c r="HIX175" s="29"/>
      <c r="HIY175" s="29"/>
      <c r="HIZ175" s="29"/>
      <c r="HJA175" s="29"/>
      <c r="HJB175" s="29"/>
      <c r="HJC175" s="29"/>
      <c r="HJD175" s="29"/>
      <c r="HJE175" s="29"/>
      <c r="HJF175" s="29"/>
      <c r="HJG175" s="29"/>
      <c r="HJH175" s="29"/>
      <c r="HJI175" s="29"/>
      <c r="HJJ175" s="29"/>
      <c r="HJK175" s="29"/>
      <c r="HJL175" s="29"/>
      <c r="HJM175" s="29"/>
      <c r="HJN175" s="29"/>
      <c r="HJO175" s="29"/>
      <c r="HJP175" s="29"/>
      <c r="HJQ175" s="29"/>
      <c r="HJR175" s="29"/>
      <c r="HJS175" s="29"/>
      <c r="HJT175" s="29"/>
      <c r="HJU175" s="29"/>
      <c r="HJV175" s="29"/>
      <c r="HJW175" s="29"/>
      <c r="HJX175" s="29"/>
      <c r="HJY175" s="29"/>
      <c r="HJZ175" s="29"/>
      <c r="HKA175" s="29"/>
      <c r="HKB175" s="29"/>
      <c r="HKC175" s="29"/>
      <c r="HKD175" s="29"/>
      <c r="HKE175" s="29"/>
      <c r="HKF175" s="29"/>
      <c r="HKG175" s="29"/>
      <c r="HKH175" s="29"/>
      <c r="HKI175" s="29"/>
      <c r="HKJ175" s="29"/>
      <c r="HKK175" s="29"/>
      <c r="HKL175" s="29"/>
      <c r="HKM175" s="29"/>
      <c r="HKN175" s="29"/>
      <c r="HKO175" s="29"/>
      <c r="HKP175" s="29"/>
      <c r="HKQ175" s="29"/>
      <c r="HKR175" s="29"/>
      <c r="HKS175" s="29"/>
      <c r="HKT175" s="29"/>
      <c r="HKU175" s="29"/>
      <c r="HKV175" s="29"/>
      <c r="HKW175" s="29"/>
      <c r="HKX175" s="29"/>
      <c r="HKY175" s="29"/>
      <c r="HKZ175" s="29"/>
      <c r="HLA175" s="29"/>
      <c r="HLB175" s="29"/>
      <c r="HLC175" s="29"/>
      <c r="HLD175" s="29"/>
      <c r="HLE175" s="29"/>
      <c r="HLF175" s="29"/>
      <c r="HLG175" s="29"/>
      <c r="HLH175" s="29"/>
      <c r="HLI175" s="29"/>
      <c r="HLJ175" s="29"/>
      <c r="HLK175" s="29"/>
      <c r="HLL175" s="29"/>
      <c r="HLM175" s="29"/>
      <c r="HLN175" s="29"/>
      <c r="HLO175" s="29"/>
      <c r="HLP175" s="29"/>
      <c r="HLQ175" s="29"/>
      <c r="HLR175" s="29"/>
      <c r="HLS175" s="29"/>
      <c r="HLT175" s="29"/>
      <c r="HLU175" s="29"/>
      <c r="HLV175" s="29"/>
      <c r="HLW175" s="29"/>
      <c r="HLX175" s="29"/>
      <c r="HLY175" s="29"/>
      <c r="HLZ175" s="29"/>
      <c r="HMA175" s="29"/>
      <c r="HMB175" s="29"/>
      <c r="HMC175" s="29"/>
      <c r="HMD175" s="29"/>
      <c r="HME175" s="29"/>
      <c r="HMF175" s="29"/>
      <c r="HMG175" s="29"/>
      <c r="HMH175" s="29"/>
      <c r="HMI175" s="29"/>
      <c r="HMJ175" s="29"/>
      <c r="HMK175" s="29"/>
      <c r="HML175" s="29"/>
      <c r="HMM175" s="29"/>
      <c r="HMN175" s="29"/>
      <c r="HMO175" s="29"/>
      <c r="HMP175" s="29"/>
      <c r="HMQ175" s="29"/>
      <c r="HMR175" s="29"/>
      <c r="HMS175" s="29"/>
      <c r="HMT175" s="29"/>
      <c r="HMU175" s="29"/>
      <c r="HMV175" s="29"/>
      <c r="HMW175" s="29"/>
      <c r="HMX175" s="29"/>
      <c r="HMY175" s="29"/>
      <c r="HMZ175" s="29"/>
      <c r="HNA175" s="29"/>
      <c r="HNB175" s="29"/>
      <c r="HNC175" s="29"/>
      <c r="HND175" s="29"/>
      <c r="HNE175" s="29"/>
      <c r="HNF175" s="29"/>
      <c r="HNG175" s="29"/>
      <c r="HNH175" s="29"/>
      <c r="HNI175" s="29"/>
      <c r="HNJ175" s="29"/>
      <c r="HNK175" s="29"/>
      <c r="HNL175" s="29"/>
      <c r="HNM175" s="29"/>
      <c r="HNN175" s="29"/>
      <c r="HNO175" s="29"/>
      <c r="HNP175" s="29"/>
      <c r="HNQ175" s="29"/>
      <c r="HNR175" s="29"/>
      <c r="HNS175" s="29"/>
      <c r="HNT175" s="29"/>
      <c r="HNU175" s="29"/>
      <c r="HNV175" s="29"/>
      <c r="HNW175" s="29"/>
      <c r="HNX175" s="29"/>
      <c r="HNY175" s="29"/>
      <c r="HNZ175" s="29"/>
      <c r="HOA175" s="29"/>
      <c r="HOB175" s="29"/>
      <c r="HOC175" s="29"/>
      <c r="HOD175" s="29"/>
      <c r="HOE175" s="29"/>
      <c r="HOF175" s="29"/>
      <c r="HOG175" s="29"/>
      <c r="HOH175" s="29"/>
      <c r="HOI175" s="29"/>
      <c r="HOJ175" s="29"/>
      <c r="HOK175" s="29"/>
      <c r="HOL175" s="29"/>
      <c r="HOM175" s="29"/>
      <c r="HON175" s="29"/>
      <c r="HOO175" s="29"/>
      <c r="HOP175" s="29"/>
      <c r="HOQ175" s="29"/>
      <c r="HOR175" s="29"/>
      <c r="HOS175" s="29"/>
      <c r="HOT175" s="29"/>
      <c r="HOU175" s="29"/>
      <c r="HOV175" s="29"/>
      <c r="HOW175" s="29"/>
      <c r="HOX175" s="29"/>
      <c r="HOY175" s="29"/>
      <c r="HOZ175" s="29"/>
      <c r="HPA175" s="29"/>
      <c r="HPB175" s="29"/>
      <c r="HPC175" s="29"/>
      <c r="HPD175" s="29"/>
      <c r="HPE175" s="29"/>
      <c r="HPF175" s="29"/>
      <c r="HPG175" s="29"/>
      <c r="HPH175" s="29"/>
      <c r="HPI175" s="29"/>
      <c r="HPJ175" s="29"/>
      <c r="HPK175" s="29"/>
      <c r="HPL175" s="29"/>
      <c r="HPM175" s="29"/>
      <c r="HPN175" s="29"/>
      <c r="HPO175" s="29"/>
      <c r="HPP175" s="29"/>
      <c r="HPQ175" s="29"/>
      <c r="HPR175" s="29"/>
      <c r="HPS175" s="29"/>
      <c r="HPT175" s="29"/>
      <c r="HPU175" s="29"/>
      <c r="HPV175" s="29"/>
      <c r="HPW175" s="29"/>
      <c r="HPX175" s="29"/>
      <c r="HPY175" s="29"/>
      <c r="HPZ175" s="29"/>
      <c r="HQA175" s="29"/>
      <c r="HQB175" s="29"/>
      <c r="HQC175" s="29"/>
      <c r="HQD175" s="29"/>
      <c r="HQE175" s="29"/>
      <c r="HQF175" s="29"/>
      <c r="HQG175" s="29"/>
      <c r="HQH175" s="29"/>
      <c r="HQI175" s="29"/>
      <c r="HQJ175" s="29"/>
      <c r="HQK175" s="29"/>
      <c r="HQL175" s="29"/>
      <c r="HQM175" s="29"/>
      <c r="HQN175" s="29"/>
      <c r="HQO175" s="29"/>
      <c r="HQP175" s="29"/>
      <c r="HQQ175" s="29"/>
      <c r="HQR175" s="29"/>
      <c r="HQS175" s="29"/>
      <c r="HQT175" s="29"/>
      <c r="HQU175" s="29"/>
      <c r="HQV175" s="29"/>
      <c r="HQW175" s="29"/>
      <c r="HQX175" s="29"/>
      <c r="HQY175" s="29"/>
      <c r="HQZ175" s="29"/>
      <c r="HRA175" s="29"/>
      <c r="HRB175" s="29"/>
      <c r="HRC175" s="29"/>
      <c r="HRD175" s="29"/>
      <c r="HRE175" s="29"/>
      <c r="HRF175" s="29"/>
      <c r="HRG175" s="29"/>
      <c r="HRH175" s="29"/>
      <c r="HRI175" s="29"/>
      <c r="HRJ175" s="29"/>
      <c r="HRK175" s="29"/>
      <c r="HRL175" s="29"/>
      <c r="HRM175" s="29"/>
      <c r="HRN175" s="29"/>
      <c r="HRO175" s="29"/>
      <c r="HRP175" s="29"/>
      <c r="HRQ175" s="29"/>
      <c r="HRR175" s="29"/>
      <c r="HRS175" s="29"/>
      <c r="HRT175" s="29"/>
      <c r="HRU175" s="29"/>
      <c r="HRV175" s="29"/>
      <c r="HRW175" s="29"/>
      <c r="HRX175" s="29"/>
      <c r="HRY175" s="29"/>
      <c r="HRZ175" s="29"/>
      <c r="HSA175" s="29"/>
      <c r="HSB175" s="29"/>
      <c r="HSC175" s="29"/>
      <c r="HSD175" s="29"/>
      <c r="HSE175" s="29"/>
      <c r="HSF175" s="29"/>
      <c r="HSG175" s="29"/>
      <c r="HSH175" s="29"/>
      <c r="HSI175" s="29"/>
      <c r="HSJ175" s="29"/>
      <c r="HSK175" s="29"/>
      <c r="HSL175" s="29"/>
      <c r="HSM175" s="29"/>
      <c r="HSN175" s="29"/>
      <c r="HSO175" s="29"/>
      <c r="HSP175" s="29"/>
      <c r="HSQ175" s="29"/>
      <c r="HSR175" s="29"/>
      <c r="HSS175" s="29"/>
      <c r="HST175" s="29"/>
      <c r="HSU175" s="29"/>
      <c r="HSV175" s="29"/>
      <c r="HSW175" s="29"/>
      <c r="HSX175" s="29"/>
      <c r="HSY175" s="29"/>
      <c r="HSZ175" s="29"/>
      <c r="HTA175" s="29"/>
      <c r="HTB175" s="29"/>
      <c r="HTC175" s="29"/>
      <c r="HTD175" s="29"/>
      <c r="HTE175" s="29"/>
      <c r="HTF175" s="29"/>
      <c r="HTG175" s="29"/>
      <c r="HTH175" s="29"/>
      <c r="HTI175" s="29"/>
      <c r="HTJ175" s="29"/>
      <c r="HTK175" s="29"/>
      <c r="HTL175" s="29"/>
      <c r="HTM175" s="29"/>
      <c r="HTN175" s="29"/>
      <c r="HTO175" s="29"/>
      <c r="HTP175" s="29"/>
      <c r="HTQ175" s="29"/>
      <c r="HTR175" s="29"/>
      <c r="HTS175" s="29"/>
      <c r="HTT175" s="29"/>
      <c r="HTU175" s="29"/>
      <c r="HTV175" s="29"/>
      <c r="HTW175" s="29"/>
      <c r="HTX175" s="29"/>
      <c r="HTY175" s="29"/>
      <c r="HTZ175" s="29"/>
      <c r="HUA175" s="29"/>
      <c r="HUB175" s="29"/>
      <c r="HUC175" s="29"/>
      <c r="HUD175" s="29"/>
      <c r="HUE175" s="29"/>
      <c r="HUF175" s="29"/>
      <c r="HUG175" s="29"/>
      <c r="HUH175" s="29"/>
      <c r="HUI175" s="29"/>
      <c r="HUJ175" s="29"/>
      <c r="HUK175" s="29"/>
      <c r="HUL175" s="29"/>
      <c r="HUM175" s="29"/>
      <c r="HUN175" s="29"/>
      <c r="HUO175" s="29"/>
      <c r="HUP175" s="29"/>
      <c r="HUQ175" s="29"/>
      <c r="HUR175" s="29"/>
      <c r="HUS175" s="29"/>
      <c r="HUT175" s="29"/>
      <c r="HUU175" s="29"/>
      <c r="HUV175" s="29"/>
      <c r="HUW175" s="29"/>
      <c r="HUX175" s="29"/>
      <c r="HUY175" s="29"/>
      <c r="HUZ175" s="29"/>
      <c r="HVA175" s="29"/>
      <c r="HVB175" s="29"/>
      <c r="HVC175" s="29"/>
      <c r="HVD175" s="29"/>
      <c r="HVE175" s="29"/>
      <c r="HVF175" s="29"/>
      <c r="HVG175" s="29"/>
      <c r="HVH175" s="29"/>
      <c r="HVI175" s="29"/>
      <c r="HVJ175" s="29"/>
      <c r="HVK175" s="29"/>
      <c r="HVL175" s="29"/>
      <c r="HVM175" s="29"/>
      <c r="HVN175" s="29"/>
      <c r="HVO175" s="29"/>
      <c r="HVP175" s="29"/>
      <c r="HVQ175" s="29"/>
      <c r="HVR175" s="29"/>
      <c r="HVS175" s="29"/>
      <c r="HVT175" s="29"/>
      <c r="HVU175" s="29"/>
      <c r="HVV175" s="29"/>
      <c r="HVW175" s="29"/>
      <c r="HVX175" s="29"/>
      <c r="HVY175" s="29"/>
      <c r="HVZ175" s="29"/>
      <c r="HWA175" s="29"/>
      <c r="HWB175" s="29"/>
      <c r="HWC175" s="29"/>
      <c r="HWD175" s="29"/>
      <c r="HWE175" s="29"/>
      <c r="HWF175" s="29"/>
      <c r="HWG175" s="29"/>
      <c r="HWH175" s="29"/>
      <c r="HWI175" s="29"/>
      <c r="HWJ175" s="29"/>
      <c r="HWK175" s="29"/>
      <c r="HWL175" s="29"/>
      <c r="HWM175" s="29"/>
      <c r="HWN175" s="29"/>
      <c r="HWO175" s="29"/>
      <c r="HWP175" s="29"/>
      <c r="HWQ175" s="29"/>
      <c r="HWR175" s="29"/>
      <c r="HWS175" s="29"/>
      <c r="HWT175" s="29"/>
      <c r="HWU175" s="29"/>
      <c r="HWV175" s="29"/>
      <c r="HWW175" s="29"/>
      <c r="HWX175" s="29"/>
      <c r="HWY175" s="29"/>
      <c r="HWZ175" s="29"/>
      <c r="HXA175" s="29"/>
      <c r="HXB175" s="29"/>
      <c r="HXC175" s="29"/>
      <c r="HXD175" s="29"/>
      <c r="HXE175" s="29"/>
      <c r="HXF175" s="29"/>
      <c r="HXG175" s="29"/>
      <c r="HXH175" s="29"/>
      <c r="HXI175" s="29"/>
      <c r="HXJ175" s="29"/>
      <c r="HXK175" s="29"/>
      <c r="HXL175" s="29"/>
      <c r="HXM175" s="29"/>
      <c r="HXN175" s="29"/>
      <c r="HXO175" s="29"/>
      <c r="HXP175" s="29"/>
      <c r="HXQ175" s="29"/>
      <c r="HXR175" s="29"/>
      <c r="HXS175" s="29"/>
      <c r="HXT175" s="29"/>
      <c r="HXU175" s="29"/>
      <c r="HXV175" s="29"/>
      <c r="HXW175" s="29"/>
      <c r="HXX175" s="29"/>
      <c r="HXY175" s="29"/>
      <c r="HXZ175" s="29"/>
      <c r="HYA175" s="29"/>
      <c r="HYB175" s="29"/>
      <c r="HYC175" s="29"/>
      <c r="HYD175" s="29"/>
      <c r="HYE175" s="29"/>
      <c r="HYF175" s="29"/>
      <c r="HYG175" s="29"/>
      <c r="HYH175" s="29"/>
      <c r="HYI175" s="29"/>
      <c r="HYJ175" s="29"/>
      <c r="HYK175" s="29"/>
      <c r="HYL175" s="29"/>
      <c r="HYM175" s="29"/>
      <c r="HYN175" s="29"/>
      <c r="HYO175" s="29"/>
      <c r="HYP175" s="29"/>
      <c r="HYQ175" s="29"/>
      <c r="HYR175" s="29"/>
      <c r="HYS175" s="29"/>
      <c r="HYT175" s="29"/>
      <c r="HYU175" s="29"/>
      <c r="HYV175" s="29"/>
      <c r="HYW175" s="29"/>
      <c r="HYX175" s="29"/>
      <c r="HYY175" s="29"/>
      <c r="HYZ175" s="29"/>
      <c r="HZA175" s="29"/>
      <c r="HZB175" s="29"/>
      <c r="HZC175" s="29"/>
      <c r="HZD175" s="29"/>
      <c r="HZE175" s="29"/>
      <c r="HZF175" s="29"/>
      <c r="HZG175" s="29"/>
      <c r="HZH175" s="29"/>
      <c r="HZI175" s="29"/>
      <c r="HZJ175" s="29"/>
      <c r="HZK175" s="29"/>
      <c r="HZL175" s="29"/>
      <c r="HZM175" s="29"/>
      <c r="HZN175" s="29"/>
      <c r="HZO175" s="29"/>
      <c r="HZP175" s="29"/>
      <c r="HZQ175" s="29"/>
      <c r="HZR175" s="29"/>
      <c r="HZS175" s="29"/>
      <c r="HZT175" s="29"/>
      <c r="HZU175" s="29"/>
      <c r="HZV175" s="29"/>
      <c r="HZW175" s="29"/>
      <c r="HZX175" s="29"/>
      <c r="HZY175" s="29"/>
      <c r="HZZ175" s="29"/>
      <c r="IAA175" s="29"/>
      <c r="IAB175" s="29"/>
      <c r="IAC175" s="29"/>
      <c r="IAD175" s="29"/>
      <c r="IAE175" s="29"/>
      <c r="IAF175" s="29"/>
      <c r="IAG175" s="29"/>
      <c r="IAH175" s="29"/>
      <c r="IAI175" s="29"/>
      <c r="IAJ175" s="29"/>
      <c r="IAK175" s="29"/>
      <c r="IAL175" s="29"/>
      <c r="IAM175" s="29"/>
      <c r="IAN175" s="29"/>
      <c r="IAO175" s="29"/>
      <c r="IAP175" s="29"/>
      <c r="IAQ175" s="29"/>
      <c r="IAR175" s="29"/>
      <c r="IAS175" s="29"/>
      <c r="IAT175" s="29"/>
      <c r="IAU175" s="29"/>
      <c r="IAV175" s="29"/>
      <c r="IAW175" s="29"/>
      <c r="IAX175" s="29"/>
      <c r="IAY175" s="29"/>
      <c r="IAZ175" s="29"/>
      <c r="IBA175" s="29"/>
      <c r="IBB175" s="29"/>
      <c r="IBC175" s="29"/>
      <c r="IBD175" s="29"/>
      <c r="IBE175" s="29"/>
      <c r="IBF175" s="29"/>
      <c r="IBG175" s="29"/>
      <c r="IBH175" s="29"/>
      <c r="IBI175" s="29"/>
      <c r="IBJ175" s="29"/>
      <c r="IBK175" s="29"/>
      <c r="IBL175" s="29"/>
      <c r="IBM175" s="29"/>
      <c r="IBN175" s="29"/>
      <c r="IBO175" s="29"/>
      <c r="IBP175" s="29"/>
      <c r="IBQ175" s="29"/>
      <c r="IBR175" s="29"/>
      <c r="IBS175" s="29"/>
      <c r="IBT175" s="29"/>
      <c r="IBU175" s="29"/>
      <c r="IBV175" s="29"/>
      <c r="IBW175" s="29"/>
      <c r="IBX175" s="29"/>
      <c r="IBY175" s="29"/>
      <c r="IBZ175" s="29"/>
      <c r="ICA175" s="29"/>
      <c r="ICB175" s="29"/>
      <c r="ICC175" s="29"/>
      <c r="ICD175" s="29"/>
      <c r="ICE175" s="29"/>
      <c r="ICF175" s="29"/>
      <c r="ICG175" s="29"/>
      <c r="ICH175" s="29"/>
      <c r="ICI175" s="29"/>
      <c r="ICJ175" s="29"/>
      <c r="ICK175" s="29"/>
      <c r="ICL175" s="29"/>
      <c r="ICM175" s="29"/>
      <c r="ICN175" s="29"/>
      <c r="ICO175" s="29"/>
      <c r="ICP175" s="29"/>
      <c r="ICQ175" s="29"/>
      <c r="ICR175" s="29"/>
      <c r="ICS175" s="29"/>
      <c r="ICT175" s="29"/>
      <c r="ICU175" s="29"/>
      <c r="ICV175" s="29"/>
      <c r="ICW175" s="29"/>
      <c r="ICX175" s="29"/>
      <c r="ICY175" s="29"/>
      <c r="ICZ175" s="29"/>
      <c r="IDA175" s="29"/>
      <c r="IDB175" s="29"/>
      <c r="IDC175" s="29"/>
      <c r="IDD175" s="29"/>
      <c r="IDE175" s="29"/>
      <c r="IDF175" s="29"/>
      <c r="IDG175" s="29"/>
      <c r="IDH175" s="29"/>
      <c r="IDI175" s="29"/>
      <c r="IDJ175" s="29"/>
      <c r="IDK175" s="29"/>
      <c r="IDL175" s="29"/>
      <c r="IDM175" s="29"/>
      <c r="IDN175" s="29"/>
      <c r="IDO175" s="29"/>
      <c r="IDP175" s="29"/>
      <c r="IDQ175" s="29"/>
      <c r="IDR175" s="29"/>
      <c r="IDS175" s="29"/>
      <c r="IDT175" s="29"/>
      <c r="IDU175" s="29"/>
      <c r="IDV175" s="29"/>
      <c r="IDW175" s="29"/>
      <c r="IDX175" s="29"/>
      <c r="IDY175" s="29"/>
      <c r="IDZ175" s="29"/>
      <c r="IEA175" s="29"/>
      <c r="IEB175" s="29"/>
      <c r="IEC175" s="29"/>
      <c r="IED175" s="29"/>
      <c r="IEE175" s="29"/>
      <c r="IEF175" s="29"/>
      <c r="IEG175" s="29"/>
      <c r="IEH175" s="29"/>
      <c r="IEI175" s="29"/>
      <c r="IEJ175" s="29"/>
      <c r="IEK175" s="29"/>
      <c r="IEL175" s="29"/>
      <c r="IEM175" s="29"/>
      <c r="IEN175" s="29"/>
      <c r="IEO175" s="29"/>
      <c r="IEP175" s="29"/>
      <c r="IEQ175" s="29"/>
      <c r="IER175" s="29"/>
      <c r="IES175" s="29"/>
      <c r="IET175" s="29"/>
      <c r="IEU175" s="29"/>
      <c r="IEV175" s="29"/>
      <c r="IEW175" s="29"/>
      <c r="IEX175" s="29"/>
      <c r="IEY175" s="29"/>
      <c r="IEZ175" s="29"/>
      <c r="IFA175" s="29"/>
      <c r="IFB175" s="29"/>
      <c r="IFC175" s="29"/>
      <c r="IFD175" s="29"/>
      <c r="IFE175" s="29"/>
      <c r="IFF175" s="29"/>
      <c r="IFG175" s="29"/>
      <c r="IFH175" s="29"/>
      <c r="IFI175" s="29"/>
      <c r="IFJ175" s="29"/>
      <c r="IFK175" s="29"/>
      <c r="IFL175" s="29"/>
      <c r="IFM175" s="29"/>
      <c r="IFN175" s="29"/>
      <c r="IFO175" s="29"/>
      <c r="IFP175" s="29"/>
      <c r="IFQ175" s="29"/>
      <c r="IFR175" s="29"/>
      <c r="IFS175" s="29"/>
      <c r="IFT175" s="29"/>
      <c r="IFU175" s="29"/>
      <c r="IFV175" s="29"/>
      <c r="IFW175" s="29"/>
      <c r="IFX175" s="29"/>
      <c r="IFY175" s="29"/>
      <c r="IFZ175" s="29"/>
      <c r="IGA175" s="29"/>
      <c r="IGB175" s="29"/>
      <c r="IGC175" s="29"/>
      <c r="IGD175" s="29"/>
      <c r="IGE175" s="29"/>
      <c r="IGF175" s="29"/>
      <c r="IGG175" s="29"/>
      <c r="IGH175" s="29"/>
      <c r="IGI175" s="29"/>
      <c r="IGJ175" s="29"/>
      <c r="IGK175" s="29"/>
      <c r="IGL175" s="29"/>
      <c r="IGM175" s="29"/>
      <c r="IGN175" s="29"/>
      <c r="IGO175" s="29"/>
      <c r="IGP175" s="29"/>
      <c r="IGQ175" s="29"/>
      <c r="IGR175" s="29"/>
      <c r="IGS175" s="29"/>
      <c r="IGT175" s="29"/>
      <c r="IGU175" s="29"/>
      <c r="IGV175" s="29"/>
      <c r="IGW175" s="29"/>
      <c r="IGX175" s="29"/>
      <c r="IGY175" s="29"/>
      <c r="IGZ175" s="29"/>
      <c r="IHA175" s="29"/>
      <c r="IHB175" s="29"/>
      <c r="IHC175" s="29"/>
      <c r="IHD175" s="29"/>
      <c r="IHE175" s="29"/>
      <c r="IHF175" s="29"/>
      <c r="IHG175" s="29"/>
      <c r="IHH175" s="29"/>
      <c r="IHI175" s="29"/>
      <c r="IHJ175" s="29"/>
      <c r="IHK175" s="29"/>
      <c r="IHL175" s="29"/>
      <c r="IHM175" s="29"/>
      <c r="IHN175" s="29"/>
      <c r="IHO175" s="29"/>
      <c r="IHP175" s="29"/>
      <c r="IHQ175" s="29"/>
      <c r="IHR175" s="29"/>
      <c r="IHS175" s="29"/>
      <c r="IHT175" s="29"/>
      <c r="IHU175" s="29"/>
      <c r="IHV175" s="29"/>
      <c r="IHW175" s="29"/>
      <c r="IHX175" s="29"/>
      <c r="IHY175" s="29"/>
      <c r="IHZ175" s="29"/>
      <c r="IIA175" s="29"/>
      <c r="IIB175" s="29"/>
      <c r="IIC175" s="29"/>
      <c r="IID175" s="29"/>
      <c r="IIE175" s="29"/>
      <c r="IIF175" s="29"/>
      <c r="IIG175" s="29"/>
      <c r="IIH175" s="29"/>
      <c r="III175" s="29"/>
      <c r="IIJ175" s="29"/>
      <c r="IIK175" s="29"/>
      <c r="IIL175" s="29"/>
      <c r="IIM175" s="29"/>
      <c r="IIN175" s="29"/>
      <c r="IIO175" s="29"/>
      <c r="IIP175" s="29"/>
      <c r="IIQ175" s="29"/>
      <c r="IIR175" s="29"/>
      <c r="IIS175" s="29"/>
      <c r="IIT175" s="29"/>
      <c r="IIU175" s="29"/>
      <c r="IIV175" s="29"/>
      <c r="IIW175" s="29"/>
      <c r="IIX175" s="29"/>
      <c r="IIY175" s="29"/>
      <c r="IIZ175" s="29"/>
      <c r="IJA175" s="29"/>
      <c r="IJB175" s="29"/>
      <c r="IJC175" s="29"/>
      <c r="IJD175" s="29"/>
      <c r="IJE175" s="29"/>
      <c r="IJF175" s="29"/>
      <c r="IJG175" s="29"/>
      <c r="IJH175" s="29"/>
      <c r="IJI175" s="29"/>
      <c r="IJJ175" s="29"/>
      <c r="IJK175" s="29"/>
      <c r="IJL175" s="29"/>
      <c r="IJM175" s="29"/>
      <c r="IJN175" s="29"/>
      <c r="IJO175" s="29"/>
      <c r="IJP175" s="29"/>
      <c r="IJQ175" s="29"/>
      <c r="IJR175" s="29"/>
      <c r="IJS175" s="29"/>
      <c r="IJT175" s="29"/>
      <c r="IJU175" s="29"/>
      <c r="IJV175" s="29"/>
      <c r="IJW175" s="29"/>
      <c r="IJX175" s="29"/>
      <c r="IJY175" s="29"/>
      <c r="IJZ175" s="29"/>
      <c r="IKA175" s="29"/>
      <c r="IKB175" s="29"/>
      <c r="IKC175" s="29"/>
      <c r="IKD175" s="29"/>
      <c r="IKE175" s="29"/>
      <c r="IKF175" s="29"/>
      <c r="IKG175" s="29"/>
      <c r="IKH175" s="29"/>
      <c r="IKI175" s="29"/>
      <c r="IKJ175" s="29"/>
      <c r="IKK175" s="29"/>
      <c r="IKL175" s="29"/>
      <c r="IKM175" s="29"/>
      <c r="IKN175" s="29"/>
      <c r="IKO175" s="29"/>
      <c r="IKP175" s="29"/>
      <c r="IKQ175" s="29"/>
      <c r="IKR175" s="29"/>
      <c r="IKS175" s="29"/>
      <c r="IKT175" s="29"/>
      <c r="IKU175" s="29"/>
      <c r="IKV175" s="29"/>
      <c r="IKW175" s="29"/>
      <c r="IKX175" s="29"/>
      <c r="IKY175" s="29"/>
      <c r="IKZ175" s="29"/>
      <c r="ILA175" s="29"/>
      <c r="ILB175" s="29"/>
      <c r="ILC175" s="29"/>
      <c r="ILD175" s="29"/>
      <c r="ILE175" s="29"/>
      <c r="ILF175" s="29"/>
      <c r="ILG175" s="29"/>
      <c r="ILH175" s="29"/>
      <c r="ILI175" s="29"/>
      <c r="ILJ175" s="29"/>
      <c r="ILK175" s="29"/>
      <c r="ILL175" s="29"/>
      <c r="ILM175" s="29"/>
      <c r="ILN175" s="29"/>
      <c r="ILO175" s="29"/>
      <c r="ILP175" s="29"/>
      <c r="ILQ175" s="29"/>
      <c r="ILR175" s="29"/>
      <c r="ILS175" s="29"/>
      <c r="ILT175" s="29"/>
      <c r="ILU175" s="29"/>
      <c r="ILV175" s="29"/>
      <c r="ILW175" s="29"/>
      <c r="ILX175" s="29"/>
      <c r="ILY175" s="29"/>
      <c r="ILZ175" s="29"/>
      <c r="IMA175" s="29"/>
      <c r="IMB175" s="29"/>
      <c r="IMC175" s="29"/>
      <c r="IMD175" s="29"/>
      <c r="IME175" s="29"/>
      <c r="IMF175" s="29"/>
      <c r="IMG175" s="29"/>
      <c r="IMH175" s="29"/>
      <c r="IMI175" s="29"/>
      <c r="IMJ175" s="29"/>
      <c r="IMK175" s="29"/>
      <c r="IML175" s="29"/>
      <c r="IMM175" s="29"/>
      <c r="IMN175" s="29"/>
      <c r="IMO175" s="29"/>
      <c r="IMP175" s="29"/>
      <c r="IMQ175" s="29"/>
      <c r="IMR175" s="29"/>
      <c r="IMS175" s="29"/>
      <c r="IMT175" s="29"/>
      <c r="IMU175" s="29"/>
      <c r="IMV175" s="29"/>
      <c r="IMW175" s="29"/>
      <c r="IMX175" s="29"/>
      <c r="IMY175" s="29"/>
      <c r="IMZ175" s="29"/>
      <c r="INA175" s="29"/>
      <c r="INB175" s="29"/>
      <c r="INC175" s="29"/>
      <c r="IND175" s="29"/>
      <c r="INE175" s="29"/>
      <c r="INF175" s="29"/>
      <c r="ING175" s="29"/>
      <c r="INH175" s="29"/>
      <c r="INI175" s="29"/>
      <c r="INJ175" s="29"/>
      <c r="INK175" s="29"/>
      <c r="INL175" s="29"/>
      <c r="INM175" s="29"/>
      <c r="INN175" s="29"/>
      <c r="INO175" s="29"/>
      <c r="INP175" s="29"/>
      <c r="INQ175" s="29"/>
      <c r="INR175" s="29"/>
      <c r="INS175" s="29"/>
      <c r="INT175" s="29"/>
      <c r="INU175" s="29"/>
      <c r="INV175" s="29"/>
      <c r="INW175" s="29"/>
      <c r="INX175" s="29"/>
      <c r="INY175" s="29"/>
      <c r="INZ175" s="29"/>
      <c r="IOA175" s="29"/>
      <c r="IOB175" s="29"/>
      <c r="IOC175" s="29"/>
      <c r="IOD175" s="29"/>
      <c r="IOE175" s="29"/>
      <c r="IOF175" s="29"/>
      <c r="IOG175" s="29"/>
      <c r="IOH175" s="29"/>
      <c r="IOI175" s="29"/>
      <c r="IOJ175" s="29"/>
      <c r="IOK175" s="29"/>
      <c r="IOL175" s="29"/>
      <c r="IOM175" s="29"/>
      <c r="ION175" s="29"/>
      <c r="IOO175" s="29"/>
      <c r="IOP175" s="29"/>
      <c r="IOQ175" s="29"/>
      <c r="IOR175" s="29"/>
      <c r="IOS175" s="29"/>
      <c r="IOT175" s="29"/>
      <c r="IOU175" s="29"/>
      <c r="IOV175" s="29"/>
      <c r="IOW175" s="29"/>
      <c r="IOX175" s="29"/>
      <c r="IOY175" s="29"/>
      <c r="IOZ175" s="29"/>
      <c r="IPA175" s="29"/>
      <c r="IPB175" s="29"/>
      <c r="IPC175" s="29"/>
      <c r="IPD175" s="29"/>
      <c r="IPE175" s="29"/>
      <c r="IPF175" s="29"/>
      <c r="IPG175" s="29"/>
      <c r="IPH175" s="29"/>
      <c r="IPI175" s="29"/>
      <c r="IPJ175" s="29"/>
      <c r="IPK175" s="29"/>
      <c r="IPL175" s="29"/>
      <c r="IPM175" s="29"/>
      <c r="IPN175" s="29"/>
      <c r="IPO175" s="29"/>
      <c r="IPP175" s="29"/>
      <c r="IPQ175" s="29"/>
      <c r="IPR175" s="29"/>
      <c r="IPS175" s="29"/>
      <c r="IPT175" s="29"/>
      <c r="IPU175" s="29"/>
      <c r="IPV175" s="29"/>
      <c r="IPW175" s="29"/>
      <c r="IPX175" s="29"/>
      <c r="IPY175" s="29"/>
      <c r="IPZ175" s="29"/>
      <c r="IQA175" s="29"/>
      <c r="IQB175" s="29"/>
      <c r="IQC175" s="29"/>
      <c r="IQD175" s="29"/>
      <c r="IQE175" s="29"/>
      <c r="IQF175" s="29"/>
      <c r="IQG175" s="29"/>
      <c r="IQH175" s="29"/>
      <c r="IQI175" s="29"/>
      <c r="IQJ175" s="29"/>
      <c r="IQK175" s="29"/>
      <c r="IQL175" s="29"/>
      <c r="IQM175" s="29"/>
      <c r="IQN175" s="29"/>
      <c r="IQO175" s="29"/>
      <c r="IQP175" s="29"/>
      <c r="IQQ175" s="29"/>
      <c r="IQR175" s="29"/>
      <c r="IQS175" s="29"/>
      <c r="IQT175" s="29"/>
      <c r="IQU175" s="29"/>
      <c r="IQV175" s="29"/>
      <c r="IQW175" s="29"/>
      <c r="IQX175" s="29"/>
      <c r="IQY175" s="29"/>
      <c r="IQZ175" s="29"/>
      <c r="IRA175" s="29"/>
      <c r="IRB175" s="29"/>
      <c r="IRC175" s="29"/>
      <c r="IRD175" s="29"/>
      <c r="IRE175" s="29"/>
      <c r="IRF175" s="29"/>
      <c r="IRG175" s="29"/>
      <c r="IRH175" s="29"/>
      <c r="IRI175" s="29"/>
      <c r="IRJ175" s="29"/>
      <c r="IRK175" s="29"/>
      <c r="IRL175" s="29"/>
      <c r="IRM175" s="29"/>
      <c r="IRN175" s="29"/>
      <c r="IRO175" s="29"/>
      <c r="IRP175" s="29"/>
      <c r="IRQ175" s="29"/>
      <c r="IRR175" s="29"/>
      <c r="IRS175" s="29"/>
      <c r="IRT175" s="29"/>
      <c r="IRU175" s="29"/>
      <c r="IRV175" s="29"/>
      <c r="IRW175" s="29"/>
      <c r="IRX175" s="29"/>
      <c r="IRY175" s="29"/>
      <c r="IRZ175" s="29"/>
      <c r="ISA175" s="29"/>
      <c r="ISB175" s="29"/>
      <c r="ISC175" s="29"/>
      <c r="ISD175" s="29"/>
      <c r="ISE175" s="29"/>
      <c r="ISF175" s="29"/>
      <c r="ISG175" s="29"/>
      <c r="ISH175" s="29"/>
      <c r="ISI175" s="29"/>
      <c r="ISJ175" s="29"/>
      <c r="ISK175" s="29"/>
      <c r="ISL175" s="29"/>
      <c r="ISM175" s="29"/>
      <c r="ISN175" s="29"/>
      <c r="ISO175" s="29"/>
      <c r="ISP175" s="29"/>
      <c r="ISQ175" s="29"/>
      <c r="ISR175" s="29"/>
      <c r="ISS175" s="29"/>
      <c r="IST175" s="29"/>
      <c r="ISU175" s="29"/>
      <c r="ISV175" s="29"/>
      <c r="ISW175" s="29"/>
      <c r="ISX175" s="29"/>
      <c r="ISY175" s="29"/>
      <c r="ISZ175" s="29"/>
      <c r="ITA175" s="29"/>
      <c r="ITB175" s="29"/>
      <c r="ITC175" s="29"/>
      <c r="ITD175" s="29"/>
      <c r="ITE175" s="29"/>
      <c r="ITF175" s="29"/>
      <c r="ITG175" s="29"/>
      <c r="ITH175" s="29"/>
      <c r="ITI175" s="29"/>
      <c r="ITJ175" s="29"/>
      <c r="ITK175" s="29"/>
      <c r="ITL175" s="29"/>
      <c r="ITM175" s="29"/>
      <c r="ITN175" s="29"/>
      <c r="ITO175" s="29"/>
      <c r="ITP175" s="29"/>
      <c r="ITQ175" s="29"/>
      <c r="ITR175" s="29"/>
      <c r="ITS175" s="29"/>
      <c r="ITT175" s="29"/>
      <c r="ITU175" s="29"/>
      <c r="ITV175" s="29"/>
      <c r="ITW175" s="29"/>
      <c r="ITX175" s="29"/>
      <c r="ITY175" s="29"/>
      <c r="ITZ175" s="29"/>
      <c r="IUA175" s="29"/>
      <c r="IUB175" s="29"/>
      <c r="IUC175" s="29"/>
      <c r="IUD175" s="29"/>
      <c r="IUE175" s="29"/>
      <c r="IUF175" s="29"/>
      <c r="IUG175" s="29"/>
      <c r="IUH175" s="29"/>
      <c r="IUI175" s="29"/>
      <c r="IUJ175" s="29"/>
      <c r="IUK175" s="29"/>
      <c r="IUL175" s="29"/>
      <c r="IUM175" s="29"/>
      <c r="IUN175" s="29"/>
      <c r="IUO175" s="29"/>
      <c r="IUP175" s="29"/>
      <c r="IUQ175" s="29"/>
      <c r="IUR175" s="29"/>
      <c r="IUS175" s="29"/>
      <c r="IUT175" s="29"/>
      <c r="IUU175" s="29"/>
      <c r="IUV175" s="29"/>
      <c r="IUW175" s="29"/>
      <c r="IUX175" s="29"/>
      <c r="IUY175" s="29"/>
      <c r="IUZ175" s="29"/>
      <c r="IVA175" s="29"/>
      <c r="IVB175" s="29"/>
      <c r="IVC175" s="29"/>
      <c r="IVD175" s="29"/>
      <c r="IVE175" s="29"/>
      <c r="IVF175" s="29"/>
      <c r="IVG175" s="29"/>
      <c r="IVH175" s="29"/>
      <c r="IVI175" s="29"/>
      <c r="IVJ175" s="29"/>
      <c r="IVK175" s="29"/>
      <c r="IVL175" s="29"/>
      <c r="IVM175" s="29"/>
      <c r="IVN175" s="29"/>
      <c r="IVO175" s="29"/>
      <c r="IVP175" s="29"/>
      <c r="IVQ175" s="29"/>
      <c r="IVR175" s="29"/>
      <c r="IVS175" s="29"/>
      <c r="IVT175" s="29"/>
      <c r="IVU175" s="29"/>
      <c r="IVV175" s="29"/>
      <c r="IVW175" s="29"/>
      <c r="IVX175" s="29"/>
      <c r="IVY175" s="29"/>
      <c r="IVZ175" s="29"/>
      <c r="IWA175" s="29"/>
      <c r="IWB175" s="29"/>
      <c r="IWC175" s="29"/>
      <c r="IWD175" s="29"/>
      <c r="IWE175" s="29"/>
      <c r="IWF175" s="29"/>
      <c r="IWG175" s="29"/>
      <c r="IWH175" s="29"/>
      <c r="IWI175" s="29"/>
      <c r="IWJ175" s="29"/>
      <c r="IWK175" s="29"/>
      <c r="IWL175" s="29"/>
      <c r="IWM175" s="29"/>
      <c r="IWN175" s="29"/>
      <c r="IWO175" s="29"/>
      <c r="IWP175" s="29"/>
      <c r="IWQ175" s="29"/>
      <c r="IWR175" s="29"/>
      <c r="IWS175" s="29"/>
      <c r="IWT175" s="29"/>
      <c r="IWU175" s="29"/>
      <c r="IWV175" s="29"/>
      <c r="IWW175" s="29"/>
      <c r="IWX175" s="29"/>
      <c r="IWY175" s="29"/>
      <c r="IWZ175" s="29"/>
      <c r="IXA175" s="29"/>
      <c r="IXB175" s="29"/>
      <c r="IXC175" s="29"/>
      <c r="IXD175" s="29"/>
      <c r="IXE175" s="29"/>
      <c r="IXF175" s="29"/>
      <c r="IXG175" s="29"/>
      <c r="IXH175" s="29"/>
      <c r="IXI175" s="29"/>
      <c r="IXJ175" s="29"/>
      <c r="IXK175" s="29"/>
      <c r="IXL175" s="29"/>
      <c r="IXM175" s="29"/>
      <c r="IXN175" s="29"/>
      <c r="IXO175" s="29"/>
      <c r="IXP175" s="29"/>
      <c r="IXQ175" s="29"/>
      <c r="IXR175" s="29"/>
      <c r="IXS175" s="29"/>
      <c r="IXT175" s="29"/>
      <c r="IXU175" s="29"/>
      <c r="IXV175" s="29"/>
      <c r="IXW175" s="29"/>
      <c r="IXX175" s="29"/>
      <c r="IXY175" s="29"/>
      <c r="IXZ175" s="29"/>
      <c r="IYA175" s="29"/>
      <c r="IYB175" s="29"/>
      <c r="IYC175" s="29"/>
      <c r="IYD175" s="29"/>
      <c r="IYE175" s="29"/>
      <c r="IYF175" s="29"/>
      <c r="IYG175" s="29"/>
      <c r="IYH175" s="29"/>
      <c r="IYI175" s="29"/>
      <c r="IYJ175" s="29"/>
      <c r="IYK175" s="29"/>
      <c r="IYL175" s="29"/>
      <c r="IYM175" s="29"/>
      <c r="IYN175" s="29"/>
      <c r="IYO175" s="29"/>
      <c r="IYP175" s="29"/>
      <c r="IYQ175" s="29"/>
      <c r="IYR175" s="29"/>
      <c r="IYS175" s="29"/>
      <c r="IYT175" s="29"/>
      <c r="IYU175" s="29"/>
      <c r="IYV175" s="29"/>
      <c r="IYW175" s="29"/>
      <c r="IYX175" s="29"/>
      <c r="IYY175" s="29"/>
      <c r="IYZ175" s="29"/>
      <c r="IZA175" s="29"/>
      <c r="IZB175" s="29"/>
      <c r="IZC175" s="29"/>
      <c r="IZD175" s="29"/>
      <c r="IZE175" s="29"/>
      <c r="IZF175" s="29"/>
      <c r="IZG175" s="29"/>
      <c r="IZH175" s="29"/>
      <c r="IZI175" s="29"/>
      <c r="IZJ175" s="29"/>
      <c r="IZK175" s="29"/>
      <c r="IZL175" s="29"/>
      <c r="IZM175" s="29"/>
      <c r="IZN175" s="29"/>
      <c r="IZO175" s="29"/>
      <c r="IZP175" s="29"/>
      <c r="IZQ175" s="29"/>
      <c r="IZR175" s="29"/>
      <c r="IZS175" s="29"/>
      <c r="IZT175" s="29"/>
      <c r="IZU175" s="29"/>
      <c r="IZV175" s="29"/>
      <c r="IZW175" s="29"/>
      <c r="IZX175" s="29"/>
      <c r="IZY175" s="29"/>
      <c r="IZZ175" s="29"/>
      <c r="JAA175" s="29"/>
      <c r="JAB175" s="29"/>
      <c r="JAC175" s="29"/>
      <c r="JAD175" s="29"/>
      <c r="JAE175" s="29"/>
      <c r="JAF175" s="29"/>
      <c r="JAG175" s="29"/>
      <c r="JAH175" s="29"/>
      <c r="JAI175" s="29"/>
      <c r="JAJ175" s="29"/>
      <c r="JAK175" s="29"/>
      <c r="JAL175" s="29"/>
      <c r="JAM175" s="29"/>
      <c r="JAN175" s="29"/>
      <c r="JAO175" s="29"/>
      <c r="JAP175" s="29"/>
      <c r="JAQ175" s="29"/>
      <c r="JAR175" s="29"/>
      <c r="JAS175" s="29"/>
      <c r="JAT175" s="29"/>
      <c r="JAU175" s="29"/>
      <c r="JAV175" s="29"/>
      <c r="JAW175" s="29"/>
      <c r="JAX175" s="29"/>
      <c r="JAY175" s="29"/>
      <c r="JAZ175" s="29"/>
      <c r="JBA175" s="29"/>
      <c r="JBB175" s="29"/>
      <c r="JBC175" s="29"/>
      <c r="JBD175" s="29"/>
      <c r="JBE175" s="29"/>
      <c r="JBF175" s="29"/>
      <c r="JBG175" s="29"/>
      <c r="JBH175" s="29"/>
      <c r="JBI175" s="29"/>
      <c r="JBJ175" s="29"/>
      <c r="JBK175" s="29"/>
      <c r="JBL175" s="29"/>
      <c r="JBM175" s="29"/>
      <c r="JBN175" s="29"/>
      <c r="JBO175" s="29"/>
      <c r="JBP175" s="29"/>
      <c r="JBQ175" s="29"/>
      <c r="JBR175" s="29"/>
      <c r="JBS175" s="29"/>
      <c r="JBT175" s="29"/>
      <c r="JBU175" s="29"/>
      <c r="JBV175" s="29"/>
      <c r="JBW175" s="29"/>
      <c r="JBX175" s="29"/>
      <c r="JBY175" s="29"/>
      <c r="JBZ175" s="29"/>
      <c r="JCA175" s="29"/>
      <c r="JCB175" s="29"/>
      <c r="JCC175" s="29"/>
      <c r="JCD175" s="29"/>
      <c r="JCE175" s="29"/>
      <c r="JCF175" s="29"/>
      <c r="JCG175" s="29"/>
      <c r="JCH175" s="29"/>
      <c r="JCI175" s="29"/>
      <c r="JCJ175" s="29"/>
      <c r="JCK175" s="29"/>
      <c r="JCL175" s="29"/>
      <c r="JCM175" s="29"/>
      <c r="JCN175" s="29"/>
      <c r="JCO175" s="29"/>
      <c r="JCP175" s="29"/>
      <c r="JCQ175" s="29"/>
      <c r="JCR175" s="29"/>
      <c r="JCS175" s="29"/>
      <c r="JCT175" s="29"/>
      <c r="JCU175" s="29"/>
      <c r="JCV175" s="29"/>
      <c r="JCW175" s="29"/>
      <c r="JCX175" s="29"/>
      <c r="JCY175" s="29"/>
      <c r="JCZ175" s="29"/>
      <c r="JDA175" s="29"/>
      <c r="JDB175" s="29"/>
      <c r="JDC175" s="29"/>
      <c r="JDD175" s="29"/>
      <c r="JDE175" s="29"/>
      <c r="JDF175" s="29"/>
      <c r="JDG175" s="29"/>
      <c r="JDH175" s="29"/>
      <c r="JDI175" s="29"/>
      <c r="JDJ175" s="29"/>
      <c r="JDK175" s="29"/>
      <c r="JDL175" s="29"/>
      <c r="JDM175" s="29"/>
      <c r="JDN175" s="29"/>
      <c r="JDO175" s="29"/>
      <c r="JDP175" s="29"/>
      <c r="JDQ175" s="29"/>
      <c r="JDR175" s="29"/>
      <c r="JDS175" s="29"/>
      <c r="JDT175" s="29"/>
      <c r="JDU175" s="29"/>
      <c r="JDV175" s="29"/>
      <c r="JDW175" s="29"/>
      <c r="JDX175" s="29"/>
      <c r="JDY175" s="29"/>
      <c r="JDZ175" s="29"/>
      <c r="JEA175" s="29"/>
      <c r="JEB175" s="29"/>
      <c r="JEC175" s="29"/>
      <c r="JED175" s="29"/>
      <c r="JEE175" s="29"/>
      <c r="JEF175" s="29"/>
      <c r="JEG175" s="29"/>
      <c r="JEH175" s="29"/>
      <c r="JEI175" s="29"/>
      <c r="JEJ175" s="29"/>
      <c r="JEK175" s="29"/>
      <c r="JEL175" s="29"/>
      <c r="JEM175" s="29"/>
      <c r="JEN175" s="29"/>
      <c r="JEO175" s="29"/>
      <c r="JEP175" s="29"/>
      <c r="JEQ175" s="29"/>
      <c r="JER175" s="29"/>
      <c r="JES175" s="29"/>
      <c r="JET175" s="29"/>
      <c r="JEU175" s="29"/>
      <c r="JEV175" s="29"/>
      <c r="JEW175" s="29"/>
      <c r="JEX175" s="29"/>
      <c r="JEY175" s="29"/>
      <c r="JEZ175" s="29"/>
      <c r="JFA175" s="29"/>
      <c r="JFB175" s="29"/>
      <c r="JFC175" s="29"/>
      <c r="JFD175" s="29"/>
      <c r="JFE175" s="29"/>
      <c r="JFF175" s="29"/>
      <c r="JFG175" s="29"/>
      <c r="JFH175" s="29"/>
      <c r="JFI175" s="29"/>
      <c r="JFJ175" s="29"/>
      <c r="JFK175" s="29"/>
      <c r="JFL175" s="29"/>
      <c r="JFM175" s="29"/>
      <c r="JFN175" s="29"/>
      <c r="JFO175" s="29"/>
      <c r="JFP175" s="29"/>
      <c r="JFQ175" s="29"/>
      <c r="JFR175" s="29"/>
      <c r="JFS175" s="29"/>
      <c r="JFT175" s="29"/>
      <c r="JFU175" s="29"/>
      <c r="JFV175" s="29"/>
      <c r="JFW175" s="29"/>
      <c r="JFX175" s="29"/>
      <c r="JFY175" s="29"/>
      <c r="JFZ175" s="29"/>
      <c r="JGA175" s="29"/>
      <c r="JGB175" s="29"/>
      <c r="JGC175" s="29"/>
      <c r="JGD175" s="29"/>
      <c r="JGE175" s="29"/>
      <c r="JGF175" s="29"/>
      <c r="JGG175" s="29"/>
      <c r="JGH175" s="29"/>
      <c r="JGI175" s="29"/>
      <c r="JGJ175" s="29"/>
      <c r="JGK175" s="29"/>
      <c r="JGL175" s="29"/>
      <c r="JGM175" s="29"/>
      <c r="JGN175" s="29"/>
      <c r="JGO175" s="29"/>
      <c r="JGP175" s="29"/>
      <c r="JGQ175" s="29"/>
      <c r="JGR175" s="29"/>
      <c r="JGS175" s="29"/>
      <c r="JGT175" s="29"/>
      <c r="JGU175" s="29"/>
      <c r="JGV175" s="29"/>
      <c r="JGW175" s="29"/>
      <c r="JGX175" s="29"/>
      <c r="JGY175" s="29"/>
      <c r="JGZ175" s="29"/>
      <c r="JHA175" s="29"/>
      <c r="JHB175" s="29"/>
      <c r="JHC175" s="29"/>
      <c r="JHD175" s="29"/>
      <c r="JHE175" s="29"/>
      <c r="JHF175" s="29"/>
      <c r="JHG175" s="29"/>
      <c r="JHH175" s="29"/>
      <c r="JHI175" s="29"/>
      <c r="JHJ175" s="29"/>
      <c r="JHK175" s="29"/>
      <c r="JHL175" s="29"/>
      <c r="JHM175" s="29"/>
      <c r="JHN175" s="29"/>
      <c r="JHO175" s="29"/>
      <c r="JHP175" s="29"/>
      <c r="JHQ175" s="29"/>
      <c r="JHR175" s="29"/>
      <c r="JHS175" s="29"/>
      <c r="JHT175" s="29"/>
      <c r="JHU175" s="29"/>
      <c r="JHV175" s="29"/>
      <c r="JHW175" s="29"/>
      <c r="JHX175" s="29"/>
      <c r="JHY175" s="29"/>
      <c r="JHZ175" s="29"/>
      <c r="JIA175" s="29"/>
      <c r="JIB175" s="29"/>
      <c r="JIC175" s="29"/>
      <c r="JID175" s="29"/>
      <c r="JIE175" s="29"/>
      <c r="JIF175" s="29"/>
      <c r="JIG175" s="29"/>
      <c r="JIH175" s="29"/>
      <c r="JII175" s="29"/>
      <c r="JIJ175" s="29"/>
      <c r="JIK175" s="29"/>
      <c r="JIL175" s="29"/>
      <c r="JIM175" s="29"/>
      <c r="JIN175" s="29"/>
      <c r="JIO175" s="29"/>
      <c r="JIP175" s="29"/>
      <c r="JIQ175" s="29"/>
      <c r="JIR175" s="29"/>
      <c r="JIS175" s="29"/>
      <c r="JIT175" s="29"/>
      <c r="JIU175" s="29"/>
      <c r="JIV175" s="29"/>
      <c r="JIW175" s="29"/>
      <c r="JIX175" s="29"/>
      <c r="JIY175" s="29"/>
      <c r="JIZ175" s="29"/>
      <c r="JJA175" s="29"/>
      <c r="JJB175" s="29"/>
      <c r="JJC175" s="29"/>
      <c r="JJD175" s="29"/>
      <c r="JJE175" s="29"/>
      <c r="JJF175" s="29"/>
      <c r="JJG175" s="29"/>
      <c r="JJH175" s="29"/>
      <c r="JJI175" s="29"/>
      <c r="JJJ175" s="29"/>
      <c r="JJK175" s="29"/>
      <c r="JJL175" s="29"/>
      <c r="JJM175" s="29"/>
      <c r="JJN175" s="29"/>
      <c r="JJO175" s="29"/>
      <c r="JJP175" s="29"/>
      <c r="JJQ175" s="29"/>
      <c r="JJR175" s="29"/>
      <c r="JJS175" s="29"/>
      <c r="JJT175" s="29"/>
      <c r="JJU175" s="29"/>
      <c r="JJV175" s="29"/>
      <c r="JJW175" s="29"/>
      <c r="JJX175" s="29"/>
      <c r="JJY175" s="29"/>
      <c r="JJZ175" s="29"/>
      <c r="JKA175" s="29"/>
      <c r="JKB175" s="29"/>
      <c r="JKC175" s="29"/>
      <c r="JKD175" s="29"/>
      <c r="JKE175" s="29"/>
      <c r="JKF175" s="29"/>
      <c r="JKG175" s="29"/>
      <c r="JKH175" s="29"/>
      <c r="JKI175" s="29"/>
      <c r="JKJ175" s="29"/>
      <c r="JKK175" s="29"/>
      <c r="JKL175" s="29"/>
      <c r="JKM175" s="29"/>
      <c r="JKN175" s="29"/>
      <c r="JKO175" s="29"/>
      <c r="JKP175" s="29"/>
      <c r="JKQ175" s="29"/>
      <c r="JKR175" s="29"/>
      <c r="JKS175" s="29"/>
      <c r="JKT175" s="29"/>
      <c r="JKU175" s="29"/>
      <c r="JKV175" s="29"/>
      <c r="JKW175" s="29"/>
      <c r="JKX175" s="29"/>
      <c r="JKY175" s="29"/>
      <c r="JKZ175" s="29"/>
      <c r="JLA175" s="29"/>
      <c r="JLB175" s="29"/>
      <c r="JLC175" s="29"/>
      <c r="JLD175" s="29"/>
      <c r="JLE175" s="29"/>
      <c r="JLF175" s="29"/>
      <c r="JLG175" s="29"/>
      <c r="JLH175" s="29"/>
      <c r="JLI175" s="29"/>
      <c r="JLJ175" s="29"/>
      <c r="JLK175" s="29"/>
      <c r="JLL175" s="29"/>
      <c r="JLM175" s="29"/>
      <c r="JLN175" s="29"/>
      <c r="JLO175" s="29"/>
      <c r="JLP175" s="29"/>
      <c r="JLQ175" s="29"/>
      <c r="JLR175" s="29"/>
      <c r="JLS175" s="29"/>
      <c r="JLT175" s="29"/>
      <c r="JLU175" s="29"/>
      <c r="JLV175" s="29"/>
      <c r="JLW175" s="29"/>
      <c r="JLX175" s="29"/>
      <c r="JLY175" s="29"/>
      <c r="JLZ175" s="29"/>
      <c r="JMA175" s="29"/>
      <c r="JMB175" s="29"/>
      <c r="JMC175" s="29"/>
      <c r="JMD175" s="29"/>
      <c r="JME175" s="29"/>
      <c r="JMF175" s="29"/>
      <c r="JMG175" s="29"/>
      <c r="JMH175" s="29"/>
      <c r="JMI175" s="29"/>
      <c r="JMJ175" s="29"/>
      <c r="JMK175" s="29"/>
      <c r="JML175" s="29"/>
      <c r="JMM175" s="29"/>
      <c r="JMN175" s="29"/>
      <c r="JMO175" s="29"/>
      <c r="JMP175" s="29"/>
      <c r="JMQ175" s="29"/>
      <c r="JMR175" s="29"/>
      <c r="JMS175" s="29"/>
      <c r="JMT175" s="29"/>
      <c r="JMU175" s="29"/>
      <c r="JMV175" s="29"/>
      <c r="JMW175" s="29"/>
      <c r="JMX175" s="29"/>
      <c r="JMY175" s="29"/>
      <c r="JMZ175" s="29"/>
      <c r="JNA175" s="29"/>
      <c r="JNB175" s="29"/>
      <c r="JNC175" s="29"/>
      <c r="JND175" s="29"/>
      <c r="JNE175" s="29"/>
      <c r="JNF175" s="29"/>
      <c r="JNG175" s="29"/>
      <c r="JNH175" s="29"/>
      <c r="JNI175" s="29"/>
      <c r="JNJ175" s="29"/>
      <c r="JNK175" s="29"/>
      <c r="JNL175" s="29"/>
      <c r="JNM175" s="29"/>
      <c r="JNN175" s="29"/>
      <c r="JNO175" s="29"/>
      <c r="JNP175" s="29"/>
      <c r="JNQ175" s="29"/>
      <c r="JNR175" s="29"/>
      <c r="JNS175" s="29"/>
      <c r="JNT175" s="29"/>
      <c r="JNU175" s="29"/>
      <c r="JNV175" s="29"/>
      <c r="JNW175" s="29"/>
      <c r="JNX175" s="29"/>
      <c r="JNY175" s="29"/>
      <c r="JNZ175" s="29"/>
      <c r="JOA175" s="29"/>
      <c r="JOB175" s="29"/>
      <c r="JOC175" s="29"/>
      <c r="JOD175" s="29"/>
      <c r="JOE175" s="29"/>
      <c r="JOF175" s="29"/>
      <c r="JOG175" s="29"/>
      <c r="JOH175" s="29"/>
      <c r="JOI175" s="29"/>
      <c r="JOJ175" s="29"/>
      <c r="JOK175" s="29"/>
      <c r="JOL175" s="29"/>
      <c r="JOM175" s="29"/>
      <c r="JON175" s="29"/>
      <c r="JOO175" s="29"/>
      <c r="JOP175" s="29"/>
      <c r="JOQ175" s="29"/>
      <c r="JOR175" s="29"/>
      <c r="JOS175" s="29"/>
      <c r="JOT175" s="29"/>
      <c r="JOU175" s="29"/>
      <c r="JOV175" s="29"/>
      <c r="JOW175" s="29"/>
      <c r="JOX175" s="29"/>
      <c r="JOY175" s="29"/>
      <c r="JOZ175" s="29"/>
      <c r="JPA175" s="29"/>
      <c r="JPB175" s="29"/>
      <c r="JPC175" s="29"/>
      <c r="JPD175" s="29"/>
      <c r="JPE175" s="29"/>
      <c r="JPF175" s="29"/>
      <c r="JPG175" s="29"/>
      <c r="JPH175" s="29"/>
      <c r="JPI175" s="29"/>
      <c r="JPJ175" s="29"/>
      <c r="JPK175" s="29"/>
      <c r="JPL175" s="29"/>
      <c r="JPM175" s="29"/>
      <c r="JPN175" s="29"/>
      <c r="JPO175" s="29"/>
      <c r="JPP175" s="29"/>
      <c r="JPQ175" s="29"/>
      <c r="JPR175" s="29"/>
      <c r="JPS175" s="29"/>
      <c r="JPT175" s="29"/>
      <c r="JPU175" s="29"/>
      <c r="JPV175" s="29"/>
      <c r="JPW175" s="29"/>
      <c r="JPX175" s="29"/>
      <c r="JPY175" s="29"/>
      <c r="JPZ175" s="29"/>
      <c r="JQA175" s="29"/>
      <c r="JQB175" s="29"/>
      <c r="JQC175" s="29"/>
      <c r="JQD175" s="29"/>
      <c r="JQE175" s="29"/>
      <c r="JQF175" s="29"/>
      <c r="JQG175" s="29"/>
      <c r="JQH175" s="29"/>
      <c r="JQI175" s="29"/>
      <c r="JQJ175" s="29"/>
      <c r="JQK175" s="29"/>
      <c r="JQL175" s="29"/>
      <c r="JQM175" s="29"/>
      <c r="JQN175" s="29"/>
      <c r="JQO175" s="29"/>
      <c r="JQP175" s="29"/>
      <c r="JQQ175" s="29"/>
      <c r="JQR175" s="29"/>
      <c r="JQS175" s="29"/>
      <c r="JQT175" s="29"/>
      <c r="JQU175" s="29"/>
      <c r="JQV175" s="29"/>
      <c r="JQW175" s="29"/>
      <c r="JQX175" s="29"/>
      <c r="JQY175" s="29"/>
      <c r="JQZ175" s="29"/>
      <c r="JRA175" s="29"/>
      <c r="JRB175" s="29"/>
      <c r="JRC175" s="29"/>
      <c r="JRD175" s="29"/>
      <c r="JRE175" s="29"/>
      <c r="JRF175" s="29"/>
      <c r="JRG175" s="29"/>
      <c r="JRH175" s="29"/>
      <c r="JRI175" s="29"/>
      <c r="JRJ175" s="29"/>
      <c r="JRK175" s="29"/>
      <c r="JRL175" s="29"/>
      <c r="JRM175" s="29"/>
      <c r="JRN175" s="29"/>
      <c r="JRO175" s="29"/>
      <c r="JRP175" s="29"/>
      <c r="JRQ175" s="29"/>
      <c r="JRR175" s="29"/>
      <c r="JRS175" s="29"/>
      <c r="JRT175" s="29"/>
      <c r="JRU175" s="29"/>
      <c r="JRV175" s="29"/>
      <c r="JRW175" s="29"/>
      <c r="JRX175" s="29"/>
      <c r="JRY175" s="29"/>
      <c r="JRZ175" s="29"/>
      <c r="JSA175" s="29"/>
      <c r="JSB175" s="29"/>
      <c r="JSC175" s="29"/>
      <c r="JSD175" s="29"/>
      <c r="JSE175" s="29"/>
      <c r="JSF175" s="29"/>
      <c r="JSG175" s="29"/>
      <c r="JSH175" s="29"/>
      <c r="JSI175" s="29"/>
      <c r="JSJ175" s="29"/>
      <c r="JSK175" s="29"/>
      <c r="JSL175" s="29"/>
      <c r="JSM175" s="29"/>
      <c r="JSN175" s="29"/>
      <c r="JSO175" s="29"/>
      <c r="JSP175" s="29"/>
      <c r="JSQ175" s="29"/>
      <c r="JSR175" s="29"/>
      <c r="JSS175" s="29"/>
      <c r="JST175" s="29"/>
      <c r="JSU175" s="29"/>
      <c r="JSV175" s="29"/>
      <c r="JSW175" s="29"/>
      <c r="JSX175" s="29"/>
      <c r="JSY175" s="29"/>
      <c r="JSZ175" s="29"/>
      <c r="JTA175" s="29"/>
      <c r="JTB175" s="29"/>
      <c r="JTC175" s="29"/>
      <c r="JTD175" s="29"/>
      <c r="JTE175" s="29"/>
      <c r="JTF175" s="29"/>
      <c r="JTG175" s="29"/>
      <c r="JTH175" s="29"/>
      <c r="JTI175" s="29"/>
      <c r="JTJ175" s="29"/>
      <c r="JTK175" s="29"/>
      <c r="JTL175" s="29"/>
      <c r="JTM175" s="29"/>
      <c r="JTN175" s="29"/>
      <c r="JTO175" s="29"/>
      <c r="JTP175" s="29"/>
      <c r="JTQ175" s="29"/>
      <c r="JTR175" s="29"/>
      <c r="JTS175" s="29"/>
      <c r="JTT175" s="29"/>
      <c r="JTU175" s="29"/>
      <c r="JTV175" s="29"/>
      <c r="JTW175" s="29"/>
      <c r="JTX175" s="29"/>
      <c r="JTY175" s="29"/>
      <c r="JTZ175" s="29"/>
      <c r="JUA175" s="29"/>
      <c r="JUB175" s="29"/>
      <c r="JUC175" s="29"/>
      <c r="JUD175" s="29"/>
      <c r="JUE175" s="29"/>
      <c r="JUF175" s="29"/>
      <c r="JUG175" s="29"/>
      <c r="JUH175" s="29"/>
      <c r="JUI175" s="29"/>
      <c r="JUJ175" s="29"/>
      <c r="JUK175" s="29"/>
      <c r="JUL175" s="29"/>
      <c r="JUM175" s="29"/>
      <c r="JUN175" s="29"/>
      <c r="JUO175" s="29"/>
      <c r="JUP175" s="29"/>
      <c r="JUQ175" s="29"/>
      <c r="JUR175" s="29"/>
      <c r="JUS175" s="29"/>
      <c r="JUT175" s="29"/>
      <c r="JUU175" s="29"/>
      <c r="JUV175" s="29"/>
      <c r="JUW175" s="29"/>
      <c r="JUX175" s="29"/>
      <c r="JUY175" s="29"/>
      <c r="JUZ175" s="29"/>
      <c r="JVA175" s="29"/>
      <c r="JVB175" s="29"/>
      <c r="JVC175" s="29"/>
      <c r="JVD175" s="29"/>
      <c r="JVE175" s="29"/>
      <c r="JVF175" s="29"/>
      <c r="JVG175" s="29"/>
      <c r="JVH175" s="29"/>
      <c r="JVI175" s="29"/>
      <c r="JVJ175" s="29"/>
      <c r="JVK175" s="29"/>
      <c r="JVL175" s="29"/>
      <c r="JVM175" s="29"/>
      <c r="JVN175" s="29"/>
      <c r="JVO175" s="29"/>
      <c r="JVP175" s="29"/>
      <c r="JVQ175" s="29"/>
      <c r="JVR175" s="29"/>
      <c r="JVS175" s="29"/>
      <c r="JVT175" s="29"/>
      <c r="JVU175" s="29"/>
      <c r="JVV175" s="29"/>
      <c r="JVW175" s="29"/>
      <c r="JVX175" s="29"/>
      <c r="JVY175" s="29"/>
      <c r="JVZ175" s="29"/>
      <c r="JWA175" s="29"/>
      <c r="JWB175" s="29"/>
      <c r="JWC175" s="29"/>
      <c r="JWD175" s="29"/>
      <c r="JWE175" s="29"/>
      <c r="JWF175" s="29"/>
      <c r="JWG175" s="29"/>
      <c r="JWH175" s="29"/>
      <c r="JWI175" s="29"/>
      <c r="JWJ175" s="29"/>
      <c r="JWK175" s="29"/>
      <c r="JWL175" s="29"/>
      <c r="JWM175" s="29"/>
      <c r="JWN175" s="29"/>
      <c r="JWO175" s="29"/>
      <c r="JWP175" s="29"/>
      <c r="JWQ175" s="29"/>
      <c r="JWR175" s="29"/>
      <c r="JWS175" s="29"/>
      <c r="JWT175" s="29"/>
      <c r="JWU175" s="29"/>
      <c r="JWV175" s="29"/>
      <c r="JWW175" s="29"/>
      <c r="JWX175" s="29"/>
      <c r="JWY175" s="29"/>
      <c r="JWZ175" s="29"/>
      <c r="JXA175" s="29"/>
      <c r="JXB175" s="29"/>
      <c r="JXC175" s="29"/>
      <c r="JXD175" s="29"/>
      <c r="JXE175" s="29"/>
      <c r="JXF175" s="29"/>
      <c r="JXG175" s="29"/>
      <c r="JXH175" s="29"/>
      <c r="JXI175" s="29"/>
      <c r="JXJ175" s="29"/>
      <c r="JXK175" s="29"/>
      <c r="JXL175" s="29"/>
      <c r="JXM175" s="29"/>
      <c r="JXN175" s="29"/>
      <c r="JXO175" s="29"/>
      <c r="JXP175" s="29"/>
      <c r="JXQ175" s="29"/>
      <c r="JXR175" s="29"/>
      <c r="JXS175" s="29"/>
      <c r="JXT175" s="29"/>
      <c r="JXU175" s="29"/>
      <c r="JXV175" s="29"/>
      <c r="JXW175" s="29"/>
      <c r="JXX175" s="29"/>
      <c r="JXY175" s="29"/>
      <c r="JXZ175" s="29"/>
      <c r="JYA175" s="29"/>
      <c r="JYB175" s="29"/>
      <c r="JYC175" s="29"/>
      <c r="JYD175" s="29"/>
      <c r="JYE175" s="29"/>
      <c r="JYF175" s="29"/>
      <c r="JYG175" s="29"/>
      <c r="JYH175" s="29"/>
      <c r="JYI175" s="29"/>
      <c r="JYJ175" s="29"/>
      <c r="JYK175" s="29"/>
      <c r="JYL175" s="29"/>
      <c r="JYM175" s="29"/>
      <c r="JYN175" s="29"/>
      <c r="JYO175" s="29"/>
      <c r="JYP175" s="29"/>
      <c r="JYQ175" s="29"/>
      <c r="JYR175" s="29"/>
      <c r="JYS175" s="29"/>
      <c r="JYT175" s="29"/>
      <c r="JYU175" s="29"/>
      <c r="JYV175" s="29"/>
      <c r="JYW175" s="29"/>
      <c r="JYX175" s="29"/>
      <c r="JYY175" s="29"/>
      <c r="JYZ175" s="29"/>
      <c r="JZA175" s="29"/>
      <c r="JZB175" s="29"/>
      <c r="JZC175" s="29"/>
      <c r="JZD175" s="29"/>
      <c r="JZE175" s="29"/>
      <c r="JZF175" s="29"/>
      <c r="JZG175" s="29"/>
      <c r="JZH175" s="29"/>
      <c r="JZI175" s="29"/>
      <c r="JZJ175" s="29"/>
      <c r="JZK175" s="29"/>
      <c r="JZL175" s="29"/>
      <c r="JZM175" s="29"/>
      <c r="JZN175" s="29"/>
      <c r="JZO175" s="29"/>
      <c r="JZP175" s="29"/>
      <c r="JZQ175" s="29"/>
      <c r="JZR175" s="29"/>
      <c r="JZS175" s="29"/>
      <c r="JZT175" s="29"/>
      <c r="JZU175" s="29"/>
      <c r="JZV175" s="29"/>
      <c r="JZW175" s="29"/>
      <c r="JZX175" s="29"/>
      <c r="JZY175" s="29"/>
      <c r="JZZ175" s="29"/>
      <c r="KAA175" s="29"/>
      <c r="KAB175" s="29"/>
      <c r="KAC175" s="29"/>
      <c r="KAD175" s="29"/>
      <c r="KAE175" s="29"/>
      <c r="KAF175" s="29"/>
      <c r="KAG175" s="29"/>
      <c r="KAH175" s="29"/>
      <c r="KAI175" s="29"/>
      <c r="KAJ175" s="29"/>
      <c r="KAK175" s="29"/>
      <c r="KAL175" s="29"/>
      <c r="KAM175" s="29"/>
      <c r="KAN175" s="29"/>
      <c r="KAO175" s="29"/>
      <c r="KAP175" s="29"/>
      <c r="KAQ175" s="29"/>
      <c r="KAR175" s="29"/>
      <c r="KAS175" s="29"/>
      <c r="KAT175" s="29"/>
      <c r="KAU175" s="29"/>
      <c r="KAV175" s="29"/>
      <c r="KAW175" s="29"/>
      <c r="KAX175" s="29"/>
      <c r="KAY175" s="29"/>
      <c r="KAZ175" s="29"/>
      <c r="KBA175" s="29"/>
      <c r="KBB175" s="29"/>
      <c r="KBC175" s="29"/>
      <c r="KBD175" s="29"/>
      <c r="KBE175" s="29"/>
      <c r="KBF175" s="29"/>
      <c r="KBG175" s="29"/>
      <c r="KBH175" s="29"/>
      <c r="KBI175" s="29"/>
      <c r="KBJ175" s="29"/>
      <c r="KBK175" s="29"/>
      <c r="KBL175" s="29"/>
      <c r="KBM175" s="29"/>
      <c r="KBN175" s="29"/>
      <c r="KBO175" s="29"/>
      <c r="KBP175" s="29"/>
      <c r="KBQ175" s="29"/>
      <c r="KBR175" s="29"/>
      <c r="KBS175" s="29"/>
      <c r="KBT175" s="29"/>
      <c r="KBU175" s="29"/>
      <c r="KBV175" s="29"/>
      <c r="KBW175" s="29"/>
      <c r="KBX175" s="29"/>
      <c r="KBY175" s="29"/>
      <c r="KBZ175" s="29"/>
      <c r="KCA175" s="29"/>
      <c r="KCB175" s="29"/>
      <c r="KCC175" s="29"/>
      <c r="KCD175" s="29"/>
      <c r="KCE175" s="29"/>
      <c r="KCF175" s="29"/>
      <c r="KCG175" s="29"/>
      <c r="KCH175" s="29"/>
      <c r="KCI175" s="29"/>
      <c r="KCJ175" s="29"/>
      <c r="KCK175" s="29"/>
      <c r="KCL175" s="29"/>
      <c r="KCM175" s="29"/>
      <c r="KCN175" s="29"/>
      <c r="KCO175" s="29"/>
      <c r="KCP175" s="29"/>
      <c r="KCQ175" s="29"/>
      <c r="KCR175" s="29"/>
      <c r="KCS175" s="29"/>
      <c r="KCT175" s="29"/>
      <c r="KCU175" s="29"/>
      <c r="KCV175" s="29"/>
      <c r="KCW175" s="29"/>
      <c r="KCX175" s="29"/>
      <c r="KCY175" s="29"/>
      <c r="KCZ175" s="29"/>
      <c r="KDA175" s="29"/>
      <c r="KDB175" s="29"/>
      <c r="KDC175" s="29"/>
      <c r="KDD175" s="29"/>
      <c r="KDE175" s="29"/>
      <c r="KDF175" s="29"/>
      <c r="KDG175" s="29"/>
      <c r="KDH175" s="29"/>
      <c r="KDI175" s="29"/>
      <c r="KDJ175" s="29"/>
      <c r="KDK175" s="29"/>
      <c r="KDL175" s="29"/>
      <c r="KDM175" s="29"/>
      <c r="KDN175" s="29"/>
      <c r="KDO175" s="29"/>
      <c r="KDP175" s="29"/>
      <c r="KDQ175" s="29"/>
      <c r="KDR175" s="29"/>
      <c r="KDS175" s="29"/>
      <c r="KDT175" s="29"/>
      <c r="KDU175" s="29"/>
      <c r="KDV175" s="29"/>
      <c r="KDW175" s="29"/>
      <c r="KDX175" s="29"/>
      <c r="KDY175" s="29"/>
      <c r="KDZ175" s="29"/>
      <c r="KEA175" s="29"/>
      <c r="KEB175" s="29"/>
      <c r="KEC175" s="29"/>
      <c r="KED175" s="29"/>
      <c r="KEE175" s="29"/>
      <c r="KEF175" s="29"/>
      <c r="KEG175" s="29"/>
      <c r="KEH175" s="29"/>
      <c r="KEI175" s="29"/>
      <c r="KEJ175" s="29"/>
      <c r="KEK175" s="29"/>
      <c r="KEL175" s="29"/>
      <c r="KEM175" s="29"/>
      <c r="KEN175" s="29"/>
      <c r="KEO175" s="29"/>
      <c r="KEP175" s="29"/>
      <c r="KEQ175" s="29"/>
      <c r="KER175" s="29"/>
      <c r="KES175" s="29"/>
      <c r="KET175" s="29"/>
      <c r="KEU175" s="29"/>
      <c r="KEV175" s="29"/>
      <c r="KEW175" s="29"/>
      <c r="KEX175" s="29"/>
      <c r="KEY175" s="29"/>
      <c r="KEZ175" s="29"/>
      <c r="KFA175" s="29"/>
      <c r="KFB175" s="29"/>
      <c r="KFC175" s="29"/>
      <c r="KFD175" s="29"/>
      <c r="KFE175" s="29"/>
      <c r="KFF175" s="29"/>
      <c r="KFG175" s="29"/>
      <c r="KFH175" s="29"/>
      <c r="KFI175" s="29"/>
      <c r="KFJ175" s="29"/>
      <c r="KFK175" s="29"/>
      <c r="KFL175" s="29"/>
      <c r="KFM175" s="29"/>
      <c r="KFN175" s="29"/>
      <c r="KFO175" s="29"/>
      <c r="KFP175" s="29"/>
      <c r="KFQ175" s="29"/>
      <c r="KFR175" s="29"/>
      <c r="KFS175" s="29"/>
      <c r="KFT175" s="29"/>
      <c r="KFU175" s="29"/>
      <c r="KFV175" s="29"/>
      <c r="KFW175" s="29"/>
      <c r="KFX175" s="29"/>
      <c r="KFY175" s="29"/>
      <c r="KFZ175" s="29"/>
      <c r="KGA175" s="29"/>
      <c r="KGB175" s="29"/>
      <c r="KGC175" s="29"/>
      <c r="KGD175" s="29"/>
      <c r="KGE175" s="29"/>
      <c r="KGF175" s="29"/>
      <c r="KGG175" s="29"/>
      <c r="KGH175" s="29"/>
      <c r="KGI175" s="29"/>
      <c r="KGJ175" s="29"/>
      <c r="KGK175" s="29"/>
      <c r="KGL175" s="29"/>
      <c r="KGM175" s="29"/>
      <c r="KGN175" s="29"/>
      <c r="KGO175" s="29"/>
      <c r="KGP175" s="29"/>
      <c r="KGQ175" s="29"/>
      <c r="KGR175" s="29"/>
      <c r="KGS175" s="29"/>
      <c r="KGT175" s="29"/>
      <c r="KGU175" s="29"/>
      <c r="KGV175" s="29"/>
      <c r="KGW175" s="29"/>
      <c r="KGX175" s="29"/>
      <c r="KGY175" s="29"/>
      <c r="KGZ175" s="29"/>
      <c r="KHA175" s="29"/>
      <c r="KHB175" s="29"/>
      <c r="KHC175" s="29"/>
      <c r="KHD175" s="29"/>
      <c r="KHE175" s="29"/>
      <c r="KHF175" s="29"/>
      <c r="KHG175" s="29"/>
      <c r="KHH175" s="29"/>
      <c r="KHI175" s="29"/>
      <c r="KHJ175" s="29"/>
      <c r="KHK175" s="29"/>
      <c r="KHL175" s="29"/>
      <c r="KHM175" s="29"/>
      <c r="KHN175" s="29"/>
      <c r="KHO175" s="29"/>
      <c r="KHP175" s="29"/>
      <c r="KHQ175" s="29"/>
      <c r="KHR175" s="29"/>
      <c r="KHS175" s="29"/>
      <c r="KHT175" s="29"/>
      <c r="KHU175" s="29"/>
      <c r="KHV175" s="29"/>
      <c r="KHW175" s="29"/>
      <c r="KHX175" s="29"/>
      <c r="KHY175" s="29"/>
      <c r="KHZ175" s="29"/>
      <c r="KIA175" s="29"/>
      <c r="KIB175" s="29"/>
      <c r="KIC175" s="29"/>
      <c r="KID175" s="29"/>
      <c r="KIE175" s="29"/>
      <c r="KIF175" s="29"/>
      <c r="KIG175" s="29"/>
      <c r="KIH175" s="29"/>
      <c r="KII175" s="29"/>
      <c r="KIJ175" s="29"/>
      <c r="KIK175" s="29"/>
      <c r="KIL175" s="29"/>
      <c r="KIM175" s="29"/>
      <c r="KIN175" s="29"/>
      <c r="KIO175" s="29"/>
      <c r="KIP175" s="29"/>
      <c r="KIQ175" s="29"/>
      <c r="KIR175" s="29"/>
      <c r="KIS175" s="29"/>
      <c r="KIT175" s="29"/>
      <c r="KIU175" s="29"/>
      <c r="KIV175" s="29"/>
      <c r="KIW175" s="29"/>
      <c r="KIX175" s="29"/>
      <c r="KIY175" s="29"/>
      <c r="KIZ175" s="29"/>
      <c r="KJA175" s="29"/>
      <c r="KJB175" s="29"/>
      <c r="KJC175" s="29"/>
      <c r="KJD175" s="29"/>
      <c r="KJE175" s="29"/>
      <c r="KJF175" s="29"/>
      <c r="KJG175" s="29"/>
      <c r="KJH175" s="29"/>
      <c r="KJI175" s="29"/>
      <c r="KJJ175" s="29"/>
      <c r="KJK175" s="29"/>
      <c r="KJL175" s="29"/>
      <c r="KJM175" s="29"/>
      <c r="KJN175" s="29"/>
      <c r="KJO175" s="29"/>
      <c r="KJP175" s="29"/>
      <c r="KJQ175" s="29"/>
      <c r="KJR175" s="29"/>
      <c r="KJS175" s="29"/>
      <c r="KJT175" s="29"/>
      <c r="KJU175" s="29"/>
      <c r="KJV175" s="29"/>
      <c r="KJW175" s="29"/>
      <c r="KJX175" s="29"/>
      <c r="KJY175" s="29"/>
      <c r="KJZ175" s="29"/>
      <c r="KKA175" s="29"/>
      <c r="KKB175" s="29"/>
      <c r="KKC175" s="29"/>
      <c r="KKD175" s="29"/>
      <c r="KKE175" s="29"/>
      <c r="KKF175" s="29"/>
      <c r="KKG175" s="29"/>
      <c r="KKH175" s="29"/>
      <c r="KKI175" s="29"/>
      <c r="KKJ175" s="29"/>
      <c r="KKK175" s="29"/>
      <c r="KKL175" s="29"/>
      <c r="KKM175" s="29"/>
      <c r="KKN175" s="29"/>
      <c r="KKO175" s="29"/>
      <c r="KKP175" s="29"/>
      <c r="KKQ175" s="29"/>
      <c r="KKR175" s="29"/>
      <c r="KKS175" s="29"/>
      <c r="KKT175" s="29"/>
      <c r="KKU175" s="29"/>
      <c r="KKV175" s="29"/>
      <c r="KKW175" s="29"/>
      <c r="KKX175" s="29"/>
      <c r="KKY175" s="29"/>
      <c r="KKZ175" s="29"/>
      <c r="KLA175" s="29"/>
      <c r="KLB175" s="29"/>
      <c r="KLC175" s="29"/>
      <c r="KLD175" s="29"/>
      <c r="KLE175" s="29"/>
      <c r="KLF175" s="29"/>
      <c r="KLG175" s="29"/>
      <c r="KLH175" s="29"/>
      <c r="KLI175" s="29"/>
      <c r="KLJ175" s="29"/>
      <c r="KLK175" s="29"/>
      <c r="KLL175" s="29"/>
      <c r="KLM175" s="29"/>
      <c r="KLN175" s="29"/>
      <c r="KLO175" s="29"/>
      <c r="KLP175" s="29"/>
      <c r="KLQ175" s="29"/>
      <c r="KLR175" s="29"/>
      <c r="KLS175" s="29"/>
      <c r="KLT175" s="29"/>
      <c r="KLU175" s="29"/>
      <c r="KLV175" s="29"/>
      <c r="KLW175" s="29"/>
      <c r="KLX175" s="29"/>
      <c r="KLY175" s="29"/>
      <c r="KLZ175" s="29"/>
      <c r="KMA175" s="29"/>
      <c r="KMB175" s="29"/>
      <c r="KMC175" s="29"/>
      <c r="KMD175" s="29"/>
      <c r="KME175" s="29"/>
      <c r="KMF175" s="29"/>
      <c r="KMG175" s="29"/>
      <c r="KMH175" s="29"/>
      <c r="KMI175" s="29"/>
      <c r="KMJ175" s="29"/>
      <c r="KMK175" s="29"/>
      <c r="KML175" s="29"/>
      <c r="KMM175" s="29"/>
      <c r="KMN175" s="29"/>
      <c r="KMO175" s="29"/>
      <c r="KMP175" s="29"/>
      <c r="KMQ175" s="29"/>
      <c r="KMR175" s="29"/>
      <c r="KMS175" s="29"/>
      <c r="KMT175" s="29"/>
      <c r="KMU175" s="29"/>
      <c r="KMV175" s="29"/>
      <c r="KMW175" s="29"/>
      <c r="KMX175" s="29"/>
      <c r="KMY175" s="29"/>
      <c r="KMZ175" s="29"/>
      <c r="KNA175" s="29"/>
      <c r="KNB175" s="29"/>
      <c r="KNC175" s="29"/>
      <c r="KND175" s="29"/>
      <c r="KNE175" s="29"/>
      <c r="KNF175" s="29"/>
      <c r="KNG175" s="29"/>
      <c r="KNH175" s="29"/>
      <c r="KNI175" s="29"/>
      <c r="KNJ175" s="29"/>
      <c r="KNK175" s="29"/>
      <c r="KNL175" s="29"/>
      <c r="KNM175" s="29"/>
      <c r="KNN175" s="29"/>
      <c r="KNO175" s="29"/>
      <c r="KNP175" s="29"/>
      <c r="KNQ175" s="29"/>
      <c r="KNR175" s="29"/>
      <c r="KNS175" s="29"/>
      <c r="KNT175" s="29"/>
      <c r="KNU175" s="29"/>
      <c r="KNV175" s="29"/>
      <c r="KNW175" s="29"/>
      <c r="KNX175" s="29"/>
      <c r="KNY175" s="29"/>
      <c r="KNZ175" s="29"/>
      <c r="KOA175" s="29"/>
      <c r="KOB175" s="29"/>
      <c r="KOC175" s="29"/>
      <c r="KOD175" s="29"/>
      <c r="KOE175" s="29"/>
      <c r="KOF175" s="29"/>
      <c r="KOG175" s="29"/>
      <c r="KOH175" s="29"/>
      <c r="KOI175" s="29"/>
      <c r="KOJ175" s="29"/>
      <c r="KOK175" s="29"/>
      <c r="KOL175" s="29"/>
      <c r="KOM175" s="29"/>
      <c r="KON175" s="29"/>
      <c r="KOO175" s="29"/>
      <c r="KOP175" s="29"/>
      <c r="KOQ175" s="29"/>
      <c r="KOR175" s="29"/>
      <c r="KOS175" s="29"/>
      <c r="KOT175" s="29"/>
      <c r="KOU175" s="29"/>
      <c r="KOV175" s="29"/>
      <c r="KOW175" s="29"/>
      <c r="KOX175" s="29"/>
      <c r="KOY175" s="29"/>
      <c r="KOZ175" s="29"/>
      <c r="KPA175" s="29"/>
      <c r="KPB175" s="29"/>
      <c r="KPC175" s="29"/>
      <c r="KPD175" s="29"/>
      <c r="KPE175" s="29"/>
      <c r="KPF175" s="29"/>
      <c r="KPG175" s="29"/>
      <c r="KPH175" s="29"/>
      <c r="KPI175" s="29"/>
      <c r="KPJ175" s="29"/>
      <c r="KPK175" s="29"/>
      <c r="KPL175" s="29"/>
      <c r="KPM175" s="29"/>
      <c r="KPN175" s="29"/>
      <c r="KPO175" s="29"/>
      <c r="KPP175" s="29"/>
      <c r="KPQ175" s="29"/>
      <c r="KPR175" s="29"/>
      <c r="KPS175" s="29"/>
      <c r="KPT175" s="29"/>
      <c r="KPU175" s="29"/>
      <c r="KPV175" s="29"/>
      <c r="KPW175" s="29"/>
      <c r="KPX175" s="29"/>
      <c r="KPY175" s="29"/>
      <c r="KPZ175" s="29"/>
      <c r="KQA175" s="29"/>
      <c r="KQB175" s="29"/>
      <c r="KQC175" s="29"/>
      <c r="KQD175" s="29"/>
      <c r="KQE175" s="29"/>
      <c r="KQF175" s="29"/>
      <c r="KQG175" s="29"/>
      <c r="KQH175" s="29"/>
      <c r="KQI175" s="29"/>
      <c r="KQJ175" s="29"/>
      <c r="KQK175" s="29"/>
      <c r="KQL175" s="29"/>
      <c r="KQM175" s="29"/>
      <c r="KQN175" s="29"/>
      <c r="KQO175" s="29"/>
      <c r="KQP175" s="29"/>
      <c r="KQQ175" s="29"/>
      <c r="KQR175" s="29"/>
      <c r="KQS175" s="29"/>
      <c r="KQT175" s="29"/>
      <c r="KQU175" s="29"/>
      <c r="KQV175" s="29"/>
      <c r="KQW175" s="29"/>
      <c r="KQX175" s="29"/>
      <c r="KQY175" s="29"/>
      <c r="KQZ175" s="29"/>
      <c r="KRA175" s="29"/>
      <c r="KRB175" s="29"/>
      <c r="KRC175" s="29"/>
      <c r="KRD175" s="29"/>
      <c r="KRE175" s="29"/>
      <c r="KRF175" s="29"/>
      <c r="KRG175" s="29"/>
      <c r="KRH175" s="29"/>
      <c r="KRI175" s="29"/>
      <c r="KRJ175" s="29"/>
      <c r="KRK175" s="29"/>
      <c r="KRL175" s="29"/>
      <c r="KRM175" s="29"/>
      <c r="KRN175" s="29"/>
      <c r="KRO175" s="29"/>
      <c r="KRP175" s="29"/>
      <c r="KRQ175" s="29"/>
      <c r="KRR175" s="29"/>
      <c r="KRS175" s="29"/>
      <c r="KRT175" s="29"/>
      <c r="KRU175" s="29"/>
      <c r="KRV175" s="29"/>
      <c r="KRW175" s="29"/>
      <c r="KRX175" s="29"/>
      <c r="KRY175" s="29"/>
      <c r="KRZ175" s="29"/>
      <c r="KSA175" s="29"/>
      <c r="KSB175" s="29"/>
      <c r="KSC175" s="29"/>
      <c r="KSD175" s="29"/>
      <c r="KSE175" s="29"/>
      <c r="KSF175" s="29"/>
      <c r="KSG175" s="29"/>
      <c r="KSH175" s="29"/>
      <c r="KSI175" s="29"/>
      <c r="KSJ175" s="29"/>
      <c r="KSK175" s="29"/>
      <c r="KSL175" s="29"/>
      <c r="KSM175" s="29"/>
      <c r="KSN175" s="29"/>
      <c r="KSO175" s="29"/>
      <c r="KSP175" s="29"/>
      <c r="KSQ175" s="29"/>
      <c r="KSR175" s="29"/>
      <c r="KSS175" s="29"/>
      <c r="KST175" s="29"/>
      <c r="KSU175" s="29"/>
      <c r="KSV175" s="29"/>
      <c r="KSW175" s="29"/>
      <c r="KSX175" s="29"/>
      <c r="KSY175" s="29"/>
      <c r="KSZ175" s="29"/>
      <c r="KTA175" s="29"/>
      <c r="KTB175" s="29"/>
      <c r="KTC175" s="29"/>
      <c r="KTD175" s="29"/>
      <c r="KTE175" s="29"/>
      <c r="KTF175" s="29"/>
      <c r="KTG175" s="29"/>
      <c r="KTH175" s="29"/>
      <c r="KTI175" s="29"/>
      <c r="KTJ175" s="29"/>
      <c r="KTK175" s="29"/>
      <c r="KTL175" s="29"/>
      <c r="KTM175" s="29"/>
      <c r="KTN175" s="29"/>
      <c r="KTO175" s="29"/>
      <c r="KTP175" s="29"/>
      <c r="KTQ175" s="29"/>
      <c r="KTR175" s="29"/>
      <c r="KTS175" s="29"/>
      <c r="KTT175" s="29"/>
      <c r="KTU175" s="29"/>
      <c r="KTV175" s="29"/>
      <c r="KTW175" s="29"/>
      <c r="KTX175" s="29"/>
      <c r="KTY175" s="29"/>
      <c r="KTZ175" s="29"/>
      <c r="KUA175" s="29"/>
      <c r="KUB175" s="29"/>
      <c r="KUC175" s="29"/>
      <c r="KUD175" s="29"/>
      <c r="KUE175" s="29"/>
      <c r="KUF175" s="29"/>
      <c r="KUG175" s="29"/>
      <c r="KUH175" s="29"/>
      <c r="KUI175" s="29"/>
      <c r="KUJ175" s="29"/>
      <c r="KUK175" s="29"/>
      <c r="KUL175" s="29"/>
      <c r="KUM175" s="29"/>
      <c r="KUN175" s="29"/>
      <c r="KUO175" s="29"/>
      <c r="KUP175" s="29"/>
      <c r="KUQ175" s="29"/>
      <c r="KUR175" s="29"/>
      <c r="KUS175" s="29"/>
      <c r="KUT175" s="29"/>
      <c r="KUU175" s="29"/>
      <c r="KUV175" s="29"/>
      <c r="KUW175" s="29"/>
      <c r="KUX175" s="29"/>
      <c r="KUY175" s="29"/>
      <c r="KUZ175" s="29"/>
      <c r="KVA175" s="29"/>
      <c r="KVB175" s="29"/>
      <c r="KVC175" s="29"/>
      <c r="KVD175" s="29"/>
      <c r="KVE175" s="29"/>
      <c r="KVF175" s="29"/>
      <c r="KVG175" s="29"/>
      <c r="KVH175" s="29"/>
      <c r="KVI175" s="29"/>
      <c r="KVJ175" s="29"/>
      <c r="KVK175" s="29"/>
      <c r="KVL175" s="29"/>
      <c r="KVM175" s="29"/>
      <c r="KVN175" s="29"/>
      <c r="KVO175" s="29"/>
      <c r="KVP175" s="29"/>
      <c r="KVQ175" s="29"/>
      <c r="KVR175" s="29"/>
      <c r="KVS175" s="29"/>
      <c r="KVT175" s="29"/>
      <c r="KVU175" s="29"/>
      <c r="KVV175" s="29"/>
      <c r="KVW175" s="29"/>
      <c r="KVX175" s="29"/>
      <c r="KVY175" s="29"/>
      <c r="KVZ175" s="29"/>
      <c r="KWA175" s="29"/>
      <c r="KWB175" s="29"/>
      <c r="KWC175" s="29"/>
      <c r="KWD175" s="29"/>
      <c r="KWE175" s="29"/>
      <c r="KWF175" s="29"/>
      <c r="KWG175" s="29"/>
      <c r="KWH175" s="29"/>
      <c r="KWI175" s="29"/>
      <c r="KWJ175" s="29"/>
      <c r="KWK175" s="29"/>
      <c r="KWL175" s="29"/>
      <c r="KWM175" s="29"/>
      <c r="KWN175" s="29"/>
      <c r="KWO175" s="29"/>
      <c r="KWP175" s="29"/>
      <c r="KWQ175" s="29"/>
      <c r="KWR175" s="29"/>
      <c r="KWS175" s="29"/>
      <c r="KWT175" s="29"/>
      <c r="KWU175" s="29"/>
      <c r="KWV175" s="29"/>
      <c r="KWW175" s="29"/>
      <c r="KWX175" s="29"/>
      <c r="KWY175" s="29"/>
      <c r="KWZ175" s="29"/>
      <c r="KXA175" s="29"/>
      <c r="KXB175" s="29"/>
      <c r="KXC175" s="29"/>
      <c r="KXD175" s="29"/>
      <c r="KXE175" s="29"/>
      <c r="KXF175" s="29"/>
      <c r="KXG175" s="29"/>
      <c r="KXH175" s="29"/>
      <c r="KXI175" s="29"/>
      <c r="KXJ175" s="29"/>
      <c r="KXK175" s="29"/>
      <c r="KXL175" s="29"/>
      <c r="KXM175" s="29"/>
      <c r="KXN175" s="29"/>
      <c r="KXO175" s="29"/>
      <c r="KXP175" s="29"/>
      <c r="KXQ175" s="29"/>
      <c r="KXR175" s="29"/>
      <c r="KXS175" s="29"/>
      <c r="KXT175" s="29"/>
      <c r="KXU175" s="29"/>
      <c r="KXV175" s="29"/>
      <c r="KXW175" s="29"/>
      <c r="KXX175" s="29"/>
      <c r="KXY175" s="29"/>
      <c r="KXZ175" s="29"/>
      <c r="KYA175" s="29"/>
      <c r="KYB175" s="29"/>
      <c r="KYC175" s="29"/>
      <c r="KYD175" s="29"/>
      <c r="KYE175" s="29"/>
      <c r="KYF175" s="29"/>
      <c r="KYG175" s="29"/>
      <c r="KYH175" s="29"/>
      <c r="KYI175" s="29"/>
      <c r="KYJ175" s="29"/>
      <c r="KYK175" s="29"/>
      <c r="KYL175" s="29"/>
      <c r="KYM175" s="29"/>
      <c r="KYN175" s="29"/>
      <c r="KYO175" s="29"/>
      <c r="KYP175" s="29"/>
      <c r="KYQ175" s="29"/>
      <c r="KYR175" s="29"/>
      <c r="KYS175" s="29"/>
      <c r="KYT175" s="29"/>
      <c r="KYU175" s="29"/>
      <c r="KYV175" s="29"/>
      <c r="KYW175" s="29"/>
      <c r="KYX175" s="29"/>
      <c r="KYY175" s="29"/>
      <c r="KYZ175" s="29"/>
      <c r="KZA175" s="29"/>
      <c r="KZB175" s="29"/>
      <c r="KZC175" s="29"/>
      <c r="KZD175" s="29"/>
      <c r="KZE175" s="29"/>
      <c r="KZF175" s="29"/>
      <c r="KZG175" s="29"/>
      <c r="KZH175" s="29"/>
      <c r="KZI175" s="29"/>
      <c r="KZJ175" s="29"/>
      <c r="KZK175" s="29"/>
      <c r="KZL175" s="29"/>
      <c r="KZM175" s="29"/>
      <c r="KZN175" s="29"/>
      <c r="KZO175" s="29"/>
      <c r="KZP175" s="29"/>
      <c r="KZQ175" s="29"/>
      <c r="KZR175" s="29"/>
      <c r="KZS175" s="29"/>
      <c r="KZT175" s="29"/>
      <c r="KZU175" s="29"/>
      <c r="KZV175" s="29"/>
      <c r="KZW175" s="29"/>
      <c r="KZX175" s="29"/>
      <c r="KZY175" s="29"/>
      <c r="KZZ175" s="29"/>
      <c r="LAA175" s="29"/>
      <c r="LAB175" s="29"/>
      <c r="LAC175" s="29"/>
      <c r="LAD175" s="29"/>
      <c r="LAE175" s="29"/>
      <c r="LAF175" s="29"/>
      <c r="LAG175" s="29"/>
      <c r="LAH175" s="29"/>
      <c r="LAI175" s="29"/>
      <c r="LAJ175" s="29"/>
      <c r="LAK175" s="29"/>
      <c r="LAL175" s="29"/>
      <c r="LAM175" s="29"/>
      <c r="LAN175" s="29"/>
      <c r="LAO175" s="29"/>
      <c r="LAP175" s="29"/>
      <c r="LAQ175" s="29"/>
      <c r="LAR175" s="29"/>
      <c r="LAS175" s="29"/>
      <c r="LAT175" s="29"/>
      <c r="LAU175" s="29"/>
      <c r="LAV175" s="29"/>
      <c r="LAW175" s="29"/>
      <c r="LAX175" s="29"/>
      <c r="LAY175" s="29"/>
      <c r="LAZ175" s="29"/>
      <c r="LBA175" s="29"/>
      <c r="LBB175" s="29"/>
      <c r="LBC175" s="29"/>
      <c r="LBD175" s="29"/>
      <c r="LBE175" s="29"/>
      <c r="LBF175" s="29"/>
      <c r="LBG175" s="29"/>
      <c r="LBH175" s="29"/>
      <c r="LBI175" s="29"/>
      <c r="LBJ175" s="29"/>
      <c r="LBK175" s="29"/>
      <c r="LBL175" s="29"/>
      <c r="LBM175" s="29"/>
      <c r="LBN175" s="29"/>
      <c r="LBO175" s="29"/>
      <c r="LBP175" s="29"/>
      <c r="LBQ175" s="29"/>
      <c r="LBR175" s="29"/>
      <c r="LBS175" s="29"/>
      <c r="LBT175" s="29"/>
      <c r="LBU175" s="29"/>
      <c r="LBV175" s="29"/>
      <c r="LBW175" s="29"/>
      <c r="LBX175" s="29"/>
      <c r="LBY175" s="29"/>
      <c r="LBZ175" s="29"/>
      <c r="LCA175" s="29"/>
      <c r="LCB175" s="29"/>
      <c r="LCC175" s="29"/>
      <c r="LCD175" s="29"/>
      <c r="LCE175" s="29"/>
      <c r="LCF175" s="29"/>
      <c r="LCG175" s="29"/>
      <c r="LCH175" s="29"/>
      <c r="LCI175" s="29"/>
      <c r="LCJ175" s="29"/>
      <c r="LCK175" s="29"/>
      <c r="LCL175" s="29"/>
      <c r="LCM175" s="29"/>
      <c r="LCN175" s="29"/>
      <c r="LCO175" s="29"/>
      <c r="LCP175" s="29"/>
      <c r="LCQ175" s="29"/>
      <c r="LCR175" s="29"/>
      <c r="LCS175" s="29"/>
      <c r="LCT175" s="29"/>
      <c r="LCU175" s="29"/>
      <c r="LCV175" s="29"/>
      <c r="LCW175" s="29"/>
      <c r="LCX175" s="29"/>
      <c r="LCY175" s="29"/>
      <c r="LCZ175" s="29"/>
      <c r="LDA175" s="29"/>
      <c r="LDB175" s="29"/>
      <c r="LDC175" s="29"/>
      <c r="LDD175" s="29"/>
      <c r="LDE175" s="29"/>
      <c r="LDF175" s="29"/>
      <c r="LDG175" s="29"/>
      <c r="LDH175" s="29"/>
      <c r="LDI175" s="29"/>
      <c r="LDJ175" s="29"/>
      <c r="LDK175" s="29"/>
      <c r="LDL175" s="29"/>
      <c r="LDM175" s="29"/>
      <c r="LDN175" s="29"/>
      <c r="LDO175" s="29"/>
      <c r="LDP175" s="29"/>
      <c r="LDQ175" s="29"/>
      <c r="LDR175" s="29"/>
      <c r="LDS175" s="29"/>
      <c r="LDT175" s="29"/>
      <c r="LDU175" s="29"/>
      <c r="LDV175" s="29"/>
      <c r="LDW175" s="29"/>
      <c r="LDX175" s="29"/>
      <c r="LDY175" s="29"/>
      <c r="LDZ175" s="29"/>
      <c r="LEA175" s="29"/>
      <c r="LEB175" s="29"/>
      <c r="LEC175" s="29"/>
      <c r="LED175" s="29"/>
      <c r="LEE175" s="29"/>
      <c r="LEF175" s="29"/>
      <c r="LEG175" s="29"/>
      <c r="LEH175" s="29"/>
      <c r="LEI175" s="29"/>
      <c r="LEJ175" s="29"/>
      <c r="LEK175" s="29"/>
      <c r="LEL175" s="29"/>
      <c r="LEM175" s="29"/>
      <c r="LEN175" s="29"/>
      <c r="LEO175" s="29"/>
      <c r="LEP175" s="29"/>
      <c r="LEQ175" s="29"/>
      <c r="LER175" s="29"/>
      <c r="LES175" s="29"/>
      <c r="LET175" s="29"/>
      <c r="LEU175" s="29"/>
      <c r="LEV175" s="29"/>
      <c r="LEW175" s="29"/>
      <c r="LEX175" s="29"/>
      <c r="LEY175" s="29"/>
      <c r="LEZ175" s="29"/>
      <c r="LFA175" s="29"/>
      <c r="LFB175" s="29"/>
      <c r="LFC175" s="29"/>
      <c r="LFD175" s="29"/>
      <c r="LFE175" s="29"/>
      <c r="LFF175" s="29"/>
      <c r="LFG175" s="29"/>
      <c r="LFH175" s="29"/>
      <c r="LFI175" s="29"/>
      <c r="LFJ175" s="29"/>
      <c r="LFK175" s="29"/>
      <c r="LFL175" s="29"/>
      <c r="LFM175" s="29"/>
      <c r="LFN175" s="29"/>
      <c r="LFO175" s="29"/>
      <c r="LFP175" s="29"/>
      <c r="LFQ175" s="29"/>
      <c r="LFR175" s="29"/>
      <c r="LFS175" s="29"/>
      <c r="LFT175" s="29"/>
      <c r="LFU175" s="29"/>
      <c r="LFV175" s="29"/>
      <c r="LFW175" s="29"/>
      <c r="LFX175" s="29"/>
      <c r="LFY175" s="29"/>
      <c r="LFZ175" s="29"/>
      <c r="LGA175" s="29"/>
      <c r="LGB175" s="29"/>
      <c r="LGC175" s="29"/>
      <c r="LGD175" s="29"/>
      <c r="LGE175" s="29"/>
      <c r="LGF175" s="29"/>
      <c r="LGG175" s="29"/>
      <c r="LGH175" s="29"/>
      <c r="LGI175" s="29"/>
      <c r="LGJ175" s="29"/>
      <c r="LGK175" s="29"/>
      <c r="LGL175" s="29"/>
      <c r="LGM175" s="29"/>
      <c r="LGN175" s="29"/>
      <c r="LGO175" s="29"/>
      <c r="LGP175" s="29"/>
      <c r="LGQ175" s="29"/>
      <c r="LGR175" s="29"/>
      <c r="LGS175" s="29"/>
      <c r="LGT175" s="29"/>
      <c r="LGU175" s="29"/>
      <c r="LGV175" s="29"/>
      <c r="LGW175" s="29"/>
      <c r="LGX175" s="29"/>
      <c r="LGY175" s="29"/>
      <c r="LGZ175" s="29"/>
      <c r="LHA175" s="29"/>
      <c r="LHB175" s="29"/>
      <c r="LHC175" s="29"/>
      <c r="LHD175" s="29"/>
      <c r="LHE175" s="29"/>
      <c r="LHF175" s="29"/>
      <c r="LHG175" s="29"/>
      <c r="LHH175" s="29"/>
      <c r="LHI175" s="29"/>
      <c r="LHJ175" s="29"/>
      <c r="LHK175" s="29"/>
      <c r="LHL175" s="29"/>
      <c r="LHM175" s="29"/>
      <c r="LHN175" s="29"/>
      <c r="LHO175" s="29"/>
      <c r="LHP175" s="29"/>
      <c r="LHQ175" s="29"/>
      <c r="LHR175" s="29"/>
      <c r="LHS175" s="29"/>
      <c r="LHT175" s="29"/>
      <c r="LHU175" s="29"/>
      <c r="LHV175" s="29"/>
      <c r="LHW175" s="29"/>
      <c r="LHX175" s="29"/>
      <c r="LHY175" s="29"/>
      <c r="LHZ175" s="29"/>
      <c r="LIA175" s="29"/>
      <c r="LIB175" s="29"/>
      <c r="LIC175" s="29"/>
      <c r="LID175" s="29"/>
      <c r="LIE175" s="29"/>
      <c r="LIF175" s="29"/>
      <c r="LIG175" s="29"/>
      <c r="LIH175" s="29"/>
      <c r="LII175" s="29"/>
      <c r="LIJ175" s="29"/>
      <c r="LIK175" s="29"/>
      <c r="LIL175" s="29"/>
      <c r="LIM175" s="29"/>
      <c r="LIN175" s="29"/>
      <c r="LIO175" s="29"/>
      <c r="LIP175" s="29"/>
      <c r="LIQ175" s="29"/>
      <c r="LIR175" s="29"/>
      <c r="LIS175" s="29"/>
      <c r="LIT175" s="29"/>
      <c r="LIU175" s="29"/>
      <c r="LIV175" s="29"/>
      <c r="LIW175" s="29"/>
      <c r="LIX175" s="29"/>
      <c r="LIY175" s="29"/>
      <c r="LIZ175" s="29"/>
      <c r="LJA175" s="29"/>
      <c r="LJB175" s="29"/>
      <c r="LJC175" s="29"/>
      <c r="LJD175" s="29"/>
      <c r="LJE175" s="29"/>
      <c r="LJF175" s="29"/>
      <c r="LJG175" s="29"/>
      <c r="LJH175" s="29"/>
      <c r="LJI175" s="29"/>
      <c r="LJJ175" s="29"/>
      <c r="LJK175" s="29"/>
      <c r="LJL175" s="29"/>
      <c r="LJM175" s="29"/>
      <c r="LJN175" s="29"/>
      <c r="LJO175" s="29"/>
      <c r="LJP175" s="29"/>
      <c r="LJQ175" s="29"/>
      <c r="LJR175" s="29"/>
      <c r="LJS175" s="29"/>
      <c r="LJT175" s="29"/>
      <c r="LJU175" s="29"/>
      <c r="LJV175" s="29"/>
      <c r="LJW175" s="29"/>
      <c r="LJX175" s="29"/>
      <c r="LJY175" s="29"/>
      <c r="LJZ175" s="29"/>
      <c r="LKA175" s="29"/>
      <c r="LKB175" s="29"/>
      <c r="LKC175" s="29"/>
      <c r="LKD175" s="29"/>
      <c r="LKE175" s="29"/>
      <c r="LKF175" s="29"/>
      <c r="LKG175" s="29"/>
      <c r="LKH175" s="29"/>
      <c r="LKI175" s="29"/>
      <c r="LKJ175" s="29"/>
      <c r="LKK175" s="29"/>
      <c r="LKL175" s="29"/>
      <c r="LKM175" s="29"/>
      <c r="LKN175" s="29"/>
      <c r="LKO175" s="29"/>
      <c r="LKP175" s="29"/>
      <c r="LKQ175" s="29"/>
      <c r="LKR175" s="29"/>
      <c r="LKS175" s="29"/>
      <c r="LKT175" s="29"/>
      <c r="LKU175" s="29"/>
      <c r="LKV175" s="29"/>
      <c r="LKW175" s="29"/>
      <c r="LKX175" s="29"/>
      <c r="LKY175" s="29"/>
      <c r="LKZ175" s="29"/>
      <c r="LLA175" s="29"/>
      <c r="LLB175" s="29"/>
      <c r="LLC175" s="29"/>
      <c r="LLD175" s="29"/>
      <c r="LLE175" s="29"/>
      <c r="LLF175" s="29"/>
      <c r="LLG175" s="29"/>
      <c r="LLH175" s="29"/>
      <c r="LLI175" s="29"/>
      <c r="LLJ175" s="29"/>
      <c r="LLK175" s="29"/>
      <c r="LLL175" s="29"/>
      <c r="LLM175" s="29"/>
      <c r="LLN175" s="29"/>
      <c r="LLO175" s="29"/>
      <c r="LLP175" s="29"/>
      <c r="LLQ175" s="29"/>
      <c r="LLR175" s="29"/>
      <c r="LLS175" s="29"/>
      <c r="LLT175" s="29"/>
      <c r="LLU175" s="29"/>
      <c r="LLV175" s="29"/>
      <c r="LLW175" s="29"/>
      <c r="LLX175" s="29"/>
      <c r="LLY175" s="29"/>
      <c r="LLZ175" s="29"/>
      <c r="LMA175" s="29"/>
      <c r="LMB175" s="29"/>
      <c r="LMC175" s="29"/>
      <c r="LMD175" s="29"/>
      <c r="LME175" s="29"/>
      <c r="LMF175" s="29"/>
      <c r="LMG175" s="29"/>
      <c r="LMH175" s="29"/>
      <c r="LMI175" s="29"/>
      <c r="LMJ175" s="29"/>
      <c r="LMK175" s="29"/>
      <c r="LML175" s="29"/>
      <c r="LMM175" s="29"/>
      <c r="LMN175" s="29"/>
      <c r="LMO175" s="29"/>
      <c r="LMP175" s="29"/>
      <c r="LMQ175" s="29"/>
      <c r="LMR175" s="29"/>
      <c r="LMS175" s="29"/>
      <c r="LMT175" s="29"/>
      <c r="LMU175" s="29"/>
      <c r="LMV175" s="29"/>
      <c r="LMW175" s="29"/>
      <c r="LMX175" s="29"/>
      <c r="LMY175" s="29"/>
      <c r="LMZ175" s="29"/>
      <c r="LNA175" s="29"/>
      <c r="LNB175" s="29"/>
      <c r="LNC175" s="29"/>
      <c r="LND175" s="29"/>
      <c r="LNE175" s="29"/>
      <c r="LNF175" s="29"/>
      <c r="LNG175" s="29"/>
      <c r="LNH175" s="29"/>
      <c r="LNI175" s="29"/>
      <c r="LNJ175" s="29"/>
      <c r="LNK175" s="29"/>
      <c r="LNL175" s="29"/>
      <c r="LNM175" s="29"/>
      <c r="LNN175" s="29"/>
      <c r="LNO175" s="29"/>
      <c r="LNP175" s="29"/>
      <c r="LNQ175" s="29"/>
      <c r="LNR175" s="29"/>
      <c r="LNS175" s="29"/>
      <c r="LNT175" s="29"/>
      <c r="LNU175" s="29"/>
      <c r="LNV175" s="29"/>
      <c r="LNW175" s="29"/>
      <c r="LNX175" s="29"/>
      <c r="LNY175" s="29"/>
      <c r="LNZ175" s="29"/>
      <c r="LOA175" s="29"/>
      <c r="LOB175" s="29"/>
      <c r="LOC175" s="29"/>
      <c r="LOD175" s="29"/>
      <c r="LOE175" s="29"/>
      <c r="LOF175" s="29"/>
      <c r="LOG175" s="29"/>
      <c r="LOH175" s="29"/>
      <c r="LOI175" s="29"/>
      <c r="LOJ175" s="29"/>
      <c r="LOK175" s="29"/>
      <c r="LOL175" s="29"/>
      <c r="LOM175" s="29"/>
      <c r="LON175" s="29"/>
      <c r="LOO175" s="29"/>
      <c r="LOP175" s="29"/>
      <c r="LOQ175" s="29"/>
      <c r="LOR175" s="29"/>
      <c r="LOS175" s="29"/>
      <c r="LOT175" s="29"/>
      <c r="LOU175" s="29"/>
      <c r="LOV175" s="29"/>
      <c r="LOW175" s="29"/>
      <c r="LOX175" s="29"/>
      <c r="LOY175" s="29"/>
      <c r="LOZ175" s="29"/>
      <c r="LPA175" s="29"/>
      <c r="LPB175" s="29"/>
      <c r="LPC175" s="29"/>
      <c r="LPD175" s="29"/>
      <c r="LPE175" s="29"/>
      <c r="LPF175" s="29"/>
      <c r="LPG175" s="29"/>
      <c r="LPH175" s="29"/>
      <c r="LPI175" s="29"/>
      <c r="LPJ175" s="29"/>
      <c r="LPK175" s="29"/>
      <c r="LPL175" s="29"/>
      <c r="LPM175" s="29"/>
      <c r="LPN175" s="29"/>
      <c r="LPO175" s="29"/>
      <c r="LPP175" s="29"/>
      <c r="LPQ175" s="29"/>
      <c r="LPR175" s="29"/>
      <c r="LPS175" s="29"/>
      <c r="LPT175" s="29"/>
      <c r="LPU175" s="29"/>
      <c r="LPV175" s="29"/>
      <c r="LPW175" s="29"/>
      <c r="LPX175" s="29"/>
      <c r="LPY175" s="29"/>
      <c r="LPZ175" s="29"/>
      <c r="LQA175" s="29"/>
      <c r="LQB175" s="29"/>
      <c r="LQC175" s="29"/>
      <c r="LQD175" s="29"/>
      <c r="LQE175" s="29"/>
      <c r="LQF175" s="29"/>
      <c r="LQG175" s="29"/>
      <c r="LQH175" s="29"/>
      <c r="LQI175" s="29"/>
      <c r="LQJ175" s="29"/>
      <c r="LQK175" s="29"/>
      <c r="LQL175" s="29"/>
      <c r="LQM175" s="29"/>
      <c r="LQN175" s="29"/>
      <c r="LQO175" s="29"/>
      <c r="LQP175" s="29"/>
      <c r="LQQ175" s="29"/>
      <c r="LQR175" s="29"/>
      <c r="LQS175" s="29"/>
      <c r="LQT175" s="29"/>
      <c r="LQU175" s="29"/>
      <c r="LQV175" s="29"/>
      <c r="LQW175" s="29"/>
      <c r="LQX175" s="29"/>
      <c r="LQY175" s="29"/>
      <c r="LQZ175" s="29"/>
      <c r="LRA175" s="29"/>
      <c r="LRB175" s="29"/>
      <c r="LRC175" s="29"/>
      <c r="LRD175" s="29"/>
      <c r="LRE175" s="29"/>
      <c r="LRF175" s="29"/>
      <c r="LRG175" s="29"/>
      <c r="LRH175" s="29"/>
      <c r="LRI175" s="29"/>
      <c r="LRJ175" s="29"/>
      <c r="LRK175" s="29"/>
      <c r="LRL175" s="29"/>
      <c r="LRM175" s="29"/>
      <c r="LRN175" s="29"/>
      <c r="LRO175" s="29"/>
      <c r="LRP175" s="29"/>
      <c r="LRQ175" s="29"/>
      <c r="LRR175" s="29"/>
      <c r="LRS175" s="29"/>
      <c r="LRT175" s="29"/>
      <c r="LRU175" s="29"/>
      <c r="LRV175" s="29"/>
      <c r="LRW175" s="29"/>
      <c r="LRX175" s="29"/>
      <c r="LRY175" s="29"/>
      <c r="LRZ175" s="29"/>
      <c r="LSA175" s="29"/>
      <c r="LSB175" s="29"/>
      <c r="LSC175" s="29"/>
      <c r="LSD175" s="29"/>
      <c r="LSE175" s="29"/>
      <c r="LSF175" s="29"/>
      <c r="LSG175" s="29"/>
      <c r="LSH175" s="29"/>
      <c r="LSI175" s="29"/>
      <c r="LSJ175" s="29"/>
      <c r="LSK175" s="29"/>
      <c r="LSL175" s="29"/>
      <c r="LSM175" s="29"/>
      <c r="LSN175" s="29"/>
      <c r="LSO175" s="29"/>
      <c r="LSP175" s="29"/>
      <c r="LSQ175" s="29"/>
      <c r="LSR175" s="29"/>
      <c r="LSS175" s="29"/>
      <c r="LST175" s="29"/>
      <c r="LSU175" s="29"/>
      <c r="LSV175" s="29"/>
      <c r="LSW175" s="29"/>
      <c r="LSX175" s="29"/>
      <c r="LSY175" s="29"/>
      <c r="LSZ175" s="29"/>
      <c r="LTA175" s="29"/>
      <c r="LTB175" s="29"/>
      <c r="LTC175" s="29"/>
      <c r="LTD175" s="29"/>
      <c r="LTE175" s="29"/>
      <c r="LTF175" s="29"/>
      <c r="LTG175" s="29"/>
      <c r="LTH175" s="29"/>
      <c r="LTI175" s="29"/>
      <c r="LTJ175" s="29"/>
      <c r="LTK175" s="29"/>
      <c r="LTL175" s="29"/>
      <c r="LTM175" s="29"/>
      <c r="LTN175" s="29"/>
      <c r="LTO175" s="29"/>
      <c r="LTP175" s="29"/>
      <c r="LTQ175" s="29"/>
      <c r="LTR175" s="29"/>
      <c r="LTS175" s="29"/>
      <c r="LTT175" s="29"/>
      <c r="LTU175" s="29"/>
      <c r="LTV175" s="29"/>
      <c r="LTW175" s="29"/>
      <c r="LTX175" s="29"/>
      <c r="LTY175" s="29"/>
      <c r="LTZ175" s="29"/>
      <c r="LUA175" s="29"/>
      <c r="LUB175" s="29"/>
      <c r="LUC175" s="29"/>
      <c r="LUD175" s="29"/>
      <c r="LUE175" s="29"/>
      <c r="LUF175" s="29"/>
      <c r="LUG175" s="29"/>
      <c r="LUH175" s="29"/>
      <c r="LUI175" s="29"/>
      <c r="LUJ175" s="29"/>
      <c r="LUK175" s="29"/>
      <c r="LUL175" s="29"/>
      <c r="LUM175" s="29"/>
      <c r="LUN175" s="29"/>
      <c r="LUO175" s="29"/>
      <c r="LUP175" s="29"/>
      <c r="LUQ175" s="29"/>
      <c r="LUR175" s="29"/>
      <c r="LUS175" s="29"/>
      <c r="LUT175" s="29"/>
      <c r="LUU175" s="29"/>
      <c r="LUV175" s="29"/>
      <c r="LUW175" s="29"/>
      <c r="LUX175" s="29"/>
      <c r="LUY175" s="29"/>
      <c r="LUZ175" s="29"/>
      <c r="LVA175" s="29"/>
      <c r="LVB175" s="29"/>
      <c r="LVC175" s="29"/>
      <c r="LVD175" s="29"/>
      <c r="LVE175" s="29"/>
      <c r="LVF175" s="29"/>
      <c r="LVG175" s="29"/>
      <c r="LVH175" s="29"/>
      <c r="LVI175" s="29"/>
      <c r="LVJ175" s="29"/>
      <c r="LVK175" s="29"/>
      <c r="LVL175" s="29"/>
      <c r="LVM175" s="29"/>
      <c r="LVN175" s="29"/>
      <c r="LVO175" s="29"/>
      <c r="LVP175" s="29"/>
      <c r="LVQ175" s="29"/>
      <c r="LVR175" s="29"/>
      <c r="LVS175" s="29"/>
      <c r="LVT175" s="29"/>
      <c r="LVU175" s="29"/>
      <c r="LVV175" s="29"/>
      <c r="LVW175" s="29"/>
      <c r="LVX175" s="29"/>
      <c r="LVY175" s="29"/>
      <c r="LVZ175" s="29"/>
      <c r="LWA175" s="29"/>
      <c r="LWB175" s="29"/>
      <c r="LWC175" s="29"/>
      <c r="LWD175" s="29"/>
      <c r="LWE175" s="29"/>
      <c r="LWF175" s="29"/>
      <c r="LWG175" s="29"/>
      <c r="LWH175" s="29"/>
      <c r="LWI175" s="29"/>
      <c r="LWJ175" s="29"/>
      <c r="LWK175" s="29"/>
      <c r="LWL175" s="29"/>
      <c r="LWM175" s="29"/>
      <c r="LWN175" s="29"/>
      <c r="LWO175" s="29"/>
      <c r="LWP175" s="29"/>
      <c r="LWQ175" s="29"/>
      <c r="LWR175" s="29"/>
      <c r="LWS175" s="29"/>
      <c r="LWT175" s="29"/>
      <c r="LWU175" s="29"/>
      <c r="LWV175" s="29"/>
      <c r="LWW175" s="29"/>
      <c r="LWX175" s="29"/>
      <c r="LWY175" s="29"/>
      <c r="LWZ175" s="29"/>
      <c r="LXA175" s="29"/>
      <c r="LXB175" s="29"/>
      <c r="LXC175" s="29"/>
      <c r="LXD175" s="29"/>
      <c r="LXE175" s="29"/>
      <c r="LXF175" s="29"/>
      <c r="LXG175" s="29"/>
      <c r="LXH175" s="29"/>
      <c r="LXI175" s="29"/>
      <c r="LXJ175" s="29"/>
      <c r="LXK175" s="29"/>
      <c r="LXL175" s="29"/>
      <c r="LXM175" s="29"/>
      <c r="LXN175" s="29"/>
      <c r="LXO175" s="29"/>
      <c r="LXP175" s="29"/>
      <c r="LXQ175" s="29"/>
      <c r="LXR175" s="29"/>
      <c r="LXS175" s="29"/>
      <c r="LXT175" s="29"/>
      <c r="LXU175" s="29"/>
      <c r="LXV175" s="29"/>
      <c r="LXW175" s="29"/>
      <c r="LXX175" s="29"/>
      <c r="LXY175" s="29"/>
      <c r="LXZ175" s="29"/>
      <c r="LYA175" s="29"/>
      <c r="LYB175" s="29"/>
      <c r="LYC175" s="29"/>
      <c r="LYD175" s="29"/>
      <c r="LYE175" s="29"/>
      <c r="LYF175" s="29"/>
      <c r="LYG175" s="29"/>
      <c r="LYH175" s="29"/>
      <c r="LYI175" s="29"/>
      <c r="LYJ175" s="29"/>
      <c r="LYK175" s="29"/>
      <c r="LYL175" s="29"/>
      <c r="LYM175" s="29"/>
      <c r="LYN175" s="29"/>
      <c r="LYO175" s="29"/>
      <c r="LYP175" s="29"/>
      <c r="LYQ175" s="29"/>
      <c r="LYR175" s="29"/>
      <c r="LYS175" s="29"/>
      <c r="LYT175" s="29"/>
      <c r="LYU175" s="29"/>
      <c r="LYV175" s="29"/>
      <c r="LYW175" s="29"/>
      <c r="LYX175" s="29"/>
      <c r="LYY175" s="29"/>
      <c r="LYZ175" s="29"/>
      <c r="LZA175" s="29"/>
      <c r="LZB175" s="29"/>
      <c r="LZC175" s="29"/>
      <c r="LZD175" s="29"/>
      <c r="LZE175" s="29"/>
      <c r="LZF175" s="29"/>
      <c r="LZG175" s="29"/>
      <c r="LZH175" s="29"/>
      <c r="LZI175" s="29"/>
      <c r="LZJ175" s="29"/>
      <c r="LZK175" s="29"/>
      <c r="LZL175" s="29"/>
      <c r="LZM175" s="29"/>
      <c r="LZN175" s="29"/>
      <c r="LZO175" s="29"/>
      <c r="LZP175" s="29"/>
      <c r="LZQ175" s="29"/>
      <c r="LZR175" s="29"/>
      <c r="LZS175" s="29"/>
      <c r="LZT175" s="29"/>
      <c r="LZU175" s="29"/>
      <c r="LZV175" s="29"/>
      <c r="LZW175" s="29"/>
      <c r="LZX175" s="29"/>
      <c r="LZY175" s="29"/>
      <c r="LZZ175" s="29"/>
      <c r="MAA175" s="29"/>
      <c r="MAB175" s="29"/>
      <c r="MAC175" s="29"/>
      <c r="MAD175" s="29"/>
      <c r="MAE175" s="29"/>
      <c r="MAF175" s="29"/>
      <c r="MAG175" s="29"/>
      <c r="MAH175" s="29"/>
      <c r="MAI175" s="29"/>
      <c r="MAJ175" s="29"/>
      <c r="MAK175" s="29"/>
      <c r="MAL175" s="29"/>
      <c r="MAM175" s="29"/>
      <c r="MAN175" s="29"/>
      <c r="MAO175" s="29"/>
      <c r="MAP175" s="29"/>
      <c r="MAQ175" s="29"/>
      <c r="MAR175" s="29"/>
      <c r="MAS175" s="29"/>
      <c r="MAT175" s="29"/>
      <c r="MAU175" s="29"/>
      <c r="MAV175" s="29"/>
      <c r="MAW175" s="29"/>
      <c r="MAX175" s="29"/>
      <c r="MAY175" s="29"/>
      <c r="MAZ175" s="29"/>
      <c r="MBA175" s="29"/>
      <c r="MBB175" s="29"/>
      <c r="MBC175" s="29"/>
      <c r="MBD175" s="29"/>
      <c r="MBE175" s="29"/>
      <c r="MBF175" s="29"/>
      <c r="MBG175" s="29"/>
      <c r="MBH175" s="29"/>
      <c r="MBI175" s="29"/>
      <c r="MBJ175" s="29"/>
      <c r="MBK175" s="29"/>
      <c r="MBL175" s="29"/>
      <c r="MBM175" s="29"/>
      <c r="MBN175" s="29"/>
      <c r="MBO175" s="29"/>
      <c r="MBP175" s="29"/>
      <c r="MBQ175" s="29"/>
      <c r="MBR175" s="29"/>
      <c r="MBS175" s="29"/>
      <c r="MBT175" s="29"/>
      <c r="MBU175" s="29"/>
      <c r="MBV175" s="29"/>
      <c r="MBW175" s="29"/>
      <c r="MBX175" s="29"/>
      <c r="MBY175" s="29"/>
      <c r="MBZ175" s="29"/>
      <c r="MCA175" s="29"/>
      <c r="MCB175" s="29"/>
      <c r="MCC175" s="29"/>
      <c r="MCD175" s="29"/>
      <c r="MCE175" s="29"/>
      <c r="MCF175" s="29"/>
      <c r="MCG175" s="29"/>
      <c r="MCH175" s="29"/>
      <c r="MCI175" s="29"/>
      <c r="MCJ175" s="29"/>
      <c r="MCK175" s="29"/>
      <c r="MCL175" s="29"/>
      <c r="MCM175" s="29"/>
      <c r="MCN175" s="29"/>
      <c r="MCO175" s="29"/>
      <c r="MCP175" s="29"/>
      <c r="MCQ175" s="29"/>
      <c r="MCR175" s="29"/>
      <c r="MCS175" s="29"/>
      <c r="MCT175" s="29"/>
      <c r="MCU175" s="29"/>
      <c r="MCV175" s="29"/>
      <c r="MCW175" s="29"/>
      <c r="MCX175" s="29"/>
      <c r="MCY175" s="29"/>
      <c r="MCZ175" s="29"/>
      <c r="MDA175" s="29"/>
      <c r="MDB175" s="29"/>
      <c r="MDC175" s="29"/>
      <c r="MDD175" s="29"/>
      <c r="MDE175" s="29"/>
      <c r="MDF175" s="29"/>
      <c r="MDG175" s="29"/>
      <c r="MDH175" s="29"/>
      <c r="MDI175" s="29"/>
      <c r="MDJ175" s="29"/>
      <c r="MDK175" s="29"/>
      <c r="MDL175" s="29"/>
      <c r="MDM175" s="29"/>
      <c r="MDN175" s="29"/>
      <c r="MDO175" s="29"/>
      <c r="MDP175" s="29"/>
      <c r="MDQ175" s="29"/>
      <c r="MDR175" s="29"/>
      <c r="MDS175" s="29"/>
      <c r="MDT175" s="29"/>
      <c r="MDU175" s="29"/>
      <c r="MDV175" s="29"/>
      <c r="MDW175" s="29"/>
      <c r="MDX175" s="29"/>
      <c r="MDY175" s="29"/>
      <c r="MDZ175" s="29"/>
      <c r="MEA175" s="29"/>
      <c r="MEB175" s="29"/>
      <c r="MEC175" s="29"/>
      <c r="MED175" s="29"/>
      <c r="MEE175" s="29"/>
      <c r="MEF175" s="29"/>
      <c r="MEG175" s="29"/>
      <c r="MEH175" s="29"/>
      <c r="MEI175" s="29"/>
      <c r="MEJ175" s="29"/>
      <c r="MEK175" s="29"/>
      <c r="MEL175" s="29"/>
      <c r="MEM175" s="29"/>
      <c r="MEN175" s="29"/>
      <c r="MEO175" s="29"/>
      <c r="MEP175" s="29"/>
      <c r="MEQ175" s="29"/>
      <c r="MER175" s="29"/>
      <c r="MES175" s="29"/>
      <c r="MET175" s="29"/>
      <c r="MEU175" s="29"/>
      <c r="MEV175" s="29"/>
      <c r="MEW175" s="29"/>
      <c r="MEX175" s="29"/>
      <c r="MEY175" s="29"/>
      <c r="MEZ175" s="29"/>
      <c r="MFA175" s="29"/>
      <c r="MFB175" s="29"/>
      <c r="MFC175" s="29"/>
      <c r="MFD175" s="29"/>
      <c r="MFE175" s="29"/>
      <c r="MFF175" s="29"/>
      <c r="MFG175" s="29"/>
      <c r="MFH175" s="29"/>
      <c r="MFI175" s="29"/>
      <c r="MFJ175" s="29"/>
      <c r="MFK175" s="29"/>
      <c r="MFL175" s="29"/>
      <c r="MFM175" s="29"/>
      <c r="MFN175" s="29"/>
      <c r="MFO175" s="29"/>
      <c r="MFP175" s="29"/>
      <c r="MFQ175" s="29"/>
      <c r="MFR175" s="29"/>
      <c r="MFS175" s="29"/>
      <c r="MFT175" s="29"/>
      <c r="MFU175" s="29"/>
      <c r="MFV175" s="29"/>
      <c r="MFW175" s="29"/>
      <c r="MFX175" s="29"/>
      <c r="MFY175" s="29"/>
      <c r="MFZ175" s="29"/>
      <c r="MGA175" s="29"/>
      <c r="MGB175" s="29"/>
      <c r="MGC175" s="29"/>
      <c r="MGD175" s="29"/>
      <c r="MGE175" s="29"/>
      <c r="MGF175" s="29"/>
      <c r="MGG175" s="29"/>
      <c r="MGH175" s="29"/>
      <c r="MGI175" s="29"/>
      <c r="MGJ175" s="29"/>
      <c r="MGK175" s="29"/>
      <c r="MGL175" s="29"/>
      <c r="MGM175" s="29"/>
      <c r="MGN175" s="29"/>
      <c r="MGO175" s="29"/>
      <c r="MGP175" s="29"/>
      <c r="MGQ175" s="29"/>
      <c r="MGR175" s="29"/>
      <c r="MGS175" s="29"/>
      <c r="MGT175" s="29"/>
      <c r="MGU175" s="29"/>
      <c r="MGV175" s="29"/>
      <c r="MGW175" s="29"/>
      <c r="MGX175" s="29"/>
      <c r="MGY175" s="29"/>
      <c r="MGZ175" s="29"/>
      <c r="MHA175" s="29"/>
      <c r="MHB175" s="29"/>
      <c r="MHC175" s="29"/>
      <c r="MHD175" s="29"/>
      <c r="MHE175" s="29"/>
      <c r="MHF175" s="29"/>
      <c r="MHG175" s="29"/>
      <c r="MHH175" s="29"/>
      <c r="MHI175" s="29"/>
      <c r="MHJ175" s="29"/>
      <c r="MHK175" s="29"/>
      <c r="MHL175" s="29"/>
      <c r="MHM175" s="29"/>
      <c r="MHN175" s="29"/>
      <c r="MHO175" s="29"/>
      <c r="MHP175" s="29"/>
      <c r="MHQ175" s="29"/>
      <c r="MHR175" s="29"/>
      <c r="MHS175" s="29"/>
      <c r="MHT175" s="29"/>
      <c r="MHU175" s="29"/>
      <c r="MHV175" s="29"/>
      <c r="MHW175" s="29"/>
      <c r="MHX175" s="29"/>
      <c r="MHY175" s="29"/>
      <c r="MHZ175" s="29"/>
      <c r="MIA175" s="29"/>
      <c r="MIB175" s="29"/>
      <c r="MIC175" s="29"/>
      <c r="MID175" s="29"/>
      <c r="MIE175" s="29"/>
      <c r="MIF175" s="29"/>
      <c r="MIG175" s="29"/>
      <c r="MIH175" s="29"/>
      <c r="MII175" s="29"/>
      <c r="MIJ175" s="29"/>
      <c r="MIK175" s="29"/>
      <c r="MIL175" s="29"/>
      <c r="MIM175" s="29"/>
      <c r="MIN175" s="29"/>
      <c r="MIO175" s="29"/>
      <c r="MIP175" s="29"/>
      <c r="MIQ175" s="29"/>
      <c r="MIR175" s="29"/>
      <c r="MIS175" s="29"/>
      <c r="MIT175" s="29"/>
      <c r="MIU175" s="29"/>
      <c r="MIV175" s="29"/>
      <c r="MIW175" s="29"/>
      <c r="MIX175" s="29"/>
      <c r="MIY175" s="29"/>
      <c r="MIZ175" s="29"/>
      <c r="MJA175" s="29"/>
      <c r="MJB175" s="29"/>
      <c r="MJC175" s="29"/>
      <c r="MJD175" s="29"/>
      <c r="MJE175" s="29"/>
      <c r="MJF175" s="29"/>
      <c r="MJG175" s="29"/>
      <c r="MJH175" s="29"/>
      <c r="MJI175" s="29"/>
      <c r="MJJ175" s="29"/>
      <c r="MJK175" s="29"/>
      <c r="MJL175" s="29"/>
      <c r="MJM175" s="29"/>
      <c r="MJN175" s="29"/>
      <c r="MJO175" s="29"/>
      <c r="MJP175" s="29"/>
      <c r="MJQ175" s="29"/>
      <c r="MJR175" s="29"/>
      <c r="MJS175" s="29"/>
      <c r="MJT175" s="29"/>
      <c r="MJU175" s="29"/>
      <c r="MJV175" s="29"/>
      <c r="MJW175" s="29"/>
      <c r="MJX175" s="29"/>
      <c r="MJY175" s="29"/>
      <c r="MJZ175" s="29"/>
      <c r="MKA175" s="29"/>
      <c r="MKB175" s="29"/>
      <c r="MKC175" s="29"/>
      <c r="MKD175" s="29"/>
      <c r="MKE175" s="29"/>
      <c r="MKF175" s="29"/>
      <c r="MKG175" s="29"/>
      <c r="MKH175" s="29"/>
      <c r="MKI175" s="29"/>
      <c r="MKJ175" s="29"/>
      <c r="MKK175" s="29"/>
      <c r="MKL175" s="29"/>
      <c r="MKM175" s="29"/>
      <c r="MKN175" s="29"/>
      <c r="MKO175" s="29"/>
      <c r="MKP175" s="29"/>
      <c r="MKQ175" s="29"/>
      <c r="MKR175" s="29"/>
      <c r="MKS175" s="29"/>
      <c r="MKT175" s="29"/>
      <c r="MKU175" s="29"/>
      <c r="MKV175" s="29"/>
      <c r="MKW175" s="29"/>
      <c r="MKX175" s="29"/>
      <c r="MKY175" s="29"/>
      <c r="MKZ175" s="29"/>
      <c r="MLA175" s="29"/>
      <c r="MLB175" s="29"/>
      <c r="MLC175" s="29"/>
      <c r="MLD175" s="29"/>
      <c r="MLE175" s="29"/>
      <c r="MLF175" s="29"/>
      <c r="MLG175" s="29"/>
      <c r="MLH175" s="29"/>
      <c r="MLI175" s="29"/>
      <c r="MLJ175" s="29"/>
      <c r="MLK175" s="29"/>
      <c r="MLL175" s="29"/>
      <c r="MLM175" s="29"/>
      <c r="MLN175" s="29"/>
      <c r="MLO175" s="29"/>
      <c r="MLP175" s="29"/>
      <c r="MLQ175" s="29"/>
      <c r="MLR175" s="29"/>
      <c r="MLS175" s="29"/>
      <c r="MLT175" s="29"/>
      <c r="MLU175" s="29"/>
      <c r="MLV175" s="29"/>
      <c r="MLW175" s="29"/>
      <c r="MLX175" s="29"/>
      <c r="MLY175" s="29"/>
      <c r="MLZ175" s="29"/>
      <c r="MMA175" s="29"/>
      <c r="MMB175" s="29"/>
      <c r="MMC175" s="29"/>
      <c r="MMD175" s="29"/>
      <c r="MME175" s="29"/>
      <c r="MMF175" s="29"/>
      <c r="MMG175" s="29"/>
      <c r="MMH175" s="29"/>
      <c r="MMI175" s="29"/>
      <c r="MMJ175" s="29"/>
      <c r="MMK175" s="29"/>
      <c r="MML175" s="29"/>
      <c r="MMM175" s="29"/>
      <c r="MMN175" s="29"/>
      <c r="MMO175" s="29"/>
      <c r="MMP175" s="29"/>
      <c r="MMQ175" s="29"/>
      <c r="MMR175" s="29"/>
      <c r="MMS175" s="29"/>
      <c r="MMT175" s="29"/>
      <c r="MMU175" s="29"/>
      <c r="MMV175" s="29"/>
      <c r="MMW175" s="29"/>
      <c r="MMX175" s="29"/>
      <c r="MMY175" s="29"/>
      <c r="MMZ175" s="29"/>
      <c r="MNA175" s="29"/>
      <c r="MNB175" s="29"/>
      <c r="MNC175" s="29"/>
      <c r="MND175" s="29"/>
      <c r="MNE175" s="29"/>
      <c r="MNF175" s="29"/>
      <c r="MNG175" s="29"/>
      <c r="MNH175" s="29"/>
      <c r="MNI175" s="29"/>
      <c r="MNJ175" s="29"/>
      <c r="MNK175" s="29"/>
      <c r="MNL175" s="29"/>
      <c r="MNM175" s="29"/>
      <c r="MNN175" s="29"/>
      <c r="MNO175" s="29"/>
      <c r="MNP175" s="29"/>
      <c r="MNQ175" s="29"/>
      <c r="MNR175" s="29"/>
      <c r="MNS175" s="29"/>
      <c r="MNT175" s="29"/>
      <c r="MNU175" s="29"/>
      <c r="MNV175" s="29"/>
      <c r="MNW175" s="29"/>
      <c r="MNX175" s="29"/>
      <c r="MNY175" s="29"/>
      <c r="MNZ175" s="29"/>
      <c r="MOA175" s="29"/>
      <c r="MOB175" s="29"/>
      <c r="MOC175" s="29"/>
      <c r="MOD175" s="29"/>
      <c r="MOE175" s="29"/>
      <c r="MOF175" s="29"/>
      <c r="MOG175" s="29"/>
      <c r="MOH175" s="29"/>
      <c r="MOI175" s="29"/>
      <c r="MOJ175" s="29"/>
      <c r="MOK175" s="29"/>
      <c r="MOL175" s="29"/>
      <c r="MOM175" s="29"/>
      <c r="MON175" s="29"/>
      <c r="MOO175" s="29"/>
      <c r="MOP175" s="29"/>
      <c r="MOQ175" s="29"/>
      <c r="MOR175" s="29"/>
      <c r="MOS175" s="29"/>
      <c r="MOT175" s="29"/>
      <c r="MOU175" s="29"/>
      <c r="MOV175" s="29"/>
      <c r="MOW175" s="29"/>
      <c r="MOX175" s="29"/>
      <c r="MOY175" s="29"/>
      <c r="MOZ175" s="29"/>
      <c r="MPA175" s="29"/>
      <c r="MPB175" s="29"/>
      <c r="MPC175" s="29"/>
      <c r="MPD175" s="29"/>
      <c r="MPE175" s="29"/>
      <c r="MPF175" s="29"/>
      <c r="MPG175" s="29"/>
      <c r="MPH175" s="29"/>
      <c r="MPI175" s="29"/>
      <c r="MPJ175" s="29"/>
      <c r="MPK175" s="29"/>
      <c r="MPL175" s="29"/>
      <c r="MPM175" s="29"/>
      <c r="MPN175" s="29"/>
      <c r="MPO175" s="29"/>
      <c r="MPP175" s="29"/>
      <c r="MPQ175" s="29"/>
      <c r="MPR175" s="29"/>
      <c r="MPS175" s="29"/>
      <c r="MPT175" s="29"/>
      <c r="MPU175" s="29"/>
      <c r="MPV175" s="29"/>
      <c r="MPW175" s="29"/>
      <c r="MPX175" s="29"/>
      <c r="MPY175" s="29"/>
      <c r="MPZ175" s="29"/>
      <c r="MQA175" s="29"/>
      <c r="MQB175" s="29"/>
      <c r="MQC175" s="29"/>
      <c r="MQD175" s="29"/>
      <c r="MQE175" s="29"/>
      <c r="MQF175" s="29"/>
      <c r="MQG175" s="29"/>
      <c r="MQH175" s="29"/>
      <c r="MQI175" s="29"/>
      <c r="MQJ175" s="29"/>
      <c r="MQK175" s="29"/>
      <c r="MQL175" s="29"/>
      <c r="MQM175" s="29"/>
      <c r="MQN175" s="29"/>
      <c r="MQO175" s="29"/>
      <c r="MQP175" s="29"/>
      <c r="MQQ175" s="29"/>
      <c r="MQR175" s="29"/>
      <c r="MQS175" s="29"/>
      <c r="MQT175" s="29"/>
      <c r="MQU175" s="29"/>
      <c r="MQV175" s="29"/>
      <c r="MQW175" s="29"/>
      <c r="MQX175" s="29"/>
      <c r="MQY175" s="29"/>
      <c r="MQZ175" s="29"/>
      <c r="MRA175" s="29"/>
      <c r="MRB175" s="29"/>
      <c r="MRC175" s="29"/>
      <c r="MRD175" s="29"/>
      <c r="MRE175" s="29"/>
      <c r="MRF175" s="29"/>
      <c r="MRG175" s="29"/>
      <c r="MRH175" s="29"/>
      <c r="MRI175" s="29"/>
      <c r="MRJ175" s="29"/>
      <c r="MRK175" s="29"/>
      <c r="MRL175" s="29"/>
      <c r="MRM175" s="29"/>
      <c r="MRN175" s="29"/>
      <c r="MRO175" s="29"/>
      <c r="MRP175" s="29"/>
      <c r="MRQ175" s="29"/>
      <c r="MRR175" s="29"/>
      <c r="MRS175" s="29"/>
      <c r="MRT175" s="29"/>
      <c r="MRU175" s="29"/>
      <c r="MRV175" s="29"/>
      <c r="MRW175" s="29"/>
      <c r="MRX175" s="29"/>
      <c r="MRY175" s="29"/>
      <c r="MRZ175" s="29"/>
      <c r="MSA175" s="29"/>
      <c r="MSB175" s="29"/>
      <c r="MSC175" s="29"/>
      <c r="MSD175" s="29"/>
      <c r="MSE175" s="29"/>
      <c r="MSF175" s="29"/>
      <c r="MSG175" s="29"/>
      <c r="MSH175" s="29"/>
      <c r="MSI175" s="29"/>
      <c r="MSJ175" s="29"/>
      <c r="MSK175" s="29"/>
      <c r="MSL175" s="29"/>
      <c r="MSM175" s="29"/>
      <c r="MSN175" s="29"/>
      <c r="MSO175" s="29"/>
      <c r="MSP175" s="29"/>
      <c r="MSQ175" s="29"/>
      <c r="MSR175" s="29"/>
      <c r="MSS175" s="29"/>
      <c r="MST175" s="29"/>
      <c r="MSU175" s="29"/>
      <c r="MSV175" s="29"/>
      <c r="MSW175" s="29"/>
      <c r="MSX175" s="29"/>
      <c r="MSY175" s="29"/>
      <c r="MSZ175" s="29"/>
      <c r="MTA175" s="29"/>
      <c r="MTB175" s="29"/>
      <c r="MTC175" s="29"/>
      <c r="MTD175" s="29"/>
      <c r="MTE175" s="29"/>
      <c r="MTF175" s="29"/>
      <c r="MTG175" s="29"/>
      <c r="MTH175" s="29"/>
      <c r="MTI175" s="29"/>
      <c r="MTJ175" s="29"/>
      <c r="MTK175" s="29"/>
      <c r="MTL175" s="29"/>
      <c r="MTM175" s="29"/>
      <c r="MTN175" s="29"/>
      <c r="MTO175" s="29"/>
      <c r="MTP175" s="29"/>
      <c r="MTQ175" s="29"/>
      <c r="MTR175" s="29"/>
      <c r="MTS175" s="29"/>
      <c r="MTT175" s="29"/>
      <c r="MTU175" s="29"/>
      <c r="MTV175" s="29"/>
      <c r="MTW175" s="29"/>
      <c r="MTX175" s="29"/>
      <c r="MTY175" s="29"/>
      <c r="MTZ175" s="29"/>
      <c r="MUA175" s="29"/>
      <c r="MUB175" s="29"/>
      <c r="MUC175" s="29"/>
      <c r="MUD175" s="29"/>
      <c r="MUE175" s="29"/>
      <c r="MUF175" s="29"/>
      <c r="MUG175" s="29"/>
      <c r="MUH175" s="29"/>
      <c r="MUI175" s="29"/>
      <c r="MUJ175" s="29"/>
      <c r="MUK175" s="29"/>
      <c r="MUL175" s="29"/>
      <c r="MUM175" s="29"/>
      <c r="MUN175" s="29"/>
      <c r="MUO175" s="29"/>
      <c r="MUP175" s="29"/>
      <c r="MUQ175" s="29"/>
      <c r="MUR175" s="29"/>
      <c r="MUS175" s="29"/>
      <c r="MUT175" s="29"/>
      <c r="MUU175" s="29"/>
      <c r="MUV175" s="29"/>
      <c r="MUW175" s="29"/>
      <c r="MUX175" s="29"/>
      <c r="MUY175" s="29"/>
      <c r="MUZ175" s="29"/>
      <c r="MVA175" s="29"/>
      <c r="MVB175" s="29"/>
      <c r="MVC175" s="29"/>
      <c r="MVD175" s="29"/>
      <c r="MVE175" s="29"/>
      <c r="MVF175" s="29"/>
      <c r="MVG175" s="29"/>
      <c r="MVH175" s="29"/>
      <c r="MVI175" s="29"/>
      <c r="MVJ175" s="29"/>
      <c r="MVK175" s="29"/>
      <c r="MVL175" s="29"/>
      <c r="MVM175" s="29"/>
      <c r="MVN175" s="29"/>
      <c r="MVO175" s="29"/>
      <c r="MVP175" s="29"/>
      <c r="MVQ175" s="29"/>
      <c r="MVR175" s="29"/>
      <c r="MVS175" s="29"/>
      <c r="MVT175" s="29"/>
      <c r="MVU175" s="29"/>
      <c r="MVV175" s="29"/>
      <c r="MVW175" s="29"/>
      <c r="MVX175" s="29"/>
      <c r="MVY175" s="29"/>
      <c r="MVZ175" s="29"/>
      <c r="MWA175" s="29"/>
      <c r="MWB175" s="29"/>
      <c r="MWC175" s="29"/>
      <c r="MWD175" s="29"/>
      <c r="MWE175" s="29"/>
      <c r="MWF175" s="29"/>
      <c r="MWG175" s="29"/>
      <c r="MWH175" s="29"/>
      <c r="MWI175" s="29"/>
      <c r="MWJ175" s="29"/>
      <c r="MWK175" s="29"/>
      <c r="MWL175" s="29"/>
      <c r="MWM175" s="29"/>
      <c r="MWN175" s="29"/>
      <c r="MWO175" s="29"/>
      <c r="MWP175" s="29"/>
      <c r="MWQ175" s="29"/>
      <c r="MWR175" s="29"/>
      <c r="MWS175" s="29"/>
      <c r="MWT175" s="29"/>
      <c r="MWU175" s="29"/>
      <c r="MWV175" s="29"/>
      <c r="MWW175" s="29"/>
      <c r="MWX175" s="29"/>
      <c r="MWY175" s="29"/>
      <c r="MWZ175" s="29"/>
      <c r="MXA175" s="29"/>
      <c r="MXB175" s="29"/>
      <c r="MXC175" s="29"/>
      <c r="MXD175" s="29"/>
      <c r="MXE175" s="29"/>
      <c r="MXF175" s="29"/>
      <c r="MXG175" s="29"/>
      <c r="MXH175" s="29"/>
      <c r="MXI175" s="29"/>
      <c r="MXJ175" s="29"/>
      <c r="MXK175" s="29"/>
      <c r="MXL175" s="29"/>
      <c r="MXM175" s="29"/>
      <c r="MXN175" s="29"/>
      <c r="MXO175" s="29"/>
      <c r="MXP175" s="29"/>
      <c r="MXQ175" s="29"/>
      <c r="MXR175" s="29"/>
      <c r="MXS175" s="29"/>
      <c r="MXT175" s="29"/>
      <c r="MXU175" s="29"/>
      <c r="MXV175" s="29"/>
      <c r="MXW175" s="29"/>
      <c r="MXX175" s="29"/>
      <c r="MXY175" s="29"/>
      <c r="MXZ175" s="29"/>
      <c r="MYA175" s="29"/>
      <c r="MYB175" s="29"/>
      <c r="MYC175" s="29"/>
      <c r="MYD175" s="29"/>
      <c r="MYE175" s="29"/>
      <c r="MYF175" s="29"/>
      <c r="MYG175" s="29"/>
      <c r="MYH175" s="29"/>
      <c r="MYI175" s="29"/>
      <c r="MYJ175" s="29"/>
      <c r="MYK175" s="29"/>
      <c r="MYL175" s="29"/>
      <c r="MYM175" s="29"/>
      <c r="MYN175" s="29"/>
      <c r="MYO175" s="29"/>
      <c r="MYP175" s="29"/>
      <c r="MYQ175" s="29"/>
      <c r="MYR175" s="29"/>
      <c r="MYS175" s="29"/>
      <c r="MYT175" s="29"/>
      <c r="MYU175" s="29"/>
      <c r="MYV175" s="29"/>
      <c r="MYW175" s="29"/>
      <c r="MYX175" s="29"/>
      <c r="MYY175" s="29"/>
      <c r="MYZ175" s="29"/>
      <c r="MZA175" s="29"/>
      <c r="MZB175" s="29"/>
      <c r="MZC175" s="29"/>
      <c r="MZD175" s="29"/>
      <c r="MZE175" s="29"/>
      <c r="MZF175" s="29"/>
      <c r="MZG175" s="29"/>
      <c r="MZH175" s="29"/>
      <c r="MZI175" s="29"/>
      <c r="MZJ175" s="29"/>
      <c r="MZK175" s="29"/>
      <c r="MZL175" s="29"/>
      <c r="MZM175" s="29"/>
      <c r="MZN175" s="29"/>
      <c r="MZO175" s="29"/>
      <c r="MZP175" s="29"/>
      <c r="MZQ175" s="29"/>
      <c r="MZR175" s="29"/>
      <c r="MZS175" s="29"/>
      <c r="MZT175" s="29"/>
      <c r="MZU175" s="29"/>
      <c r="MZV175" s="29"/>
      <c r="MZW175" s="29"/>
      <c r="MZX175" s="29"/>
      <c r="MZY175" s="29"/>
      <c r="MZZ175" s="29"/>
      <c r="NAA175" s="29"/>
      <c r="NAB175" s="29"/>
      <c r="NAC175" s="29"/>
      <c r="NAD175" s="29"/>
      <c r="NAE175" s="29"/>
      <c r="NAF175" s="29"/>
      <c r="NAG175" s="29"/>
      <c r="NAH175" s="29"/>
      <c r="NAI175" s="29"/>
      <c r="NAJ175" s="29"/>
      <c r="NAK175" s="29"/>
      <c r="NAL175" s="29"/>
      <c r="NAM175" s="29"/>
      <c r="NAN175" s="29"/>
      <c r="NAO175" s="29"/>
      <c r="NAP175" s="29"/>
      <c r="NAQ175" s="29"/>
      <c r="NAR175" s="29"/>
      <c r="NAS175" s="29"/>
      <c r="NAT175" s="29"/>
      <c r="NAU175" s="29"/>
      <c r="NAV175" s="29"/>
      <c r="NAW175" s="29"/>
      <c r="NAX175" s="29"/>
      <c r="NAY175" s="29"/>
      <c r="NAZ175" s="29"/>
      <c r="NBA175" s="29"/>
      <c r="NBB175" s="29"/>
      <c r="NBC175" s="29"/>
      <c r="NBD175" s="29"/>
      <c r="NBE175" s="29"/>
      <c r="NBF175" s="29"/>
      <c r="NBG175" s="29"/>
      <c r="NBH175" s="29"/>
      <c r="NBI175" s="29"/>
      <c r="NBJ175" s="29"/>
      <c r="NBK175" s="29"/>
      <c r="NBL175" s="29"/>
      <c r="NBM175" s="29"/>
      <c r="NBN175" s="29"/>
      <c r="NBO175" s="29"/>
      <c r="NBP175" s="29"/>
      <c r="NBQ175" s="29"/>
      <c r="NBR175" s="29"/>
      <c r="NBS175" s="29"/>
      <c r="NBT175" s="29"/>
      <c r="NBU175" s="29"/>
      <c r="NBV175" s="29"/>
      <c r="NBW175" s="29"/>
      <c r="NBX175" s="29"/>
      <c r="NBY175" s="29"/>
      <c r="NBZ175" s="29"/>
      <c r="NCA175" s="29"/>
      <c r="NCB175" s="29"/>
      <c r="NCC175" s="29"/>
      <c r="NCD175" s="29"/>
      <c r="NCE175" s="29"/>
      <c r="NCF175" s="29"/>
      <c r="NCG175" s="29"/>
      <c r="NCH175" s="29"/>
      <c r="NCI175" s="29"/>
      <c r="NCJ175" s="29"/>
      <c r="NCK175" s="29"/>
      <c r="NCL175" s="29"/>
      <c r="NCM175" s="29"/>
      <c r="NCN175" s="29"/>
      <c r="NCO175" s="29"/>
      <c r="NCP175" s="29"/>
      <c r="NCQ175" s="29"/>
      <c r="NCR175" s="29"/>
      <c r="NCS175" s="29"/>
      <c r="NCT175" s="29"/>
      <c r="NCU175" s="29"/>
      <c r="NCV175" s="29"/>
      <c r="NCW175" s="29"/>
      <c r="NCX175" s="29"/>
      <c r="NCY175" s="29"/>
      <c r="NCZ175" s="29"/>
      <c r="NDA175" s="29"/>
      <c r="NDB175" s="29"/>
      <c r="NDC175" s="29"/>
      <c r="NDD175" s="29"/>
      <c r="NDE175" s="29"/>
      <c r="NDF175" s="29"/>
      <c r="NDG175" s="29"/>
      <c r="NDH175" s="29"/>
      <c r="NDI175" s="29"/>
      <c r="NDJ175" s="29"/>
      <c r="NDK175" s="29"/>
      <c r="NDL175" s="29"/>
      <c r="NDM175" s="29"/>
      <c r="NDN175" s="29"/>
      <c r="NDO175" s="29"/>
      <c r="NDP175" s="29"/>
      <c r="NDQ175" s="29"/>
      <c r="NDR175" s="29"/>
      <c r="NDS175" s="29"/>
      <c r="NDT175" s="29"/>
      <c r="NDU175" s="29"/>
      <c r="NDV175" s="29"/>
      <c r="NDW175" s="29"/>
      <c r="NDX175" s="29"/>
      <c r="NDY175" s="29"/>
      <c r="NDZ175" s="29"/>
      <c r="NEA175" s="29"/>
      <c r="NEB175" s="29"/>
      <c r="NEC175" s="29"/>
      <c r="NED175" s="29"/>
      <c r="NEE175" s="29"/>
      <c r="NEF175" s="29"/>
      <c r="NEG175" s="29"/>
      <c r="NEH175" s="29"/>
      <c r="NEI175" s="29"/>
      <c r="NEJ175" s="29"/>
      <c r="NEK175" s="29"/>
      <c r="NEL175" s="29"/>
      <c r="NEM175" s="29"/>
      <c r="NEN175" s="29"/>
      <c r="NEO175" s="29"/>
      <c r="NEP175" s="29"/>
      <c r="NEQ175" s="29"/>
      <c r="NER175" s="29"/>
      <c r="NES175" s="29"/>
      <c r="NET175" s="29"/>
      <c r="NEU175" s="29"/>
      <c r="NEV175" s="29"/>
      <c r="NEW175" s="29"/>
      <c r="NEX175" s="29"/>
      <c r="NEY175" s="29"/>
      <c r="NEZ175" s="29"/>
      <c r="NFA175" s="29"/>
      <c r="NFB175" s="29"/>
      <c r="NFC175" s="29"/>
      <c r="NFD175" s="29"/>
      <c r="NFE175" s="29"/>
      <c r="NFF175" s="29"/>
      <c r="NFG175" s="29"/>
      <c r="NFH175" s="29"/>
      <c r="NFI175" s="29"/>
      <c r="NFJ175" s="29"/>
      <c r="NFK175" s="29"/>
      <c r="NFL175" s="29"/>
      <c r="NFM175" s="29"/>
      <c r="NFN175" s="29"/>
      <c r="NFO175" s="29"/>
      <c r="NFP175" s="29"/>
      <c r="NFQ175" s="29"/>
      <c r="NFR175" s="29"/>
      <c r="NFS175" s="29"/>
      <c r="NFT175" s="29"/>
      <c r="NFU175" s="29"/>
      <c r="NFV175" s="29"/>
      <c r="NFW175" s="29"/>
      <c r="NFX175" s="29"/>
      <c r="NFY175" s="29"/>
      <c r="NFZ175" s="29"/>
      <c r="NGA175" s="29"/>
      <c r="NGB175" s="29"/>
      <c r="NGC175" s="29"/>
      <c r="NGD175" s="29"/>
      <c r="NGE175" s="29"/>
      <c r="NGF175" s="29"/>
      <c r="NGG175" s="29"/>
      <c r="NGH175" s="29"/>
      <c r="NGI175" s="29"/>
      <c r="NGJ175" s="29"/>
      <c r="NGK175" s="29"/>
      <c r="NGL175" s="29"/>
      <c r="NGM175" s="29"/>
      <c r="NGN175" s="29"/>
      <c r="NGO175" s="29"/>
      <c r="NGP175" s="29"/>
      <c r="NGQ175" s="29"/>
      <c r="NGR175" s="29"/>
      <c r="NGS175" s="29"/>
      <c r="NGT175" s="29"/>
      <c r="NGU175" s="29"/>
      <c r="NGV175" s="29"/>
      <c r="NGW175" s="29"/>
      <c r="NGX175" s="29"/>
      <c r="NGY175" s="29"/>
      <c r="NGZ175" s="29"/>
      <c r="NHA175" s="29"/>
      <c r="NHB175" s="29"/>
      <c r="NHC175" s="29"/>
      <c r="NHD175" s="29"/>
      <c r="NHE175" s="29"/>
      <c r="NHF175" s="29"/>
      <c r="NHG175" s="29"/>
      <c r="NHH175" s="29"/>
      <c r="NHI175" s="29"/>
      <c r="NHJ175" s="29"/>
      <c r="NHK175" s="29"/>
      <c r="NHL175" s="29"/>
      <c r="NHM175" s="29"/>
      <c r="NHN175" s="29"/>
      <c r="NHO175" s="29"/>
      <c r="NHP175" s="29"/>
      <c r="NHQ175" s="29"/>
      <c r="NHR175" s="29"/>
      <c r="NHS175" s="29"/>
      <c r="NHT175" s="29"/>
      <c r="NHU175" s="29"/>
      <c r="NHV175" s="29"/>
      <c r="NHW175" s="29"/>
      <c r="NHX175" s="29"/>
      <c r="NHY175" s="29"/>
      <c r="NHZ175" s="29"/>
      <c r="NIA175" s="29"/>
      <c r="NIB175" s="29"/>
      <c r="NIC175" s="29"/>
      <c r="NID175" s="29"/>
      <c r="NIE175" s="29"/>
      <c r="NIF175" s="29"/>
      <c r="NIG175" s="29"/>
      <c r="NIH175" s="29"/>
      <c r="NII175" s="29"/>
      <c r="NIJ175" s="29"/>
      <c r="NIK175" s="29"/>
      <c r="NIL175" s="29"/>
      <c r="NIM175" s="29"/>
      <c r="NIN175" s="29"/>
      <c r="NIO175" s="29"/>
      <c r="NIP175" s="29"/>
      <c r="NIQ175" s="29"/>
      <c r="NIR175" s="29"/>
      <c r="NIS175" s="29"/>
      <c r="NIT175" s="29"/>
      <c r="NIU175" s="29"/>
      <c r="NIV175" s="29"/>
      <c r="NIW175" s="29"/>
      <c r="NIX175" s="29"/>
      <c r="NIY175" s="29"/>
      <c r="NIZ175" s="29"/>
      <c r="NJA175" s="29"/>
      <c r="NJB175" s="29"/>
      <c r="NJC175" s="29"/>
      <c r="NJD175" s="29"/>
      <c r="NJE175" s="29"/>
      <c r="NJF175" s="29"/>
      <c r="NJG175" s="29"/>
      <c r="NJH175" s="29"/>
      <c r="NJI175" s="29"/>
      <c r="NJJ175" s="29"/>
      <c r="NJK175" s="29"/>
      <c r="NJL175" s="29"/>
      <c r="NJM175" s="29"/>
      <c r="NJN175" s="29"/>
      <c r="NJO175" s="29"/>
      <c r="NJP175" s="29"/>
      <c r="NJQ175" s="29"/>
      <c r="NJR175" s="29"/>
      <c r="NJS175" s="29"/>
      <c r="NJT175" s="29"/>
      <c r="NJU175" s="29"/>
      <c r="NJV175" s="29"/>
      <c r="NJW175" s="29"/>
      <c r="NJX175" s="29"/>
      <c r="NJY175" s="29"/>
      <c r="NJZ175" s="29"/>
      <c r="NKA175" s="29"/>
      <c r="NKB175" s="29"/>
      <c r="NKC175" s="29"/>
      <c r="NKD175" s="29"/>
      <c r="NKE175" s="29"/>
      <c r="NKF175" s="29"/>
      <c r="NKG175" s="29"/>
      <c r="NKH175" s="29"/>
      <c r="NKI175" s="29"/>
      <c r="NKJ175" s="29"/>
      <c r="NKK175" s="29"/>
      <c r="NKL175" s="29"/>
      <c r="NKM175" s="29"/>
      <c r="NKN175" s="29"/>
      <c r="NKO175" s="29"/>
      <c r="NKP175" s="29"/>
      <c r="NKQ175" s="29"/>
      <c r="NKR175" s="29"/>
      <c r="NKS175" s="29"/>
      <c r="NKT175" s="29"/>
      <c r="NKU175" s="29"/>
      <c r="NKV175" s="29"/>
      <c r="NKW175" s="29"/>
      <c r="NKX175" s="29"/>
      <c r="NKY175" s="29"/>
      <c r="NKZ175" s="29"/>
      <c r="NLA175" s="29"/>
      <c r="NLB175" s="29"/>
      <c r="NLC175" s="29"/>
      <c r="NLD175" s="29"/>
      <c r="NLE175" s="29"/>
      <c r="NLF175" s="29"/>
      <c r="NLG175" s="29"/>
      <c r="NLH175" s="29"/>
      <c r="NLI175" s="29"/>
      <c r="NLJ175" s="29"/>
      <c r="NLK175" s="29"/>
      <c r="NLL175" s="29"/>
      <c r="NLM175" s="29"/>
      <c r="NLN175" s="29"/>
      <c r="NLO175" s="29"/>
      <c r="NLP175" s="29"/>
      <c r="NLQ175" s="29"/>
      <c r="NLR175" s="29"/>
      <c r="NLS175" s="29"/>
      <c r="NLT175" s="29"/>
      <c r="NLU175" s="29"/>
      <c r="NLV175" s="29"/>
      <c r="NLW175" s="29"/>
      <c r="NLX175" s="29"/>
      <c r="NLY175" s="29"/>
      <c r="NLZ175" s="29"/>
      <c r="NMA175" s="29"/>
      <c r="NMB175" s="29"/>
      <c r="NMC175" s="29"/>
      <c r="NMD175" s="29"/>
      <c r="NME175" s="29"/>
      <c r="NMF175" s="29"/>
      <c r="NMG175" s="29"/>
      <c r="NMH175" s="29"/>
      <c r="NMI175" s="29"/>
      <c r="NMJ175" s="29"/>
      <c r="NMK175" s="29"/>
      <c r="NML175" s="29"/>
      <c r="NMM175" s="29"/>
      <c r="NMN175" s="29"/>
      <c r="NMO175" s="29"/>
      <c r="NMP175" s="29"/>
      <c r="NMQ175" s="29"/>
      <c r="NMR175" s="29"/>
      <c r="NMS175" s="29"/>
      <c r="NMT175" s="29"/>
      <c r="NMU175" s="29"/>
      <c r="NMV175" s="29"/>
      <c r="NMW175" s="29"/>
      <c r="NMX175" s="29"/>
      <c r="NMY175" s="29"/>
      <c r="NMZ175" s="29"/>
      <c r="NNA175" s="29"/>
      <c r="NNB175" s="29"/>
      <c r="NNC175" s="29"/>
      <c r="NND175" s="29"/>
      <c r="NNE175" s="29"/>
      <c r="NNF175" s="29"/>
      <c r="NNG175" s="29"/>
      <c r="NNH175" s="29"/>
      <c r="NNI175" s="29"/>
      <c r="NNJ175" s="29"/>
      <c r="NNK175" s="29"/>
      <c r="NNL175" s="29"/>
      <c r="NNM175" s="29"/>
      <c r="NNN175" s="29"/>
      <c r="NNO175" s="29"/>
      <c r="NNP175" s="29"/>
      <c r="NNQ175" s="29"/>
      <c r="NNR175" s="29"/>
      <c r="NNS175" s="29"/>
      <c r="NNT175" s="29"/>
      <c r="NNU175" s="29"/>
      <c r="NNV175" s="29"/>
      <c r="NNW175" s="29"/>
      <c r="NNX175" s="29"/>
      <c r="NNY175" s="29"/>
      <c r="NNZ175" s="29"/>
      <c r="NOA175" s="29"/>
      <c r="NOB175" s="29"/>
      <c r="NOC175" s="29"/>
      <c r="NOD175" s="29"/>
      <c r="NOE175" s="29"/>
      <c r="NOF175" s="29"/>
      <c r="NOG175" s="29"/>
      <c r="NOH175" s="29"/>
      <c r="NOI175" s="29"/>
      <c r="NOJ175" s="29"/>
      <c r="NOK175" s="29"/>
      <c r="NOL175" s="29"/>
      <c r="NOM175" s="29"/>
      <c r="NON175" s="29"/>
      <c r="NOO175" s="29"/>
      <c r="NOP175" s="29"/>
      <c r="NOQ175" s="29"/>
      <c r="NOR175" s="29"/>
      <c r="NOS175" s="29"/>
      <c r="NOT175" s="29"/>
      <c r="NOU175" s="29"/>
      <c r="NOV175" s="29"/>
      <c r="NOW175" s="29"/>
      <c r="NOX175" s="29"/>
      <c r="NOY175" s="29"/>
      <c r="NOZ175" s="29"/>
      <c r="NPA175" s="29"/>
      <c r="NPB175" s="29"/>
      <c r="NPC175" s="29"/>
      <c r="NPD175" s="29"/>
      <c r="NPE175" s="29"/>
      <c r="NPF175" s="29"/>
      <c r="NPG175" s="29"/>
      <c r="NPH175" s="29"/>
      <c r="NPI175" s="29"/>
      <c r="NPJ175" s="29"/>
      <c r="NPK175" s="29"/>
      <c r="NPL175" s="29"/>
      <c r="NPM175" s="29"/>
      <c r="NPN175" s="29"/>
      <c r="NPO175" s="29"/>
      <c r="NPP175" s="29"/>
      <c r="NPQ175" s="29"/>
      <c r="NPR175" s="29"/>
      <c r="NPS175" s="29"/>
      <c r="NPT175" s="29"/>
      <c r="NPU175" s="29"/>
      <c r="NPV175" s="29"/>
      <c r="NPW175" s="29"/>
      <c r="NPX175" s="29"/>
      <c r="NPY175" s="29"/>
      <c r="NPZ175" s="29"/>
      <c r="NQA175" s="29"/>
      <c r="NQB175" s="29"/>
      <c r="NQC175" s="29"/>
      <c r="NQD175" s="29"/>
      <c r="NQE175" s="29"/>
      <c r="NQF175" s="29"/>
      <c r="NQG175" s="29"/>
      <c r="NQH175" s="29"/>
      <c r="NQI175" s="29"/>
      <c r="NQJ175" s="29"/>
      <c r="NQK175" s="29"/>
      <c r="NQL175" s="29"/>
      <c r="NQM175" s="29"/>
      <c r="NQN175" s="29"/>
      <c r="NQO175" s="29"/>
      <c r="NQP175" s="29"/>
      <c r="NQQ175" s="29"/>
      <c r="NQR175" s="29"/>
      <c r="NQS175" s="29"/>
      <c r="NQT175" s="29"/>
      <c r="NQU175" s="29"/>
      <c r="NQV175" s="29"/>
      <c r="NQW175" s="29"/>
      <c r="NQX175" s="29"/>
      <c r="NQY175" s="29"/>
      <c r="NQZ175" s="29"/>
      <c r="NRA175" s="29"/>
      <c r="NRB175" s="29"/>
      <c r="NRC175" s="29"/>
      <c r="NRD175" s="29"/>
      <c r="NRE175" s="29"/>
      <c r="NRF175" s="29"/>
      <c r="NRG175" s="29"/>
      <c r="NRH175" s="29"/>
      <c r="NRI175" s="29"/>
      <c r="NRJ175" s="29"/>
      <c r="NRK175" s="29"/>
      <c r="NRL175" s="29"/>
      <c r="NRM175" s="29"/>
      <c r="NRN175" s="29"/>
      <c r="NRO175" s="29"/>
      <c r="NRP175" s="29"/>
      <c r="NRQ175" s="29"/>
      <c r="NRR175" s="29"/>
      <c r="NRS175" s="29"/>
      <c r="NRT175" s="29"/>
      <c r="NRU175" s="29"/>
      <c r="NRV175" s="29"/>
      <c r="NRW175" s="29"/>
      <c r="NRX175" s="29"/>
      <c r="NRY175" s="29"/>
      <c r="NRZ175" s="29"/>
      <c r="NSA175" s="29"/>
      <c r="NSB175" s="29"/>
      <c r="NSC175" s="29"/>
      <c r="NSD175" s="29"/>
      <c r="NSE175" s="29"/>
      <c r="NSF175" s="29"/>
      <c r="NSG175" s="29"/>
      <c r="NSH175" s="29"/>
      <c r="NSI175" s="29"/>
      <c r="NSJ175" s="29"/>
      <c r="NSK175" s="29"/>
      <c r="NSL175" s="29"/>
      <c r="NSM175" s="29"/>
      <c r="NSN175" s="29"/>
      <c r="NSO175" s="29"/>
      <c r="NSP175" s="29"/>
      <c r="NSQ175" s="29"/>
      <c r="NSR175" s="29"/>
      <c r="NSS175" s="29"/>
      <c r="NST175" s="29"/>
      <c r="NSU175" s="29"/>
      <c r="NSV175" s="29"/>
      <c r="NSW175" s="29"/>
      <c r="NSX175" s="29"/>
      <c r="NSY175" s="29"/>
      <c r="NSZ175" s="29"/>
      <c r="NTA175" s="29"/>
      <c r="NTB175" s="29"/>
      <c r="NTC175" s="29"/>
      <c r="NTD175" s="29"/>
      <c r="NTE175" s="29"/>
      <c r="NTF175" s="29"/>
      <c r="NTG175" s="29"/>
      <c r="NTH175" s="29"/>
      <c r="NTI175" s="29"/>
      <c r="NTJ175" s="29"/>
      <c r="NTK175" s="29"/>
      <c r="NTL175" s="29"/>
      <c r="NTM175" s="29"/>
      <c r="NTN175" s="29"/>
      <c r="NTO175" s="29"/>
      <c r="NTP175" s="29"/>
      <c r="NTQ175" s="29"/>
      <c r="NTR175" s="29"/>
      <c r="NTS175" s="29"/>
      <c r="NTT175" s="29"/>
      <c r="NTU175" s="29"/>
      <c r="NTV175" s="29"/>
      <c r="NTW175" s="29"/>
      <c r="NTX175" s="29"/>
      <c r="NTY175" s="29"/>
      <c r="NTZ175" s="29"/>
      <c r="NUA175" s="29"/>
      <c r="NUB175" s="29"/>
      <c r="NUC175" s="29"/>
      <c r="NUD175" s="29"/>
      <c r="NUE175" s="29"/>
      <c r="NUF175" s="29"/>
      <c r="NUG175" s="29"/>
      <c r="NUH175" s="29"/>
      <c r="NUI175" s="29"/>
      <c r="NUJ175" s="29"/>
      <c r="NUK175" s="29"/>
      <c r="NUL175" s="29"/>
      <c r="NUM175" s="29"/>
      <c r="NUN175" s="29"/>
      <c r="NUO175" s="29"/>
      <c r="NUP175" s="29"/>
      <c r="NUQ175" s="29"/>
      <c r="NUR175" s="29"/>
      <c r="NUS175" s="29"/>
      <c r="NUT175" s="29"/>
      <c r="NUU175" s="29"/>
      <c r="NUV175" s="29"/>
      <c r="NUW175" s="29"/>
      <c r="NUX175" s="29"/>
      <c r="NUY175" s="29"/>
      <c r="NUZ175" s="29"/>
      <c r="NVA175" s="29"/>
      <c r="NVB175" s="29"/>
      <c r="NVC175" s="29"/>
      <c r="NVD175" s="29"/>
      <c r="NVE175" s="29"/>
      <c r="NVF175" s="29"/>
      <c r="NVG175" s="29"/>
      <c r="NVH175" s="29"/>
      <c r="NVI175" s="29"/>
      <c r="NVJ175" s="29"/>
      <c r="NVK175" s="29"/>
      <c r="NVL175" s="29"/>
      <c r="NVM175" s="29"/>
      <c r="NVN175" s="29"/>
      <c r="NVO175" s="29"/>
      <c r="NVP175" s="29"/>
      <c r="NVQ175" s="29"/>
      <c r="NVR175" s="29"/>
      <c r="NVS175" s="29"/>
      <c r="NVT175" s="29"/>
      <c r="NVU175" s="29"/>
      <c r="NVV175" s="29"/>
      <c r="NVW175" s="29"/>
      <c r="NVX175" s="29"/>
      <c r="NVY175" s="29"/>
      <c r="NVZ175" s="29"/>
      <c r="NWA175" s="29"/>
      <c r="NWB175" s="29"/>
      <c r="NWC175" s="29"/>
      <c r="NWD175" s="29"/>
      <c r="NWE175" s="29"/>
      <c r="NWF175" s="29"/>
      <c r="NWG175" s="29"/>
      <c r="NWH175" s="29"/>
      <c r="NWI175" s="29"/>
      <c r="NWJ175" s="29"/>
      <c r="NWK175" s="29"/>
      <c r="NWL175" s="29"/>
      <c r="NWM175" s="29"/>
      <c r="NWN175" s="29"/>
      <c r="NWO175" s="29"/>
      <c r="NWP175" s="29"/>
      <c r="NWQ175" s="29"/>
      <c r="NWR175" s="29"/>
      <c r="NWS175" s="29"/>
      <c r="NWT175" s="29"/>
      <c r="NWU175" s="29"/>
      <c r="NWV175" s="29"/>
      <c r="NWW175" s="29"/>
      <c r="NWX175" s="29"/>
      <c r="NWY175" s="29"/>
      <c r="NWZ175" s="29"/>
      <c r="NXA175" s="29"/>
      <c r="NXB175" s="29"/>
      <c r="NXC175" s="29"/>
      <c r="NXD175" s="29"/>
      <c r="NXE175" s="29"/>
      <c r="NXF175" s="29"/>
      <c r="NXG175" s="29"/>
      <c r="NXH175" s="29"/>
      <c r="NXI175" s="29"/>
      <c r="NXJ175" s="29"/>
      <c r="NXK175" s="29"/>
      <c r="NXL175" s="29"/>
      <c r="NXM175" s="29"/>
      <c r="NXN175" s="29"/>
      <c r="NXO175" s="29"/>
      <c r="NXP175" s="29"/>
      <c r="NXQ175" s="29"/>
      <c r="NXR175" s="29"/>
      <c r="NXS175" s="29"/>
      <c r="NXT175" s="29"/>
      <c r="NXU175" s="29"/>
      <c r="NXV175" s="29"/>
      <c r="NXW175" s="29"/>
      <c r="NXX175" s="29"/>
      <c r="NXY175" s="29"/>
      <c r="NXZ175" s="29"/>
      <c r="NYA175" s="29"/>
      <c r="NYB175" s="29"/>
      <c r="NYC175" s="29"/>
      <c r="NYD175" s="29"/>
      <c r="NYE175" s="29"/>
      <c r="NYF175" s="29"/>
      <c r="NYG175" s="29"/>
      <c r="NYH175" s="29"/>
      <c r="NYI175" s="29"/>
      <c r="NYJ175" s="29"/>
      <c r="NYK175" s="29"/>
      <c r="NYL175" s="29"/>
      <c r="NYM175" s="29"/>
      <c r="NYN175" s="29"/>
      <c r="NYO175" s="29"/>
      <c r="NYP175" s="29"/>
      <c r="NYQ175" s="29"/>
      <c r="NYR175" s="29"/>
      <c r="NYS175" s="29"/>
      <c r="NYT175" s="29"/>
      <c r="NYU175" s="29"/>
      <c r="NYV175" s="29"/>
      <c r="NYW175" s="29"/>
      <c r="NYX175" s="29"/>
      <c r="NYY175" s="29"/>
      <c r="NYZ175" s="29"/>
      <c r="NZA175" s="29"/>
      <c r="NZB175" s="29"/>
      <c r="NZC175" s="29"/>
      <c r="NZD175" s="29"/>
      <c r="NZE175" s="29"/>
      <c r="NZF175" s="29"/>
      <c r="NZG175" s="29"/>
      <c r="NZH175" s="29"/>
      <c r="NZI175" s="29"/>
      <c r="NZJ175" s="29"/>
      <c r="NZK175" s="29"/>
      <c r="NZL175" s="29"/>
      <c r="NZM175" s="29"/>
      <c r="NZN175" s="29"/>
      <c r="NZO175" s="29"/>
      <c r="NZP175" s="29"/>
      <c r="NZQ175" s="29"/>
      <c r="NZR175" s="29"/>
      <c r="NZS175" s="29"/>
      <c r="NZT175" s="29"/>
      <c r="NZU175" s="29"/>
      <c r="NZV175" s="29"/>
      <c r="NZW175" s="29"/>
      <c r="NZX175" s="29"/>
      <c r="NZY175" s="29"/>
      <c r="NZZ175" s="29"/>
      <c r="OAA175" s="29"/>
      <c r="OAB175" s="29"/>
      <c r="OAC175" s="29"/>
      <c r="OAD175" s="29"/>
      <c r="OAE175" s="29"/>
      <c r="OAF175" s="29"/>
      <c r="OAG175" s="29"/>
      <c r="OAH175" s="29"/>
      <c r="OAI175" s="29"/>
      <c r="OAJ175" s="29"/>
      <c r="OAK175" s="29"/>
      <c r="OAL175" s="29"/>
      <c r="OAM175" s="29"/>
      <c r="OAN175" s="29"/>
      <c r="OAO175" s="29"/>
      <c r="OAP175" s="29"/>
      <c r="OAQ175" s="29"/>
      <c r="OAR175" s="29"/>
      <c r="OAS175" s="29"/>
      <c r="OAT175" s="29"/>
      <c r="OAU175" s="29"/>
      <c r="OAV175" s="29"/>
      <c r="OAW175" s="29"/>
      <c r="OAX175" s="29"/>
      <c r="OAY175" s="29"/>
      <c r="OAZ175" s="29"/>
      <c r="OBA175" s="29"/>
      <c r="OBB175" s="29"/>
      <c r="OBC175" s="29"/>
      <c r="OBD175" s="29"/>
      <c r="OBE175" s="29"/>
      <c r="OBF175" s="29"/>
      <c r="OBG175" s="29"/>
      <c r="OBH175" s="29"/>
      <c r="OBI175" s="29"/>
      <c r="OBJ175" s="29"/>
      <c r="OBK175" s="29"/>
      <c r="OBL175" s="29"/>
      <c r="OBM175" s="29"/>
      <c r="OBN175" s="29"/>
      <c r="OBO175" s="29"/>
      <c r="OBP175" s="29"/>
      <c r="OBQ175" s="29"/>
      <c r="OBR175" s="29"/>
      <c r="OBS175" s="29"/>
      <c r="OBT175" s="29"/>
      <c r="OBU175" s="29"/>
      <c r="OBV175" s="29"/>
      <c r="OBW175" s="29"/>
      <c r="OBX175" s="29"/>
      <c r="OBY175" s="29"/>
      <c r="OBZ175" s="29"/>
      <c r="OCA175" s="29"/>
      <c r="OCB175" s="29"/>
      <c r="OCC175" s="29"/>
      <c r="OCD175" s="29"/>
      <c r="OCE175" s="29"/>
      <c r="OCF175" s="29"/>
      <c r="OCG175" s="29"/>
      <c r="OCH175" s="29"/>
      <c r="OCI175" s="29"/>
      <c r="OCJ175" s="29"/>
      <c r="OCK175" s="29"/>
      <c r="OCL175" s="29"/>
      <c r="OCM175" s="29"/>
      <c r="OCN175" s="29"/>
      <c r="OCO175" s="29"/>
      <c r="OCP175" s="29"/>
      <c r="OCQ175" s="29"/>
      <c r="OCR175" s="29"/>
      <c r="OCS175" s="29"/>
      <c r="OCT175" s="29"/>
      <c r="OCU175" s="29"/>
      <c r="OCV175" s="29"/>
      <c r="OCW175" s="29"/>
      <c r="OCX175" s="29"/>
      <c r="OCY175" s="29"/>
      <c r="OCZ175" s="29"/>
      <c r="ODA175" s="29"/>
      <c r="ODB175" s="29"/>
      <c r="ODC175" s="29"/>
      <c r="ODD175" s="29"/>
      <c r="ODE175" s="29"/>
      <c r="ODF175" s="29"/>
      <c r="ODG175" s="29"/>
      <c r="ODH175" s="29"/>
      <c r="ODI175" s="29"/>
      <c r="ODJ175" s="29"/>
      <c r="ODK175" s="29"/>
      <c r="ODL175" s="29"/>
      <c r="ODM175" s="29"/>
      <c r="ODN175" s="29"/>
      <c r="ODO175" s="29"/>
      <c r="ODP175" s="29"/>
      <c r="ODQ175" s="29"/>
      <c r="ODR175" s="29"/>
      <c r="ODS175" s="29"/>
      <c r="ODT175" s="29"/>
      <c r="ODU175" s="29"/>
      <c r="ODV175" s="29"/>
      <c r="ODW175" s="29"/>
      <c r="ODX175" s="29"/>
      <c r="ODY175" s="29"/>
      <c r="ODZ175" s="29"/>
      <c r="OEA175" s="29"/>
      <c r="OEB175" s="29"/>
      <c r="OEC175" s="29"/>
      <c r="OED175" s="29"/>
      <c r="OEE175" s="29"/>
      <c r="OEF175" s="29"/>
      <c r="OEG175" s="29"/>
      <c r="OEH175" s="29"/>
      <c r="OEI175" s="29"/>
      <c r="OEJ175" s="29"/>
      <c r="OEK175" s="29"/>
      <c r="OEL175" s="29"/>
      <c r="OEM175" s="29"/>
      <c r="OEN175" s="29"/>
      <c r="OEO175" s="29"/>
      <c r="OEP175" s="29"/>
      <c r="OEQ175" s="29"/>
      <c r="OER175" s="29"/>
      <c r="OES175" s="29"/>
      <c r="OET175" s="29"/>
      <c r="OEU175" s="29"/>
      <c r="OEV175" s="29"/>
      <c r="OEW175" s="29"/>
      <c r="OEX175" s="29"/>
      <c r="OEY175" s="29"/>
      <c r="OEZ175" s="29"/>
      <c r="OFA175" s="29"/>
      <c r="OFB175" s="29"/>
      <c r="OFC175" s="29"/>
      <c r="OFD175" s="29"/>
      <c r="OFE175" s="29"/>
      <c r="OFF175" s="29"/>
      <c r="OFG175" s="29"/>
      <c r="OFH175" s="29"/>
      <c r="OFI175" s="29"/>
      <c r="OFJ175" s="29"/>
      <c r="OFK175" s="29"/>
      <c r="OFL175" s="29"/>
      <c r="OFM175" s="29"/>
      <c r="OFN175" s="29"/>
      <c r="OFO175" s="29"/>
      <c r="OFP175" s="29"/>
      <c r="OFQ175" s="29"/>
      <c r="OFR175" s="29"/>
      <c r="OFS175" s="29"/>
      <c r="OFT175" s="29"/>
      <c r="OFU175" s="29"/>
      <c r="OFV175" s="29"/>
      <c r="OFW175" s="29"/>
      <c r="OFX175" s="29"/>
      <c r="OFY175" s="29"/>
      <c r="OFZ175" s="29"/>
      <c r="OGA175" s="29"/>
      <c r="OGB175" s="29"/>
      <c r="OGC175" s="29"/>
      <c r="OGD175" s="29"/>
      <c r="OGE175" s="29"/>
      <c r="OGF175" s="29"/>
      <c r="OGG175" s="29"/>
      <c r="OGH175" s="29"/>
      <c r="OGI175" s="29"/>
      <c r="OGJ175" s="29"/>
      <c r="OGK175" s="29"/>
      <c r="OGL175" s="29"/>
      <c r="OGM175" s="29"/>
      <c r="OGN175" s="29"/>
      <c r="OGO175" s="29"/>
      <c r="OGP175" s="29"/>
      <c r="OGQ175" s="29"/>
      <c r="OGR175" s="29"/>
      <c r="OGS175" s="29"/>
      <c r="OGT175" s="29"/>
      <c r="OGU175" s="29"/>
      <c r="OGV175" s="29"/>
      <c r="OGW175" s="29"/>
      <c r="OGX175" s="29"/>
      <c r="OGY175" s="29"/>
      <c r="OGZ175" s="29"/>
      <c r="OHA175" s="29"/>
      <c r="OHB175" s="29"/>
      <c r="OHC175" s="29"/>
      <c r="OHD175" s="29"/>
      <c r="OHE175" s="29"/>
      <c r="OHF175" s="29"/>
      <c r="OHG175" s="29"/>
      <c r="OHH175" s="29"/>
      <c r="OHI175" s="29"/>
      <c r="OHJ175" s="29"/>
      <c r="OHK175" s="29"/>
      <c r="OHL175" s="29"/>
      <c r="OHM175" s="29"/>
      <c r="OHN175" s="29"/>
      <c r="OHO175" s="29"/>
      <c r="OHP175" s="29"/>
      <c r="OHQ175" s="29"/>
      <c r="OHR175" s="29"/>
      <c r="OHS175" s="29"/>
      <c r="OHT175" s="29"/>
      <c r="OHU175" s="29"/>
      <c r="OHV175" s="29"/>
      <c r="OHW175" s="29"/>
      <c r="OHX175" s="29"/>
      <c r="OHY175" s="29"/>
      <c r="OHZ175" s="29"/>
      <c r="OIA175" s="29"/>
      <c r="OIB175" s="29"/>
      <c r="OIC175" s="29"/>
      <c r="OID175" s="29"/>
      <c r="OIE175" s="29"/>
      <c r="OIF175" s="29"/>
      <c r="OIG175" s="29"/>
      <c r="OIH175" s="29"/>
      <c r="OII175" s="29"/>
      <c r="OIJ175" s="29"/>
      <c r="OIK175" s="29"/>
      <c r="OIL175" s="29"/>
      <c r="OIM175" s="29"/>
      <c r="OIN175" s="29"/>
      <c r="OIO175" s="29"/>
      <c r="OIP175" s="29"/>
      <c r="OIQ175" s="29"/>
      <c r="OIR175" s="29"/>
      <c r="OIS175" s="29"/>
      <c r="OIT175" s="29"/>
      <c r="OIU175" s="29"/>
      <c r="OIV175" s="29"/>
      <c r="OIW175" s="29"/>
      <c r="OIX175" s="29"/>
      <c r="OIY175" s="29"/>
      <c r="OIZ175" s="29"/>
      <c r="OJA175" s="29"/>
      <c r="OJB175" s="29"/>
      <c r="OJC175" s="29"/>
      <c r="OJD175" s="29"/>
      <c r="OJE175" s="29"/>
      <c r="OJF175" s="29"/>
      <c r="OJG175" s="29"/>
      <c r="OJH175" s="29"/>
      <c r="OJI175" s="29"/>
      <c r="OJJ175" s="29"/>
      <c r="OJK175" s="29"/>
      <c r="OJL175" s="29"/>
      <c r="OJM175" s="29"/>
      <c r="OJN175" s="29"/>
      <c r="OJO175" s="29"/>
      <c r="OJP175" s="29"/>
      <c r="OJQ175" s="29"/>
      <c r="OJR175" s="29"/>
      <c r="OJS175" s="29"/>
      <c r="OJT175" s="29"/>
      <c r="OJU175" s="29"/>
      <c r="OJV175" s="29"/>
      <c r="OJW175" s="29"/>
      <c r="OJX175" s="29"/>
      <c r="OJY175" s="29"/>
      <c r="OJZ175" s="29"/>
      <c r="OKA175" s="29"/>
      <c r="OKB175" s="29"/>
      <c r="OKC175" s="29"/>
      <c r="OKD175" s="29"/>
      <c r="OKE175" s="29"/>
      <c r="OKF175" s="29"/>
      <c r="OKG175" s="29"/>
      <c r="OKH175" s="29"/>
      <c r="OKI175" s="29"/>
      <c r="OKJ175" s="29"/>
      <c r="OKK175" s="29"/>
      <c r="OKL175" s="29"/>
      <c r="OKM175" s="29"/>
      <c r="OKN175" s="29"/>
      <c r="OKO175" s="29"/>
      <c r="OKP175" s="29"/>
      <c r="OKQ175" s="29"/>
      <c r="OKR175" s="29"/>
      <c r="OKS175" s="29"/>
      <c r="OKT175" s="29"/>
      <c r="OKU175" s="29"/>
      <c r="OKV175" s="29"/>
      <c r="OKW175" s="29"/>
      <c r="OKX175" s="29"/>
      <c r="OKY175" s="29"/>
      <c r="OKZ175" s="29"/>
      <c r="OLA175" s="29"/>
      <c r="OLB175" s="29"/>
      <c r="OLC175" s="29"/>
      <c r="OLD175" s="29"/>
      <c r="OLE175" s="29"/>
      <c r="OLF175" s="29"/>
      <c r="OLG175" s="29"/>
      <c r="OLH175" s="29"/>
      <c r="OLI175" s="29"/>
      <c r="OLJ175" s="29"/>
      <c r="OLK175" s="29"/>
      <c r="OLL175" s="29"/>
      <c r="OLM175" s="29"/>
      <c r="OLN175" s="29"/>
      <c r="OLO175" s="29"/>
      <c r="OLP175" s="29"/>
      <c r="OLQ175" s="29"/>
      <c r="OLR175" s="29"/>
      <c r="OLS175" s="29"/>
      <c r="OLT175" s="29"/>
      <c r="OLU175" s="29"/>
      <c r="OLV175" s="29"/>
      <c r="OLW175" s="29"/>
      <c r="OLX175" s="29"/>
      <c r="OLY175" s="29"/>
      <c r="OLZ175" s="29"/>
      <c r="OMA175" s="29"/>
      <c r="OMB175" s="29"/>
      <c r="OMC175" s="29"/>
      <c r="OMD175" s="29"/>
      <c r="OME175" s="29"/>
      <c r="OMF175" s="29"/>
      <c r="OMG175" s="29"/>
      <c r="OMH175" s="29"/>
      <c r="OMI175" s="29"/>
      <c r="OMJ175" s="29"/>
      <c r="OMK175" s="29"/>
      <c r="OML175" s="29"/>
      <c r="OMM175" s="29"/>
      <c r="OMN175" s="29"/>
      <c r="OMO175" s="29"/>
      <c r="OMP175" s="29"/>
      <c r="OMQ175" s="29"/>
      <c r="OMR175" s="29"/>
      <c r="OMS175" s="29"/>
      <c r="OMT175" s="29"/>
      <c r="OMU175" s="29"/>
      <c r="OMV175" s="29"/>
      <c r="OMW175" s="29"/>
      <c r="OMX175" s="29"/>
      <c r="OMY175" s="29"/>
      <c r="OMZ175" s="29"/>
      <c r="ONA175" s="29"/>
      <c r="ONB175" s="29"/>
      <c r="ONC175" s="29"/>
      <c r="OND175" s="29"/>
      <c r="ONE175" s="29"/>
      <c r="ONF175" s="29"/>
      <c r="ONG175" s="29"/>
      <c r="ONH175" s="29"/>
      <c r="ONI175" s="29"/>
      <c r="ONJ175" s="29"/>
      <c r="ONK175" s="29"/>
      <c r="ONL175" s="29"/>
      <c r="ONM175" s="29"/>
      <c r="ONN175" s="29"/>
      <c r="ONO175" s="29"/>
      <c r="ONP175" s="29"/>
      <c r="ONQ175" s="29"/>
      <c r="ONR175" s="29"/>
      <c r="ONS175" s="29"/>
      <c r="ONT175" s="29"/>
      <c r="ONU175" s="29"/>
      <c r="ONV175" s="29"/>
      <c r="ONW175" s="29"/>
      <c r="ONX175" s="29"/>
      <c r="ONY175" s="29"/>
      <c r="ONZ175" s="29"/>
      <c r="OOA175" s="29"/>
      <c r="OOB175" s="29"/>
      <c r="OOC175" s="29"/>
      <c r="OOD175" s="29"/>
      <c r="OOE175" s="29"/>
      <c r="OOF175" s="29"/>
      <c r="OOG175" s="29"/>
      <c r="OOH175" s="29"/>
      <c r="OOI175" s="29"/>
      <c r="OOJ175" s="29"/>
      <c r="OOK175" s="29"/>
      <c r="OOL175" s="29"/>
      <c r="OOM175" s="29"/>
      <c r="OON175" s="29"/>
      <c r="OOO175" s="29"/>
      <c r="OOP175" s="29"/>
      <c r="OOQ175" s="29"/>
      <c r="OOR175" s="29"/>
      <c r="OOS175" s="29"/>
      <c r="OOT175" s="29"/>
      <c r="OOU175" s="29"/>
      <c r="OOV175" s="29"/>
      <c r="OOW175" s="29"/>
      <c r="OOX175" s="29"/>
      <c r="OOY175" s="29"/>
      <c r="OOZ175" s="29"/>
      <c r="OPA175" s="29"/>
      <c r="OPB175" s="29"/>
      <c r="OPC175" s="29"/>
      <c r="OPD175" s="29"/>
      <c r="OPE175" s="29"/>
      <c r="OPF175" s="29"/>
      <c r="OPG175" s="29"/>
      <c r="OPH175" s="29"/>
      <c r="OPI175" s="29"/>
      <c r="OPJ175" s="29"/>
      <c r="OPK175" s="29"/>
      <c r="OPL175" s="29"/>
      <c r="OPM175" s="29"/>
      <c r="OPN175" s="29"/>
      <c r="OPO175" s="29"/>
      <c r="OPP175" s="29"/>
      <c r="OPQ175" s="29"/>
      <c r="OPR175" s="29"/>
      <c r="OPS175" s="29"/>
      <c r="OPT175" s="29"/>
      <c r="OPU175" s="29"/>
      <c r="OPV175" s="29"/>
      <c r="OPW175" s="29"/>
      <c r="OPX175" s="29"/>
      <c r="OPY175" s="29"/>
      <c r="OPZ175" s="29"/>
      <c r="OQA175" s="29"/>
      <c r="OQB175" s="29"/>
      <c r="OQC175" s="29"/>
      <c r="OQD175" s="29"/>
      <c r="OQE175" s="29"/>
      <c r="OQF175" s="29"/>
      <c r="OQG175" s="29"/>
      <c r="OQH175" s="29"/>
      <c r="OQI175" s="29"/>
      <c r="OQJ175" s="29"/>
      <c r="OQK175" s="29"/>
      <c r="OQL175" s="29"/>
      <c r="OQM175" s="29"/>
      <c r="OQN175" s="29"/>
      <c r="OQO175" s="29"/>
      <c r="OQP175" s="29"/>
      <c r="OQQ175" s="29"/>
      <c r="OQR175" s="29"/>
      <c r="OQS175" s="29"/>
      <c r="OQT175" s="29"/>
      <c r="OQU175" s="29"/>
      <c r="OQV175" s="29"/>
      <c r="OQW175" s="29"/>
      <c r="OQX175" s="29"/>
      <c r="OQY175" s="29"/>
      <c r="OQZ175" s="29"/>
      <c r="ORA175" s="29"/>
      <c r="ORB175" s="29"/>
      <c r="ORC175" s="29"/>
      <c r="ORD175" s="29"/>
      <c r="ORE175" s="29"/>
      <c r="ORF175" s="29"/>
      <c r="ORG175" s="29"/>
      <c r="ORH175" s="29"/>
      <c r="ORI175" s="29"/>
      <c r="ORJ175" s="29"/>
      <c r="ORK175" s="29"/>
      <c r="ORL175" s="29"/>
      <c r="ORM175" s="29"/>
      <c r="ORN175" s="29"/>
      <c r="ORO175" s="29"/>
      <c r="ORP175" s="29"/>
      <c r="ORQ175" s="29"/>
      <c r="ORR175" s="29"/>
      <c r="ORS175" s="29"/>
      <c r="ORT175" s="29"/>
      <c r="ORU175" s="29"/>
      <c r="ORV175" s="29"/>
      <c r="ORW175" s="29"/>
      <c r="ORX175" s="29"/>
      <c r="ORY175" s="29"/>
      <c r="ORZ175" s="29"/>
      <c r="OSA175" s="29"/>
      <c r="OSB175" s="29"/>
      <c r="OSC175" s="29"/>
      <c r="OSD175" s="29"/>
      <c r="OSE175" s="29"/>
      <c r="OSF175" s="29"/>
      <c r="OSG175" s="29"/>
      <c r="OSH175" s="29"/>
      <c r="OSI175" s="29"/>
      <c r="OSJ175" s="29"/>
      <c r="OSK175" s="29"/>
      <c r="OSL175" s="29"/>
      <c r="OSM175" s="29"/>
      <c r="OSN175" s="29"/>
      <c r="OSO175" s="29"/>
      <c r="OSP175" s="29"/>
      <c r="OSQ175" s="29"/>
      <c r="OSR175" s="29"/>
      <c r="OSS175" s="29"/>
      <c r="OST175" s="29"/>
      <c r="OSU175" s="29"/>
      <c r="OSV175" s="29"/>
      <c r="OSW175" s="29"/>
      <c r="OSX175" s="29"/>
      <c r="OSY175" s="29"/>
      <c r="OSZ175" s="29"/>
      <c r="OTA175" s="29"/>
      <c r="OTB175" s="29"/>
      <c r="OTC175" s="29"/>
      <c r="OTD175" s="29"/>
      <c r="OTE175" s="29"/>
      <c r="OTF175" s="29"/>
      <c r="OTG175" s="29"/>
      <c r="OTH175" s="29"/>
      <c r="OTI175" s="29"/>
      <c r="OTJ175" s="29"/>
      <c r="OTK175" s="29"/>
      <c r="OTL175" s="29"/>
      <c r="OTM175" s="29"/>
      <c r="OTN175" s="29"/>
      <c r="OTO175" s="29"/>
      <c r="OTP175" s="29"/>
      <c r="OTQ175" s="29"/>
      <c r="OTR175" s="29"/>
      <c r="OTS175" s="29"/>
      <c r="OTT175" s="29"/>
      <c r="OTU175" s="29"/>
      <c r="OTV175" s="29"/>
      <c r="OTW175" s="29"/>
      <c r="OTX175" s="29"/>
      <c r="OTY175" s="29"/>
      <c r="OTZ175" s="29"/>
      <c r="OUA175" s="29"/>
      <c r="OUB175" s="29"/>
      <c r="OUC175" s="29"/>
      <c r="OUD175" s="29"/>
      <c r="OUE175" s="29"/>
      <c r="OUF175" s="29"/>
      <c r="OUG175" s="29"/>
      <c r="OUH175" s="29"/>
      <c r="OUI175" s="29"/>
      <c r="OUJ175" s="29"/>
      <c r="OUK175" s="29"/>
      <c r="OUL175" s="29"/>
      <c r="OUM175" s="29"/>
      <c r="OUN175" s="29"/>
      <c r="OUO175" s="29"/>
      <c r="OUP175" s="29"/>
      <c r="OUQ175" s="29"/>
      <c r="OUR175" s="29"/>
      <c r="OUS175" s="29"/>
      <c r="OUT175" s="29"/>
      <c r="OUU175" s="29"/>
      <c r="OUV175" s="29"/>
      <c r="OUW175" s="29"/>
      <c r="OUX175" s="29"/>
      <c r="OUY175" s="29"/>
      <c r="OUZ175" s="29"/>
      <c r="OVA175" s="29"/>
      <c r="OVB175" s="29"/>
      <c r="OVC175" s="29"/>
      <c r="OVD175" s="29"/>
      <c r="OVE175" s="29"/>
      <c r="OVF175" s="29"/>
      <c r="OVG175" s="29"/>
      <c r="OVH175" s="29"/>
      <c r="OVI175" s="29"/>
      <c r="OVJ175" s="29"/>
      <c r="OVK175" s="29"/>
      <c r="OVL175" s="29"/>
      <c r="OVM175" s="29"/>
      <c r="OVN175" s="29"/>
      <c r="OVO175" s="29"/>
      <c r="OVP175" s="29"/>
      <c r="OVQ175" s="29"/>
      <c r="OVR175" s="29"/>
      <c r="OVS175" s="29"/>
      <c r="OVT175" s="29"/>
      <c r="OVU175" s="29"/>
      <c r="OVV175" s="29"/>
      <c r="OVW175" s="29"/>
      <c r="OVX175" s="29"/>
      <c r="OVY175" s="29"/>
      <c r="OVZ175" s="29"/>
      <c r="OWA175" s="29"/>
      <c r="OWB175" s="29"/>
      <c r="OWC175" s="29"/>
      <c r="OWD175" s="29"/>
      <c r="OWE175" s="29"/>
      <c r="OWF175" s="29"/>
      <c r="OWG175" s="29"/>
      <c r="OWH175" s="29"/>
      <c r="OWI175" s="29"/>
      <c r="OWJ175" s="29"/>
      <c r="OWK175" s="29"/>
      <c r="OWL175" s="29"/>
      <c r="OWM175" s="29"/>
      <c r="OWN175" s="29"/>
      <c r="OWO175" s="29"/>
      <c r="OWP175" s="29"/>
      <c r="OWQ175" s="29"/>
      <c r="OWR175" s="29"/>
      <c r="OWS175" s="29"/>
      <c r="OWT175" s="29"/>
      <c r="OWU175" s="29"/>
      <c r="OWV175" s="29"/>
      <c r="OWW175" s="29"/>
      <c r="OWX175" s="29"/>
      <c r="OWY175" s="29"/>
      <c r="OWZ175" s="29"/>
      <c r="OXA175" s="29"/>
      <c r="OXB175" s="29"/>
      <c r="OXC175" s="29"/>
      <c r="OXD175" s="29"/>
      <c r="OXE175" s="29"/>
      <c r="OXF175" s="29"/>
      <c r="OXG175" s="29"/>
      <c r="OXH175" s="29"/>
      <c r="OXI175" s="29"/>
      <c r="OXJ175" s="29"/>
      <c r="OXK175" s="29"/>
      <c r="OXL175" s="29"/>
      <c r="OXM175" s="29"/>
      <c r="OXN175" s="29"/>
      <c r="OXO175" s="29"/>
      <c r="OXP175" s="29"/>
      <c r="OXQ175" s="29"/>
      <c r="OXR175" s="29"/>
      <c r="OXS175" s="29"/>
      <c r="OXT175" s="29"/>
      <c r="OXU175" s="29"/>
      <c r="OXV175" s="29"/>
      <c r="OXW175" s="29"/>
      <c r="OXX175" s="29"/>
      <c r="OXY175" s="29"/>
      <c r="OXZ175" s="29"/>
      <c r="OYA175" s="29"/>
      <c r="OYB175" s="29"/>
      <c r="OYC175" s="29"/>
      <c r="OYD175" s="29"/>
      <c r="OYE175" s="29"/>
      <c r="OYF175" s="29"/>
      <c r="OYG175" s="29"/>
      <c r="OYH175" s="29"/>
      <c r="OYI175" s="29"/>
      <c r="OYJ175" s="29"/>
      <c r="OYK175" s="29"/>
      <c r="OYL175" s="29"/>
      <c r="OYM175" s="29"/>
      <c r="OYN175" s="29"/>
      <c r="OYO175" s="29"/>
      <c r="OYP175" s="29"/>
      <c r="OYQ175" s="29"/>
      <c r="OYR175" s="29"/>
      <c r="OYS175" s="29"/>
      <c r="OYT175" s="29"/>
      <c r="OYU175" s="29"/>
      <c r="OYV175" s="29"/>
      <c r="OYW175" s="29"/>
      <c r="OYX175" s="29"/>
      <c r="OYY175" s="29"/>
      <c r="OYZ175" s="29"/>
      <c r="OZA175" s="29"/>
      <c r="OZB175" s="29"/>
      <c r="OZC175" s="29"/>
      <c r="OZD175" s="29"/>
      <c r="OZE175" s="29"/>
      <c r="OZF175" s="29"/>
      <c r="OZG175" s="29"/>
      <c r="OZH175" s="29"/>
      <c r="OZI175" s="29"/>
      <c r="OZJ175" s="29"/>
      <c r="OZK175" s="29"/>
      <c r="OZL175" s="29"/>
      <c r="OZM175" s="29"/>
      <c r="OZN175" s="29"/>
      <c r="OZO175" s="29"/>
      <c r="OZP175" s="29"/>
      <c r="OZQ175" s="29"/>
      <c r="OZR175" s="29"/>
      <c r="OZS175" s="29"/>
      <c r="OZT175" s="29"/>
      <c r="OZU175" s="29"/>
      <c r="OZV175" s="29"/>
      <c r="OZW175" s="29"/>
      <c r="OZX175" s="29"/>
      <c r="OZY175" s="29"/>
      <c r="OZZ175" s="29"/>
      <c r="PAA175" s="29"/>
      <c r="PAB175" s="29"/>
      <c r="PAC175" s="29"/>
      <c r="PAD175" s="29"/>
      <c r="PAE175" s="29"/>
      <c r="PAF175" s="29"/>
      <c r="PAG175" s="29"/>
      <c r="PAH175" s="29"/>
      <c r="PAI175" s="29"/>
      <c r="PAJ175" s="29"/>
      <c r="PAK175" s="29"/>
      <c r="PAL175" s="29"/>
      <c r="PAM175" s="29"/>
      <c r="PAN175" s="29"/>
      <c r="PAO175" s="29"/>
      <c r="PAP175" s="29"/>
      <c r="PAQ175" s="29"/>
      <c r="PAR175" s="29"/>
      <c r="PAS175" s="29"/>
      <c r="PAT175" s="29"/>
      <c r="PAU175" s="29"/>
      <c r="PAV175" s="29"/>
      <c r="PAW175" s="29"/>
      <c r="PAX175" s="29"/>
      <c r="PAY175" s="29"/>
      <c r="PAZ175" s="29"/>
      <c r="PBA175" s="29"/>
      <c r="PBB175" s="29"/>
      <c r="PBC175" s="29"/>
      <c r="PBD175" s="29"/>
      <c r="PBE175" s="29"/>
      <c r="PBF175" s="29"/>
      <c r="PBG175" s="29"/>
      <c r="PBH175" s="29"/>
      <c r="PBI175" s="29"/>
      <c r="PBJ175" s="29"/>
      <c r="PBK175" s="29"/>
      <c r="PBL175" s="29"/>
      <c r="PBM175" s="29"/>
      <c r="PBN175" s="29"/>
      <c r="PBO175" s="29"/>
      <c r="PBP175" s="29"/>
      <c r="PBQ175" s="29"/>
      <c r="PBR175" s="29"/>
      <c r="PBS175" s="29"/>
      <c r="PBT175" s="29"/>
      <c r="PBU175" s="29"/>
      <c r="PBV175" s="29"/>
      <c r="PBW175" s="29"/>
      <c r="PBX175" s="29"/>
      <c r="PBY175" s="29"/>
      <c r="PBZ175" s="29"/>
      <c r="PCA175" s="29"/>
      <c r="PCB175" s="29"/>
      <c r="PCC175" s="29"/>
      <c r="PCD175" s="29"/>
      <c r="PCE175" s="29"/>
      <c r="PCF175" s="29"/>
      <c r="PCG175" s="29"/>
      <c r="PCH175" s="29"/>
      <c r="PCI175" s="29"/>
      <c r="PCJ175" s="29"/>
      <c r="PCK175" s="29"/>
      <c r="PCL175" s="29"/>
      <c r="PCM175" s="29"/>
      <c r="PCN175" s="29"/>
      <c r="PCO175" s="29"/>
      <c r="PCP175" s="29"/>
      <c r="PCQ175" s="29"/>
      <c r="PCR175" s="29"/>
      <c r="PCS175" s="29"/>
      <c r="PCT175" s="29"/>
      <c r="PCU175" s="29"/>
      <c r="PCV175" s="29"/>
      <c r="PCW175" s="29"/>
      <c r="PCX175" s="29"/>
      <c r="PCY175" s="29"/>
      <c r="PCZ175" s="29"/>
      <c r="PDA175" s="29"/>
      <c r="PDB175" s="29"/>
      <c r="PDC175" s="29"/>
      <c r="PDD175" s="29"/>
      <c r="PDE175" s="29"/>
      <c r="PDF175" s="29"/>
      <c r="PDG175" s="29"/>
      <c r="PDH175" s="29"/>
      <c r="PDI175" s="29"/>
      <c r="PDJ175" s="29"/>
      <c r="PDK175" s="29"/>
      <c r="PDL175" s="29"/>
      <c r="PDM175" s="29"/>
      <c r="PDN175" s="29"/>
      <c r="PDO175" s="29"/>
      <c r="PDP175" s="29"/>
      <c r="PDQ175" s="29"/>
      <c r="PDR175" s="29"/>
      <c r="PDS175" s="29"/>
      <c r="PDT175" s="29"/>
      <c r="PDU175" s="29"/>
      <c r="PDV175" s="29"/>
      <c r="PDW175" s="29"/>
      <c r="PDX175" s="29"/>
      <c r="PDY175" s="29"/>
      <c r="PDZ175" s="29"/>
      <c r="PEA175" s="29"/>
      <c r="PEB175" s="29"/>
      <c r="PEC175" s="29"/>
      <c r="PED175" s="29"/>
      <c r="PEE175" s="29"/>
      <c r="PEF175" s="29"/>
      <c r="PEG175" s="29"/>
      <c r="PEH175" s="29"/>
      <c r="PEI175" s="29"/>
      <c r="PEJ175" s="29"/>
      <c r="PEK175" s="29"/>
      <c r="PEL175" s="29"/>
      <c r="PEM175" s="29"/>
      <c r="PEN175" s="29"/>
      <c r="PEO175" s="29"/>
      <c r="PEP175" s="29"/>
      <c r="PEQ175" s="29"/>
      <c r="PER175" s="29"/>
      <c r="PES175" s="29"/>
      <c r="PET175" s="29"/>
      <c r="PEU175" s="29"/>
      <c r="PEV175" s="29"/>
      <c r="PEW175" s="29"/>
      <c r="PEX175" s="29"/>
      <c r="PEY175" s="29"/>
      <c r="PEZ175" s="29"/>
      <c r="PFA175" s="29"/>
      <c r="PFB175" s="29"/>
      <c r="PFC175" s="29"/>
      <c r="PFD175" s="29"/>
      <c r="PFE175" s="29"/>
      <c r="PFF175" s="29"/>
      <c r="PFG175" s="29"/>
      <c r="PFH175" s="29"/>
      <c r="PFI175" s="29"/>
      <c r="PFJ175" s="29"/>
      <c r="PFK175" s="29"/>
      <c r="PFL175" s="29"/>
      <c r="PFM175" s="29"/>
      <c r="PFN175" s="29"/>
      <c r="PFO175" s="29"/>
      <c r="PFP175" s="29"/>
      <c r="PFQ175" s="29"/>
      <c r="PFR175" s="29"/>
      <c r="PFS175" s="29"/>
      <c r="PFT175" s="29"/>
      <c r="PFU175" s="29"/>
      <c r="PFV175" s="29"/>
      <c r="PFW175" s="29"/>
      <c r="PFX175" s="29"/>
      <c r="PFY175" s="29"/>
      <c r="PFZ175" s="29"/>
      <c r="PGA175" s="29"/>
      <c r="PGB175" s="29"/>
      <c r="PGC175" s="29"/>
      <c r="PGD175" s="29"/>
      <c r="PGE175" s="29"/>
      <c r="PGF175" s="29"/>
      <c r="PGG175" s="29"/>
      <c r="PGH175" s="29"/>
      <c r="PGI175" s="29"/>
      <c r="PGJ175" s="29"/>
      <c r="PGK175" s="29"/>
      <c r="PGL175" s="29"/>
      <c r="PGM175" s="29"/>
      <c r="PGN175" s="29"/>
      <c r="PGO175" s="29"/>
      <c r="PGP175" s="29"/>
      <c r="PGQ175" s="29"/>
      <c r="PGR175" s="29"/>
      <c r="PGS175" s="29"/>
      <c r="PGT175" s="29"/>
      <c r="PGU175" s="29"/>
      <c r="PGV175" s="29"/>
      <c r="PGW175" s="29"/>
      <c r="PGX175" s="29"/>
      <c r="PGY175" s="29"/>
      <c r="PGZ175" s="29"/>
      <c r="PHA175" s="29"/>
      <c r="PHB175" s="29"/>
      <c r="PHC175" s="29"/>
      <c r="PHD175" s="29"/>
      <c r="PHE175" s="29"/>
      <c r="PHF175" s="29"/>
      <c r="PHG175" s="29"/>
      <c r="PHH175" s="29"/>
      <c r="PHI175" s="29"/>
      <c r="PHJ175" s="29"/>
      <c r="PHK175" s="29"/>
      <c r="PHL175" s="29"/>
      <c r="PHM175" s="29"/>
      <c r="PHN175" s="29"/>
      <c r="PHO175" s="29"/>
      <c r="PHP175" s="29"/>
      <c r="PHQ175" s="29"/>
      <c r="PHR175" s="29"/>
      <c r="PHS175" s="29"/>
      <c r="PHT175" s="29"/>
      <c r="PHU175" s="29"/>
      <c r="PHV175" s="29"/>
      <c r="PHW175" s="29"/>
      <c r="PHX175" s="29"/>
      <c r="PHY175" s="29"/>
      <c r="PHZ175" s="29"/>
      <c r="PIA175" s="29"/>
      <c r="PIB175" s="29"/>
      <c r="PIC175" s="29"/>
      <c r="PID175" s="29"/>
      <c r="PIE175" s="29"/>
      <c r="PIF175" s="29"/>
      <c r="PIG175" s="29"/>
      <c r="PIH175" s="29"/>
      <c r="PII175" s="29"/>
      <c r="PIJ175" s="29"/>
      <c r="PIK175" s="29"/>
      <c r="PIL175" s="29"/>
      <c r="PIM175" s="29"/>
      <c r="PIN175" s="29"/>
      <c r="PIO175" s="29"/>
      <c r="PIP175" s="29"/>
      <c r="PIQ175" s="29"/>
      <c r="PIR175" s="29"/>
      <c r="PIS175" s="29"/>
      <c r="PIT175" s="29"/>
      <c r="PIU175" s="29"/>
      <c r="PIV175" s="29"/>
      <c r="PIW175" s="29"/>
      <c r="PIX175" s="29"/>
      <c r="PIY175" s="29"/>
      <c r="PIZ175" s="29"/>
      <c r="PJA175" s="29"/>
      <c r="PJB175" s="29"/>
      <c r="PJC175" s="29"/>
      <c r="PJD175" s="29"/>
      <c r="PJE175" s="29"/>
      <c r="PJF175" s="29"/>
      <c r="PJG175" s="29"/>
      <c r="PJH175" s="29"/>
      <c r="PJI175" s="29"/>
      <c r="PJJ175" s="29"/>
      <c r="PJK175" s="29"/>
      <c r="PJL175" s="29"/>
      <c r="PJM175" s="29"/>
      <c r="PJN175" s="29"/>
      <c r="PJO175" s="29"/>
      <c r="PJP175" s="29"/>
      <c r="PJQ175" s="29"/>
      <c r="PJR175" s="29"/>
      <c r="PJS175" s="29"/>
      <c r="PJT175" s="29"/>
      <c r="PJU175" s="29"/>
      <c r="PJV175" s="29"/>
      <c r="PJW175" s="29"/>
      <c r="PJX175" s="29"/>
      <c r="PJY175" s="29"/>
      <c r="PJZ175" s="29"/>
      <c r="PKA175" s="29"/>
      <c r="PKB175" s="29"/>
      <c r="PKC175" s="29"/>
      <c r="PKD175" s="29"/>
      <c r="PKE175" s="29"/>
      <c r="PKF175" s="29"/>
      <c r="PKG175" s="29"/>
      <c r="PKH175" s="29"/>
      <c r="PKI175" s="29"/>
      <c r="PKJ175" s="29"/>
      <c r="PKK175" s="29"/>
      <c r="PKL175" s="29"/>
      <c r="PKM175" s="29"/>
      <c r="PKN175" s="29"/>
      <c r="PKO175" s="29"/>
      <c r="PKP175" s="29"/>
      <c r="PKQ175" s="29"/>
      <c r="PKR175" s="29"/>
      <c r="PKS175" s="29"/>
      <c r="PKT175" s="29"/>
      <c r="PKU175" s="29"/>
      <c r="PKV175" s="29"/>
      <c r="PKW175" s="29"/>
      <c r="PKX175" s="29"/>
      <c r="PKY175" s="29"/>
      <c r="PKZ175" s="29"/>
      <c r="PLA175" s="29"/>
      <c r="PLB175" s="29"/>
      <c r="PLC175" s="29"/>
      <c r="PLD175" s="29"/>
      <c r="PLE175" s="29"/>
      <c r="PLF175" s="29"/>
      <c r="PLG175" s="29"/>
      <c r="PLH175" s="29"/>
      <c r="PLI175" s="29"/>
      <c r="PLJ175" s="29"/>
      <c r="PLK175" s="29"/>
      <c r="PLL175" s="29"/>
      <c r="PLM175" s="29"/>
      <c r="PLN175" s="29"/>
      <c r="PLO175" s="29"/>
      <c r="PLP175" s="29"/>
      <c r="PLQ175" s="29"/>
      <c r="PLR175" s="29"/>
      <c r="PLS175" s="29"/>
      <c r="PLT175" s="29"/>
      <c r="PLU175" s="29"/>
      <c r="PLV175" s="29"/>
      <c r="PLW175" s="29"/>
      <c r="PLX175" s="29"/>
      <c r="PLY175" s="29"/>
      <c r="PLZ175" s="29"/>
      <c r="PMA175" s="29"/>
      <c r="PMB175" s="29"/>
      <c r="PMC175" s="29"/>
      <c r="PMD175" s="29"/>
      <c r="PME175" s="29"/>
      <c r="PMF175" s="29"/>
      <c r="PMG175" s="29"/>
      <c r="PMH175" s="29"/>
      <c r="PMI175" s="29"/>
      <c r="PMJ175" s="29"/>
      <c r="PMK175" s="29"/>
      <c r="PML175" s="29"/>
      <c r="PMM175" s="29"/>
      <c r="PMN175" s="29"/>
      <c r="PMO175" s="29"/>
      <c r="PMP175" s="29"/>
      <c r="PMQ175" s="29"/>
      <c r="PMR175" s="29"/>
      <c r="PMS175" s="29"/>
      <c r="PMT175" s="29"/>
      <c r="PMU175" s="29"/>
      <c r="PMV175" s="29"/>
      <c r="PMW175" s="29"/>
      <c r="PMX175" s="29"/>
      <c r="PMY175" s="29"/>
      <c r="PMZ175" s="29"/>
      <c r="PNA175" s="29"/>
      <c r="PNB175" s="29"/>
      <c r="PNC175" s="29"/>
      <c r="PND175" s="29"/>
      <c r="PNE175" s="29"/>
      <c r="PNF175" s="29"/>
      <c r="PNG175" s="29"/>
      <c r="PNH175" s="29"/>
      <c r="PNI175" s="29"/>
      <c r="PNJ175" s="29"/>
      <c r="PNK175" s="29"/>
      <c r="PNL175" s="29"/>
      <c r="PNM175" s="29"/>
      <c r="PNN175" s="29"/>
      <c r="PNO175" s="29"/>
      <c r="PNP175" s="29"/>
      <c r="PNQ175" s="29"/>
      <c r="PNR175" s="29"/>
      <c r="PNS175" s="29"/>
      <c r="PNT175" s="29"/>
      <c r="PNU175" s="29"/>
      <c r="PNV175" s="29"/>
      <c r="PNW175" s="29"/>
      <c r="PNX175" s="29"/>
      <c r="PNY175" s="29"/>
      <c r="PNZ175" s="29"/>
      <c r="POA175" s="29"/>
      <c r="POB175" s="29"/>
      <c r="POC175" s="29"/>
      <c r="POD175" s="29"/>
      <c r="POE175" s="29"/>
      <c r="POF175" s="29"/>
      <c r="POG175" s="29"/>
      <c r="POH175" s="29"/>
      <c r="POI175" s="29"/>
      <c r="POJ175" s="29"/>
      <c r="POK175" s="29"/>
      <c r="POL175" s="29"/>
      <c r="POM175" s="29"/>
      <c r="PON175" s="29"/>
      <c r="POO175" s="29"/>
      <c r="POP175" s="29"/>
      <c r="POQ175" s="29"/>
      <c r="POR175" s="29"/>
      <c r="POS175" s="29"/>
      <c r="POT175" s="29"/>
      <c r="POU175" s="29"/>
      <c r="POV175" s="29"/>
      <c r="POW175" s="29"/>
      <c r="POX175" s="29"/>
      <c r="POY175" s="29"/>
      <c r="POZ175" s="29"/>
      <c r="PPA175" s="29"/>
      <c r="PPB175" s="29"/>
      <c r="PPC175" s="29"/>
      <c r="PPD175" s="29"/>
      <c r="PPE175" s="29"/>
      <c r="PPF175" s="29"/>
      <c r="PPG175" s="29"/>
      <c r="PPH175" s="29"/>
      <c r="PPI175" s="29"/>
      <c r="PPJ175" s="29"/>
      <c r="PPK175" s="29"/>
      <c r="PPL175" s="29"/>
      <c r="PPM175" s="29"/>
      <c r="PPN175" s="29"/>
      <c r="PPO175" s="29"/>
      <c r="PPP175" s="29"/>
      <c r="PPQ175" s="29"/>
      <c r="PPR175" s="29"/>
      <c r="PPS175" s="29"/>
      <c r="PPT175" s="29"/>
      <c r="PPU175" s="29"/>
      <c r="PPV175" s="29"/>
      <c r="PPW175" s="29"/>
      <c r="PPX175" s="29"/>
      <c r="PPY175" s="29"/>
      <c r="PPZ175" s="29"/>
      <c r="PQA175" s="29"/>
      <c r="PQB175" s="29"/>
      <c r="PQC175" s="29"/>
      <c r="PQD175" s="29"/>
      <c r="PQE175" s="29"/>
      <c r="PQF175" s="29"/>
      <c r="PQG175" s="29"/>
      <c r="PQH175" s="29"/>
      <c r="PQI175" s="29"/>
      <c r="PQJ175" s="29"/>
      <c r="PQK175" s="29"/>
      <c r="PQL175" s="29"/>
      <c r="PQM175" s="29"/>
      <c r="PQN175" s="29"/>
      <c r="PQO175" s="29"/>
      <c r="PQP175" s="29"/>
      <c r="PQQ175" s="29"/>
      <c r="PQR175" s="29"/>
      <c r="PQS175" s="29"/>
      <c r="PQT175" s="29"/>
      <c r="PQU175" s="29"/>
      <c r="PQV175" s="29"/>
      <c r="PQW175" s="29"/>
      <c r="PQX175" s="29"/>
      <c r="PQY175" s="29"/>
      <c r="PQZ175" s="29"/>
      <c r="PRA175" s="29"/>
      <c r="PRB175" s="29"/>
      <c r="PRC175" s="29"/>
      <c r="PRD175" s="29"/>
      <c r="PRE175" s="29"/>
      <c r="PRF175" s="29"/>
      <c r="PRG175" s="29"/>
      <c r="PRH175" s="29"/>
      <c r="PRI175" s="29"/>
      <c r="PRJ175" s="29"/>
      <c r="PRK175" s="29"/>
      <c r="PRL175" s="29"/>
      <c r="PRM175" s="29"/>
      <c r="PRN175" s="29"/>
      <c r="PRO175" s="29"/>
      <c r="PRP175" s="29"/>
      <c r="PRQ175" s="29"/>
      <c r="PRR175" s="29"/>
      <c r="PRS175" s="29"/>
      <c r="PRT175" s="29"/>
      <c r="PRU175" s="29"/>
      <c r="PRV175" s="29"/>
      <c r="PRW175" s="29"/>
      <c r="PRX175" s="29"/>
      <c r="PRY175" s="29"/>
      <c r="PRZ175" s="29"/>
      <c r="PSA175" s="29"/>
      <c r="PSB175" s="29"/>
      <c r="PSC175" s="29"/>
      <c r="PSD175" s="29"/>
      <c r="PSE175" s="29"/>
      <c r="PSF175" s="29"/>
      <c r="PSG175" s="29"/>
      <c r="PSH175" s="29"/>
      <c r="PSI175" s="29"/>
      <c r="PSJ175" s="29"/>
      <c r="PSK175" s="29"/>
      <c r="PSL175" s="29"/>
      <c r="PSM175" s="29"/>
      <c r="PSN175" s="29"/>
      <c r="PSO175" s="29"/>
      <c r="PSP175" s="29"/>
      <c r="PSQ175" s="29"/>
      <c r="PSR175" s="29"/>
      <c r="PSS175" s="29"/>
      <c r="PST175" s="29"/>
      <c r="PSU175" s="29"/>
      <c r="PSV175" s="29"/>
      <c r="PSW175" s="29"/>
      <c r="PSX175" s="29"/>
      <c r="PSY175" s="29"/>
      <c r="PSZ175" s="29"/>
      <c r="PTA175" s="29"/>
      <c r="PTB175" s="29"/>
      <c r="PTC175" s="29"/>
      <c r="PTD175" s="29"/>
      <c r="PTE175" s="29"/>
      <c r="PTF175" s="29"/>
      <c r="PTG175" s="29"/>
      <c r="PTH175" s="29"/>
      <c r="PTI175" s="29"/>
      <c r="PTJ175" s="29"/>
      <c r="PTK175" s="29"/>
      <c r="PTL175" s="29"/>
      <c r="PTM175" s="29"/>
      <c r="PTN175" s="29"/>
      <c r="PTO175" s="29"/>
      <c r="PTP175" s="29"/>
      <c r="PTQ175" s="29"/>
      <c r="PTR175" s="29"/>
      <c r="PTS175" s="29"/>
      <c r="PTT175" s="29"/>
      <c r="PTU175" s="29"/>
      <c r="PTV175" s="29"/>
      <c r="PTW175" s="29"/>
      <c r="PTX175" s="29"/>
      <c r="PTY175" s="29"/>
      <c r="PTZ175" s="29"/>
      <c r="PUA175" s="29"/>
      <c r="PUB175" s="29"/>
      <c r="PUC175" s="29"/>
      <c r="PUD175" s="29"/>
      <c r="PUE175" s="29"/>
      <c r="PUF175" s="29"/>
      <c r="PUG175" s="29"/>
      <c r="PUH175" s="29"/>
      <c r="PUI175" s="29"/>
      <c r="PUJ175" s="29"/>
      <c r="PUK175" s="29"/>
      <c r="PUL175" s="29"/>
      <c r="PUM175" s="29"/>
      <c r="PUN175" s="29"/>
      <c r="PUO175" s="29"/>
      <c r="PUP175" s="29"/>
      <c r="PUQ175" s="29"/>
      <c r="PUR175" s="29"/>
      <c r="PUS175" s="29"/>
      <c r="PUT175" s="29"/>
      <c r="PUU175" s="29"/>
      <c r="PUV175" s="29"/>
      <c r="PUW175" s="29"/>
      <c r="PUX175" s="29"/>
      <c r="PUY175" s="29"/>
      <c r="PUZ175" s="29"/>
      <c r="PVA175" s="29"/>
      <c r="PVB175" s="29"/>
      <c r="PVC175" s="29"/>
      <c r="PVD175" s="29"/>
      <c r="PVE175" s="29"/>
      <c r="PVF175" s="29"/>
      <c r="PVG175" s="29"/>
      <c r="PVH175" s="29"/>
      <c r="PVI175" s="29"/>
      <c r="PVJ175" s="29"/>
      <c r="PVK175" s="29"/>
      <c r="PVL175" s="29"/>
      <c r="PVM175" s="29"/>
      <c r="PVN175" s="29"/>
      <c r="PVO175" s="29"/>
      <c r="PVP175" s="29"/>
      <c r="PVQ175" s="29"/>
      <c r="PVR175" s="29"/>
      <c r="PVS175" s="29"/>
      <c r="PVT175" s="29"/>
      <c r="PVU175" s="29"/>
      <c r="PVV175" s="29"/>
      <c r="PVW175" s="29"/>
      <c r="PVX175" s="29"/>
      <c r="PVY175" s="29"/>
      <c r="PVZ175" s="29"/>
      <c r="PWA175" s="29"/>
      <c r="PWB175" s="29"/>
      <c r="PWC175" s="29"/>
      <c r="PWD175" s="29"/>
      <c r="PWE175" s="29"/>
      <c r="PWF175" s="29"/>
      <c r="PWG175" s="29"/>
      <c r="PWH175" s="29"/>
      <c r="PWI175" s="29"/>
      <c r="PWJ175" s="29"/>
      <c r="PWK175" s="29"/>
      <c r="PWL175" s="29"/>
      <c r="PWM175" s="29"/>
      <c r="PWN175" s="29"/>
      <c r="PWO175" s="29"/>
      <c r="PWP175" s="29"/>
      <c r="PWQ175" s="29"/>
      <c r="PWR175" s="29"/>
      <c r="PWS175" s="29"/>
      <c r="PWT175" s="29"/>
      <c r="PWU175" s="29"/>
      <c r="PWV175" s="29"/>
      <c r="PWW175" s="29"/>
      <c r="PWX175" s="29"/>
      <c r="PWY175" s="29"/>
      <c r="PWZ175" s="29"/>
      <c r="PXA175" s="29"/>
      <c r="PXB175" s="29"/>
      <c r="PXC175" s="29"/>
      <c r="PXD175" s="29"/>
      <c r="PXE175" s="29"/>
      <c r="PXF175" s="29"/>
      <c r="PXG175" s="29"/>
      <c r="PXH175" s="29"/>
      <c r="PXI175" s="29"/>
      <c r="PXJ175" s="29"/>
      <c r="PXK175" s="29"/>
      <c r="PXL175" s="29"/>
      <c r="PXM175" s="29"/>
      <c r="PXN175" s="29"/>
      <c r="PXO175" s="29"/>
      <c r="PXP175" s="29"/>
      <c r="PXQ175" s="29"/>
      <c r="PXR175" s="29"/>
      <c r="PXS175" s="29"/>
      <c r="PXT175" s="29"/>
      <c r="PXU175" s="29"/>
      <c r="PXV175" s="29"/>
      <c r="PXW175" s="29"/>
      <c r="PXX175" s="29"/>
      <c r="PXY175" s="29"/>
      <c r="PXZ175" s="29"/>
      <c r="PYA175" s="29"/>
      <c r="PYB175" s="29"/>
      <c r="PYC175" s="29"/>
      <c r="PYD175" s="29"/>
      <c r="PYE175" s="29"/>
      <c r="PYF175" s="29"/>
      <c r="PYG175" s="29"/>
      <c r="PYH175" s="29"/>
      <c r="PYI175" s="29"/>
      <c r="PYJ175" s="29"/>
      <c r="PYK175" s="29"/>
      <c r="PYL175" s="29"/>
      <c r="PYM175" s="29"/>
      <c r="PYN175" s="29"/>
      <c r="PYO175" s="29"/>
      <c r="PYP175" s="29"/>
      <c r="PYQ175" s="29"/>
      <c r="PYR175" s="29"/>
      <c r="PYS175" s="29"/>
      <c r="PYT175" s="29"/>
      <c r="PYU175" s="29"/>
      <c r="PYV175" s="29"/>
      <c r="PYW175" s="29"/>
      <c r="PYX175" s="29"/>
      <c r="PYY175" s="29"/>
      <c r="PYZ175" s="29"/>
      <c r="PZA175" s="29"/>
      <c r="PZB175" s="29"/>
      <c r="PZC175" s="29"/>
      <c r="PZD175" s="29"/>
      <c r="PZE175" s="29"/>
      <c r="PZF175" s="29"/>
      <c r="PZG175" s="29"/>
      <c r="PZH175" s="29"/>
      <c r="PZI175" s="29"/>
      <c r="PZJ175" s="29"/>
      <c r="PZK175" s="29"/>
      <c r="PZL175" s="29"/>
      <c r="PZM175" s="29"/>
      <c r="PZN175" s="29"/>
      <c r="PZO175" s="29"/>
      <c r="PZP175" s="29"/>
      <c r="PZQ175" s="29"/>
      <c r="PZR175" s="29"/>
      <c r="PZS175" s="29"/>
      <c r="PZT175" s="29"/>
      <c r="PZU175" s="29"/>
      <c r="PZV175" s="29"/>
      <c r="PZW175" s="29"/>
      <c r="PZX175" s="29"/>
      <c r="PZY175" s="29"/>
      <c r="PZZ175" s="29"/>
      <c r="QAA175" s="29"/>
      <c r="QAB175" s="29"/>
      <c r="QAC175" s="29"/>
      <c r="QAD175" s="29"/>
      <c r="QAE175" s="29"/>
      <c r="QAF175" s="29"/>
      <c r="QAG175" s="29"/>
      <c r="QAH175" s="29"/>
      <c r="QAI175" s="29"/>
      <c r="QAJ175" s="29"/>
      <c r="QAK175" s="29"/>
      <c r="QAL175" s="29"/>
      <c r="QAM175" s="29"/>
      <c r="QAN175" s="29"/>
      <c r="QAO175" s="29"/>
      <c r="QAP175" s="29"/>
      <c r="QAQ175" s="29"/>
      <c r="QAR175" s="29"/>
      <c r="QAS175" s="29"/>
      <c r="QAT175" s="29"/>
      <c r="QAU175" s="29"/>
      <c r="QAV175" s="29"/>
      <c r="QAW175" s="29"/>
      <c r="QAX175" s="29"/>
      <c r="QAY175" s="29"/>
      <c r="QAZ175" s="29"/>
      <c r="QBA175" s="29"/>
      <c r="QBB175" s="29"/>
      <c r="QBC175" s="29"/>
      <c r="QBD175" s="29"/>
      <c r="QBE175" s="29"/>
      <c r="QBF175" s="29"/>
      <c r="QBG175" s="29"/>
      <c r="QBH175" s="29"/>
      <c r="QBI175" s="29"/>
      <c r="QBJ175" s="29"/>
      <c r="QBK175" s="29"/>
      <c r="QBL175" s="29"/>
      <c r="QBM175" s="29"/>
      <c r="QBN175" s="29"/>
      <c r="QBO175" s="29"/>
      <c r="QBP175" s="29"/>
      <c r="QBQ175" s="29"/>
      <c r="QBR175" s="29"/>
      <c r="QBS175" s="29"/>
      <c r="QBT175" s="29"/>
      <c r="QBU175" s="29"/>
      <c r="QBV175" s="29"/>
      <c r="QBW175" s="29"/>
      <c r="QBX175" s="29"/>
      <c r="QBY175" s="29"/>
      <c r="QBZ175" s="29"/>
      <c r="QCA175" s="29"/>
      <c r="QCB175" s="29"/>
      <c r="QCC175" s="29"/>
      <c r="QCD175" s="29"/>
      <c r="QCE175" s="29"/>
      <c r="QCF175" s="29"/>
      <c r="QCG175" s="29"/>
      <c r="QCH175" s="29"/>
      <c r="QCI175" s="29"/>
      <c r="QCJ175" s="29"/>
      <c r="QCK175" s="29"/>
      <c r="QCL175" s="29"/>
      <c r="QCM175" s="29"/>
      <c r="QCN175" s="29"/>
      <c r="QCO175" s="29"/>
      <c r="QCP175" s="29"/>
      <c r="QCQ175" s="29"/>
      <c r="QCR175" s="29"/>
      <c r="QCS175" s="29"/>
      <c r="QCT175" s="29"/>
      <c r="QCU175" s="29"/>
      <c r="QCV175" s="29"/>
      <c r="QCW175" s="29"/>
      <c r="QCX175" s="29"/>
      <c r="QCY175" s="29"/>
      <c r="QCZ175" s="29"/>
      <c r="QDA175" s="29"/>
      <c r="QDB175" s="29"/>
      <c r="QDC175" s="29"/>
      <c r="QDD175" s="29"/>
      <c r="QDE175" s="29"/>
      <c r="QDF175" s="29"/>
      <c r="QDG175" s="29"/>
      <c r="QDH175" s="29"/>
      <c r="QDI175" s="29"/>
      <c r="QDJ175" s="29"/>
      <c r="QDK175" s="29"/>
      <c r="QDL175" s="29"/>
      <c r="QDM175" s="29"/>
      <c r="QDN175" s="29"/>
      <c r="QDO175" s="29"/>
      <c r="QDP175" s="29"/>
      <c r="QDQ175" s="29"/>
      <c r="QDR175" s="29"/>
      <c r="QDS175" s="29"/>
      <c r="QDT175" s="29"/>
      <c r="QDU175" s="29"/>
      <c r="QDV175" s="29"/>
      <c r="QDW175" s="29"/>
      <c r="QDX175" s="29"/>
      <c r="QDY175" s="29"/>
      <c r="QDZ175" s="29"/>
      <c r="QEA175" s="29"/>
      <c r="QEB175" s="29"/>
      <c r="QEC175" s="29"/>
      <c r="QED175" s="29"/>
      <c r="QEE175" s="29"/>
      <c r="QEF175" s="29"/>
      <c r="QEG175" s="29"/>
      <c r="QEH175" s="29"/>
      <c r="QEI175" s="29"/>
      <c r="QEJ175" s="29"/>
      <c r="QEK175" s="29"/>
      <c r="QEL175" s="29"/>
      <c r="QEM175" s="29"/>
      <c r="QEN175" s="29"/>
      <c r="QEO175" s="29"/>
      <c r="QEP175" s="29"/>
      <c r="QEQ175" s="29"/>
      <c r="QER175" s="29"/>
      <c r="QES175" s="29"/>
      <c r="QET175" s="29"/>
      <c r="QEU175" s="29"/>
      <c r="QEV175" s="29"/>
      <c r="QEW175" s="29"/>
      <c r="QEX175" s="29"/>
      <c r="QEY175" s="29"/>
      <c r="QEZ175" s="29"/>
      <c r="QFA175" s="29"/>
      <c r="QFB175" s="29"/>
      <c r="QFC175" s="29"/>
      <c r="QFD175" s="29"/>
      <c r="QFE175" s="29"/>
      <c r="QFF175" s="29"/>
      <c r="QFG175" s="29"/>
      <c r="QFH175" s="29"/>
      <c r="QFI175" s="29"/>
      <c r="QFJ175" s="29"/>
      <c r="QFK175" s="29"/>
      <c r="QFL175" s="29"/>
      <c r="QFM175" s="29"/>
      <c r="QFN175" s="29"/>
      <c r="QFO175" s="29"/>
      <c r="QFP175" s="29"/>
      <c r="QFQ175" s="29"/>
      <c r="QFR175" s="29"/>
      <c r="QFS175" s="29"/>
      <c r="QFT175" s="29"/>
      <c r="QFU175" s="29"/>
      <c r="QFV175" s="29"/>
      <c r="QFW175" s="29"/>
      <c r="QFX175" s="29"/>
      <c r="QFY175" s="29"/>
      <c r="QFZ175" s="29"/>
      <c r="QGA175" s="29"/>
      <c r="QGB175" s="29"/>
      <c r="QGC175" s="29"/>
      <c r="QGD175" s="29"/>
      <c r="QGE175" s="29"/>
      <c r="QGF175" s="29"/>
      <c r="QGG175" s="29"/>
      <c r="QGH175" s="29"/>
      <c r="QGI175" s="29"/>
      <c r="QGJ175" s="29"/>
      <c r="QGK175" s="29"/>
      <c r="QGL175" s="29"/>
      <c r="QGM175" s="29"/>
      <c r="QGN175" s="29"/>
      <c r="QGO175" s="29"/>
      <c r="QGP175" s="29"/>
      <c r="QGQ175" s="29"/>
      <c r="QGR175" s="29"/>
      <c r="QGS175" s="29"/>
      <c r="QGT175" s="29"/>
      <c r="QGU175" s="29"/>
      <c r="QGV175" s="29"/>
      <c r="QGW175" s="29"/>
      <c r="QGX175" s="29"/>
      <c r="QGY175" s="29"/>
      <c r="QGZ175" s="29"/>
      <c r="QHA175" s="29"/>
      <c r="QHB175" s="29"/>
      <c r="QHC175" s="29"/>
      <c r="QHD175" s="29"/>
      <c r="QHE175" s="29"/>
      <c r="QHF175" s="29"/>
      <c r="QHG175" s="29"/>
      <c r="QHH175" s="29"/>
      <c r="QHI175" s="29"/>
      <c r="QHJ175" s="29"/>
      <c r="QHK175" s="29"/>
      <c r="QHL175" s="29"/>
      <c r="QHM175" s="29"/>
      <c r="QHN175" s="29"/>
      <c r="QHO175" s="29"/>
      <c r="QHP175" s="29"/>
      <c r="QHQ175" s="29"/>
      <c r="QHR175" s="29"/>
      <c r="QHS175" s="29"/>
      <c r="QHT175" s="29"/>
      <c r="QHU175" s="29"/>
      <c r="QHV175" s="29"/>
      <c r="QHW175" s="29"/>
      <c r="QHX175" s="29"/>
      <c r="QHY175" s="29"/>
      <c r="QHZ175" s="29"/>
      <c r="QIA175" s="29"/>
      <c r="QIB175" s="29"/>
      <c r="QIC175" s="29"/>
      <c r="QID175" s="29"/>
      <c r="QIE175" s="29"/>
      <c r="QIF175" s="29"/>
      <c r="QIG175" s="29"/>
      <c r="QIH175" s="29"/>
      <c r="QII175" s="29"/>
      <c r="QIJ175" s="29"/>
      <c r="QIK175" s="29"/>
      <c r="QIL175" s="29"/>
      <c r="QIM175" s="29"/>
      <c r="QIN175" s="29"/>
      <c r="QIO175" s="29"/>
      <c r="QIP175" s="29"/>
      <c r="QIQ175" s="29"/>
      <c r="QIR175" s="29"/>
      <c r="QIS175" s="29"/>
      <c r="QIT175" s="29"/>
      <c r="QIU175" s="29"/>
      <c r="QIV175" s="29"/>
      <c r="QIW175" s="29"/>
      <c r="QIX175" s="29"/>
      <c r="QIY175" s="29"/>
      <c r="QIZ175" s="29"/>
      <c r="QJA175" s="29"/>
      <c r="QJB175" s="29"/>
      <c r="QJC175" s="29"/>
      <c r="QJD175" s="29"/>
      <c r="QJE175" s="29"/>
      <c r="QJF175" s="29"/>
      <c r="QJG175" s="29"/>
      <c r="QJH175" s="29"/>
      <c r="QJI175" s="29"/>
      <c r="QJJ175" s="29"/>
      <c r="QJK175" s="29"/>
      <c r="QJL175" s="29"/>
      <c r="QJM175" s="29"/>
      <c r="QJN175" s="29"/>
      <c r="QJO175" s="29"/>
      <c r="QJP175" s="29"/>
      <c r="QJQ175" s="29"/>
      <c r="QJR175" s="29"/>
      <c r="QJS175" s="29"/>
      <c r="QJT175" s="29"/>
      <c r="QJU175" s="29"/>
      <c r="QJV175" s="29"/>
      <c r="QJW175" s="29"/>
      <c r="QJX175" s="29"/>
      <c r="QJY175" s="29"/>
      <c r="QJZ175" s="29"/>
      <c r="QKA175" s="29"/>
      <c r="QKB175" s="29"/>
      <c r="QKC175" s="29"/>
      <c r="QKD175" s="29"/>
      <c r="QKE175" s="29"/>
      <c r="QKF175" s="29"/>
      <c r="QKG175" s="29"/>
      <c r="QKH175" s="29"/>
      <c r="QKI175" s="29"/>
      <c r="QKJ175" s="29"/>
      <c r="QKK175" s="29"/>
      <c r="QKL175" s="29"/>
      <c r="QKM175" s="29"/>
      <c r="QKN175" s="29"/>
      <c r="QKO175" s="29"/>
      <c r="QKP175" s="29"/>
      <c r="QKQ175" s="29"/>
      <c r="QKR175" s="29"/>
      <c r="QKS175" s="29"/>
      <c r="QKT175" s="29"/>
      <c r="QKU175" s="29"/>
      <c r="QKV175" s="29"/>
      <c r="QKW175" s="29"/>
      <c r="QKX175" s="29"/>
      <c r="QKY175" s="29"/>
      <c r="QKZ175" s="29"/>
      <c r="QLA175" s="29"/>
      <c r="QLB175" s="29"/>
      <c r="QLC175" s="29"/>
      <c r="QLD175" s="29"/>
      <c r="QLE175" s="29"/>
      <c r="QLF175" s="29"/>
      <c r="QLG175" s="29"/>
      <c r="QLH175" s="29"/>
      <c r="QLI175" s="29"/>
      <c r="QLJ175" s="29"/>
      <c r="QLK175" s="29"/>
      <c r="QLL175" s="29"/>
      <c r="QLM175" s="29"/>
      <c r="QLN175" s="29"/>
      <c r="QLO175" s="29"/>
      <c r="QLP175" s="29"/>
      <c r="QLQ175" s="29"/>
      <c r="QLR175" s="29"/>
      <c r="QLS175" s="29"/>
      <c r="QLT175" s="29"/>
      <c r="QLU175" s="29"/>
      <c r="QLV175" s="29"/>
      <c r="QLW175" s="29"/>
      <c r="QLX175" s="29"/>
      <c r="QLY175" s="29"/>
      <c r="QLZ175" s="29"/>
      <c r="QMA175" s="29"/>
      <c r="QMB175" s="29"/>
      <c r="QMC175" s="29"/>
      <c r="QMD175" s="29"/>
      <c r="QME175" s="29"/>
      <c r="QMF175" s="29"/>
      <c r="QMG175" s="29"/>
      <c r="QMH175" s="29"/>
      <c r="QMI175" s="29"/>
      <c r="QMJ175" s="29"/>
      <c r="QMK175" s="29"/>
      <c r="QML175" s="29"/>
      <c r="QMM175" s="29"/>
      <c r="QMN175" s="29"/>
      <c r="QMO175" s="29"/>
      <c r="QMP175" s="29"/>
      <c r="QMQ175" s="29"/>
      <c r="QMR175" s="29"/>
      <c r="QMS175" s="29"/>
      <c r="QMT175" s="29"/>
      <c r="QMU175" s="29"/>
      <c r="QMV175" s="29"/>
      <c r="QMW175" s="29"/>
      <c r="QMX175" s="29"/>
      <c r="QMY175" s="29"/>
      <c r="QMZ175" s="29"/>
      <c r="QNA175" s="29"/>
      <c r="QNB175" s="29"/>
      <c r="QNC175" s="29"/>
      <c r="QND175" s="29"/>
      <c r="QNE175" s="29"/>
      <c r="QNF175" s="29"/>
      <c r="QNG175" s="29"/>
      <c r="QNH175" s="29"/>
      <c r="QNI175" s="29"/>
      <c r="QNJ175" s="29"/>
      <c r="QNK175" s="29"/>
      <c r="QNL175" s="29"/>
      <c r="QNM175" s="29"/>
      <c r="QNN175" s="29"/>
      <c r="QNO175" s="29"/>
      <c r="QNP175" s="29"/>
      <c r="QNQ175" s="29"/>
      <c r="QNR175" s="29"/>
      <c r="QNS175" s="29"/>
      <c r="QNT175" s="29"/>
      <c r="QNU175" s="29"/>
      <c r="QNV175" s="29"/>
      <c r="QNW175" s="29"/>
      <c r="QNX175" s="29"/>
      <c r="QNY175" s="29"/>
      <c r="QNZ175" s="29"/>
      <c r="QOA175" s="29"/>
      <c r="QOB175" s="29"/>
      <c r="QOC175" s="29"/>
      <c r="QOD175" s="29"/>
      <c r="QOE175" s="29"/>
      <c r="QOF175" s="29"/>
      <c r="QOG175" s="29"/>
      <c r="QOH175" s="29"/>
      <c r="QOI175" s="29"/>
      <c r="QOJ175" s="29"/>
      <c r="QOK175" s="29"/>
      <c r="QOL175" s="29"/>
      <c r="QOM175" s="29"/>
      <c r="QON175" s="29"/>
      <c r="QOO175" s="29"/>
      <c r="QOP175" s="29"/>
      <c r="QOQ175" s="29"/>
      <c r="QOR175" s="29"/>
      <c r="QOS175" s="29"/>
      <c r="QOT175" s="29"/>
      <c r="QOU175" s="29"/>
      <c r="QOV175" s="29"/>
      <c r="QOW175" s="29"/>
      <c r="QOX175" s="29"/>
      <c r="QOY175" s="29"/>
      <c r="QOZ175" s="29"/>
      <c r="QPA175" s="29"/>
      <c r="QPB175" s="29"/>
      <c r="QPC175" s="29"/>
      <c r="QPD175" s="29"/>
      <c r="QPE175" s="29"/>
      <c r="QPF175" s="29"/>
      <c r="QPG175" s="29"/>
      <c r="QPH175" s="29"/>
      <c r="QPI175" s="29"/>
      <c r="QPJ175" s="29"/>
      <c r="QPK175" s="29"/>
      <c r="QPL175" s="29"/>
      <c r="QPM175" s="29"/>
      <c r="QPN175" s="29"/>
      <c r="QPO175" s="29"/>
      <c r="QPP175" s="29"/>
      <c r="QPQ175" s="29"/>
      <c r="QPR175" s="29"/>
      <c r="QPS175" s="29"/>
      <c r="QPT175" s="29"/>
      <c r="QPU175" s="29"/>
      <c r="QPV175" s="29"/>
      <c r="QPW175" s="29"/>
      <c r="QPX175" s="29"/>
      <c r="QPY175" s="29"/>
      <c r="QPZ175" s="29"/>
      <c r="QQA175" s="29"/>
      <c r="QQB175" s="29"/>
      <c r="QQC175" s="29"/>
      <c r="QQD175" s="29"/>
      <c r="QQE175" s="29"/>
      <c r="QQF175" s="29"/>
      <c r="QQG175" s="29"/>
      <c r="QQH175" s="29"/>
      <c r="QQI175" s="29"/>
      <c r="QQJ175" s="29"/>
      <c r="QQK175" s="29"/>
      <c r="QQL175" s="29"/>
      <c r="QQM175" s="29"/>
      <c r="QQN175" s="29"/>
      <c r="QQO175" s="29"/>
      <c r="QQP175" s="29"/>
      <c r="QQQ175" s="29"/>
      <c r="QQR175" s="29"/>
      <c r="QQS175" s="29"/>
      <c r="QQT175" s="29"/>
      <c r="QQU175" s="29"/>
      <c r="QQV175" s="29"/>
      <c r="QQW175" s="29"/>
      <c r="QQX175" s="29"/>
      <c r="QQY175" s="29"/>
      <c r="QQZ175" s="29"/>
      <c r="QRA175" s="29"/>
      <c r="QRB175" s="29"/>
      <c r="QRC175" s="29"/>
      <c r="QRD175" s="29"/>
      <c r="QRE175" s="29"/>
      <c r="QRF175" s="29"/>
      <c r="QRG175" s="29"/>
      <c r="QRH175" s="29"/>
      <c r="QRI175" s="29"/>
      <c r="QRJ175" s="29"/>
      <c r="QRK175" s="29"/>
      <c r="QRL175" s="29"/>
      <c r="QRM175" s="29"/>
      <c r="QRN175" s="29"/>
      <c r="QRO175" s="29"/>
      <c r="QRP175" s="29"/>
      <c r="QRQ175" s="29"/>
      <c r="QRR175" s="29"/>
      <c r="QRS175" s="29"/>
      <c r="QRT175" s="29"/>
      <c r="QRU175" s="29"/>
      <c r="QRV175" s="29"/>
      <c r="QRW175" s="29"/>
      <c r="QRX175" s="29"/>
      <c r="QRY175" s="29"/>
      <c r="QRZ175" s="29"/>
      <c r="QSA175" s="29"/>
      <c r="QSB175" s="29"/>
      <c r="QSC175" s="29"/>
      <c r="QSD175" s="29"/>
      <c r="QSE175" s="29"/>
      <c r="QSF175" s="29"/>
      <c r="QSG175" s="29"/>
      <c r="QSH175" s="29"/>
      <c r="QSI175" s="29"/>
      <c r="QSJ175" s="29"/>
      <c r="QSK175" s="29"/>
      <c r="QSL175" s="29"/>
      <c r="QSM175" s="29"/>
      <c r="QSN175" s="29"/>
      <c r="QSO175" s="29"/>
      <c r="QSP175" s="29"/>
      <c r="QSQ175" s="29"/>
      <c r="QSR175" s="29"/>
      <c r="QSS175" s="29"/>
      <c r="QST175" s="29"/>
      <c r="QSU175" s="29"/>
      <c r="QSV175" s="29"/>
      <c r="QSW175" s="29"/>
      <c r="QSX175" s="29"/>
      <c r="QSY175" s="29"/>
      <c r="QSZ175" s="29"/>
      <c r="QTA175" s="29"/>
      <c r="QTB175" s="29"/>
      <c r="QTC175" s="29"/>
      <c r="QTD175" s="29"/>
      <c r="QTE175" s="29"/>
      <c r="QTF175" s="29"/>
      <c r="QTG175" s="29"/>
      <c r="QTH175" s="29"/>
      <c r="QTI175" s="29"/>
      <c r="QTJ175" s="29"/>
      <c r="QTK175" s="29"/>
      <c r="QTL175" s="29"/>
      <c r="QTM175" s="29"/>
      <c r="QTN175" s="29"/>
      <c r="QTO175" s="29"/>
      <c r="QTP175" s="29"/>
      <c r="QTQ175" s="29"/>
      <c r="QTR175" s="29"/>
      <c r="QTS175" s="29"/>
      <c r="QTT175" s="29"/>
      <c r="QTU175" s="29"/>
      <c r="QTV175" s="29"/>
      <c r="QTW175" s="29"/>
      <c r="QTX175" s="29"/>
      <c r="QTY175" s="29"/>
      <c r="QTZ175" s="29"/>
      <c r="QUA175" s="29"/>
      <c r="QUB175" s="29"/>
      <c r="QUC175" s="29"/>
      <c r="QUD175" s="29"/>
      <c r="QUE175" s="29"/>
      <c r="QUF175" s="29"/>
      <c r="QUG175" s="29"/>
      <c r="QUH175" s="29"/>
      <c r="QUI175" s="29"/>
      <c r="QUJ175" s="29"/>
      <c r="QUK175" s="29"/>
      <c r="QUL175" s="29"/>
      <c r="QUM175" s="29"/>
      <c r="QUN175" s="29"/>
      <c r="QUO175" s="29"/>
      <c r="QUP175" s="29"/>
      <c r="QUQ175" s="29"/>
      <c r="QUR175" s="29"/>
      <c r="QUS175" s="29"/>
      <c r="QUT175" s="29"/>
      <c r="QUU175" s="29"/>
      <c r="QUV175" s="29"/>
      <c r="QUW175" s="29"/>
      <c r="QUX175" s="29"/>
      <c r="QUY175" s="29"/>
      <c r="QUZ175" s="29"/>
      <c r="QVA175" s="29"/>
      <c r="QVB175" s="29"/>
      <c r="QVC175" s="29"/>
      <c r="QVD175" s="29"/>
      <c r="QVE175" s="29"/>
      <c r="QVF175" s="29"/>
      <c r="QVG175" s="29"/>
      <c r="QVH175" s="29"/>
      <c r="QVI175" s="29"/>
      <c r="QVJ175" s="29"/>
      <c r="QVK175" s="29"/>
      <c r="QVL175" s="29"/>
      <c r="QVM175" s="29"/>
      <c r="QVN175" s="29"/>
      <c r="QVO175" s="29"/>
      <c r="QVP175" s="29"/>
      <c r="QVQ175" s="29"/>
      <c r="QVR175" s="29"/>
      <c r="QVS175" s="29"/>
      <c r="QVT175" s="29"/>
      <c r="QVU175" s="29"/>
      <c r="QVV175" s="29"/>
      <c r="QVW175" s="29"/>
      <c r="QVX175" s="29"/>
      <c r="QVY175" s="29"/>
      <c r="QVZ175" s="29"/>
      <c r="QWA175" s="29"/>
      <c r="QWB175" s="29"/>
      <c r="QWC175" s="29"/>
      <c r="QWD175" s="29"/>
      <c r="QWE175" s="29"/>
      <c r="QWF175" s="29"/>
      <c r="QWG175" s="29"/>
      <c r="QWH175" s="29"/>
      <c r="QWI175" s="29"/>
      <c r="QWJ175" s="29"/>
      <c r="QWK175" s="29"/>
      <c r="QWL175" s="29"/>
      <c r="QWM175" s="29"/>
      <c r="QWN175" s="29"/>
      <c r="QWO175" s="29"/>
      <c r="QWP175" s="29"/>
      <c r="QWQ175" s="29"/>
      <c r="QWR175" s="29"/>
      <c r="QWS175" s="29"/>
      <c r="QWT175" s="29"/>
      <c r="QWU175" s="29"/>
      <c r="QWV175" s="29"/>
      <c r="QWW175" s="29"/>
      <c r="QWX175" s="29"/>
      <c r="QWY175" s="29"/>
      <c r="QWZ175" s="29"/>
      <c r="QXA175" s="29"/>
      <c r="QXB175" s="29"/>
      <c r="QXC175" s="29"/>
      <c r="QXD175" s="29"/>
      <c r="QXE175" s="29"/>
      <c r="QXF175" s="29"/>
      <c r="QXG175" s="29"/>
      <c r="QXH175" s="29"/>
      <c r="QXI175" s="29"/>
      <c r="QXJ175" s="29"/>
      <c r="QXK175" s="29"/>
      <c r="QXL175" s="29"/>
      <c r="QXM175" s="29"/>
      <c r="QXN175" s="29"/>
      <c r="QXO175" s="29"/>
      <c r="QXP175" s="29"/>
      <c r="QXQ175" s="29"/>
      <c r="QXR175" s="29"/>
      <c r="QXS175" s="29"/>
      <c r="QXT175" s="29"/>
      <c r="QXU175" s="29"/>
      <c r="QXV175" s="29"/>
      <c r="QXW175" s="29"/>
      <c r="QXX175" s="29"/>
      <c r="QXY175" s="29"/>
      <c r="QXZ175" s="29"/>
      <c r="QYA175" s="29"/>
      <c r="QYB175" s="29"/>
      <c r="QYC175" s="29"/>
      <c r="QYD175" s="29"/>
      <c r="QYE175" s="29"/>
      <c r="QYF175" s="29"/>
      <c r="QYG175" s="29"/>
      <c r="QYH175" s="29"/>
      <c r="QYI175" s="29"/>
      <c r="QYJ175" s="29"/>
      <c r="QYK175" s="29"/>
      <c r="QYL175" s="29"/>
      <c r="QYM175" s="29"/>
      <c r="QYN175" s="29"/>
      <c r="QYO175" s="29"/>
      <c r="QYP175" s="29"/>
      <c r="QYQ175" s="29"/>
      <c r="QYR175" s="29"/>
      <c r="QYS175" s="29"/>
      <c r="QYT175" s="29"/>
      <c r="QYU175" s="29"/>
      <c r="QYV175" s="29"/>
      <c r="QYW175" s="29"/>
      <c r="QYX175" s="29"/>
      <c r="QYY175" s="29"/>
      <c r="QYZ175" s="29"/>
      <c r="QZA175" s="29"/>
      <c r="QZB175" s="29"/>
      <c r="QZC175" s="29"/>
      <c r="QZD175" s="29"/>
      <c r="QZE175" s="29"/>
      <c r="QZF175" s="29"/>
      <c r="QZG175" s="29"/>
      <c r="QZH175" s="29"/>
      <c r="QZI175" s="29"/>
      <c r="QZJ175" s="29"/>
      <c r="QZK175" s="29"/>
      <c r="QZL175" s="29"/>
      <c r="QZM175" s="29"/>
      <c r="QZN175" s="29"/>
      <c r="QZO175" s="29"/>
      <c r="QZP175" s="29"/>
      <c r="QZQ175" s="29"/>
      <c r="QZR175" s="29"/>
      <c r="QZS175" s="29"/>
      <c r="QZT175" s="29"/>
      <c r="QZU175" s="29"/>
      <c r="QZV175" s="29"/>
      <c r="QZW175" s="29"/>
      <c r="QZX175" s="29"/>
      <c r="QZY175" s="29"/>
      <c r="QZZ175" s="29"/>
      <c r="RAA175" s="29"/>
      <c r="RAB175" s="29"/>
      <c r="RAC175" s="29"/>
      <c r="RAD175" s="29"/>
      <c r="RAE175" s="29"/>
      <c r="RAF175" s="29"/>
      <c r="RAG175" s="29"/>
      <c r="RAH175" s="29"/>
      <c r="RAI175" s="29"/>
      <c r="RAJ175" s="29"/>
      <c r="RAK175" s="29"/>
      <c r="RAL175" s="29"/>
      <c r="RAM175" s="29"/>
      <c r="RAN175" s="29"/>
      <c r="RAO175" s="29"/>
      <c r="RAP175" s="29"/>
      <c r="RAQ175" s="29"/>
      <c r="RAR175" s="29"/>
      <c r="RAS175" s="29"/>
      <c r="RAT175" s="29"/>
      <c r="RAU175" s="29"/>
      <c r="RAV175" s="29"/>
      <c r="RAW175" s="29"/>
      <c r="RAX175" s="29"/>
      <c r="RAY175" s="29"/>
      <c r="RAZ175" s="29"/>
      <c r="RBA175" s="29"/>
      <c r="RBB175" s="29"/>
      <c r="RBC175" s="29"/>
      <c r="RBD175" s="29"/>
      <c r="RBE175" s="29"/>
      <c r="RBF175" s="29"/>
      <c r="RBG175" s="29"/>
      <c r="RBH175" s="29"/>
      <c r="RBI175" s="29"/>
      <c r="RBJ175" s="29"/>
      <c r="RBK175" s="29"/>
      <c r="RBL175" s="29"/>
      <c r="RBM175" s="29"/>
      <c r="RBN175" s="29"/>
      <c r="RBO175" s="29"/>
      <c r="RBP175" s="29"/>
      <c r="RBQ175" s="29"/>
      <c r="RBR175" s="29"/>
      <c r="RBS175" s="29"/>
      <c r="RBT175" s="29"/>
      <c r="RBU175" s="29"/>
      <c r="RBV175" s="29"/>
      <c r="RBW175" s="29"/>
      <c r="RBX175" s="29"/>
      <c r="RBY175" s="29"/>
      <c r="RBZ175" s="29"/>
      <c r="RCA175" s="29"/>
      <c r="RCB175" s="29"/>
      <c r="RCC175" s="29"/>
      <c r="RCD175" s="29"/>
      <c r="RCE175" s="29"/>
      <c r="RCF175" s="29"/>
      <c r="RCG175" s="29"/>
      <c r="RCH175" s="29"/>
      <c r="RCI175" s="29"/>
      <c r="RCJ175" s="29"/>
      <c r="RCK175" s="29"/>
      <c r="RCL175" s="29"/>
      <c r="RCM175" s="29"/>
      <c r="RCN175" s="29"/>
      <c r="RCO175" s="29"/>
      <c r="RCP175" s="29"/>
      <c r="RCQ175" s="29"/>
      <c r="RCR175" s="29"/>
      <c r="RCS175" s="29"/>
      <c r="RCT175" s="29"/>
      <c r="RCU175" s="29"/>
      <c r="RCV175" s="29"/>
      <c r="RCW175" s="29"/>
      <c r="RCX175" s="29"/>
      <c r="RCY175" s="29"/>
      <c r="RCZ175" s="29"/>
      <c r="RDA175" s="29"/>
      <c r="RDB175" s="29"/>
      <c r="RDC175" s="29"/>
      <c r="RDD175" s="29"/>
      <c r="RDE175" s="29"/>
      <c r="RDF175" s="29"/>
      <c r="RDG175" s="29"/>
      <c r="RDH175" s="29"/>
      <c r="RDI175" s="29"/>
      <c r="RDJ175" s="29"/>
      <c r="RDK175" s="29"/>
      <c r="RDL175" s="29"/>
      <c r="RDM175" s="29"/>
      <c r="RDN175" s="29"/>
      <c r="RDO175" s="29"/>
      <c r="RDP175" s="29"/>
      <c r="RDQ175" s="29"/>
      <c r="RDR175" s="29"/>
      <c r="RDS175" s="29"/>
      <c r="RDT175" s="29"/>
      <c r="RDU175" s="29"/>
      <c r="RDV175" s="29"/>
      <c r="RDW175" s="29"/>
      <c r="RDX175" s="29"/>
      <c r="RDY175" s="29"/>
      <c r="RDZ175" s="29"/>
      <c r="REA175" s="29"/>
      <c r="REB175" s="29"/>
      <c r="REC175" s="29"/>
      <c r="RED175" s="29"/>
      <c r="REE175" s="29"/>
      <c r="REF175" s="29"/>
      <c r="REG175" s="29"/>
      <c r="REH175" s="29"/>
      <c r="REI175" s="29"/>
      <c r="REJ175" s="29"/>
      <c r="REK175" s="29"/>
      <c r="REL175" s="29"/>
      <c r="REM175" s="29"/>
      <c r="REN175" s="29"/>
      <c r="REO175" s="29"/>
      <c r="REP175" s="29"/>
      <c r="REQ175" s="29"/>
      <c r="RER175" s="29"/>
      <c r="RES175" s="29"/>
      <c r="RET175" s="29"/>
      <c r="REU175" s="29"/>
      <c r="REV175" s="29"/>
      <c r="REW175" s="29"/>
      <c r="REX175" s="29"/>
      <c r="REY175" s="29"/>
      <c r="REZ175" s="29"/>
      <c r="RFA175" s="29"/>
      <c r="RFB175" s="29"/>
      <c r="RFC175" s="29"/>
      <c r="RFD175" s="29"/>
      <c r="RFE175" s="29"/>
      <c r="RFF175" s="29"/>
      <c r="RFG175" s="29"/>
      <c r="RFH175" s="29"/>
      <c r="RFI175" s="29"/>
      <c r="RFJ175" s="29"/>
      <c r="RFK175" s="29"/>
      <c r="RFL175" s="29"/>
      <c r="RFM175" s="29"/>
      <c r="RFN175" s="29"/>
      <c r="RFO175" s="29"/>
      <c r="RFP175" s="29"/>
      <c r="RFQ175" s="29"/>
      <c r="RFR175" s="29"/>
      <c r="RFS175" s="29"/>
      <c r="RFT175" s="29"/>
      <c r="RFU175" s="29"/>
      <c r="RFV175" s="29"/>
      <c r="RFW175" s="29"/>
      <c r="RFX175" s="29"/>
      <c r="RFY175" s="29"/>
      <c r="RFZ175" s="29"/>
      <c r="RGA175" s="29"/>
      <c r="RGB175" s="29"/>
      <c r="RGC175" s="29"/>
      <c r="RGD175" s="29"/>
      <c r="RGE175" s="29"/>
      <c r="RGF175" s="29"/>
      <c r="RGG175" s="29"/>
      <c r="RGH175" s="29"/>
      <c r="RGI175" s="29"/>
      <c r="RGJ175" s="29"/>
      <c r="RGK175" s="29"/>
      <c r="RGL175" s="29"/>
      <c r="RGM175" s="29"/>
      <c r="RGN175" s="29"/>
      <c r="RGO175" s="29"/>
      <c r="RGP175" s="29"/>
      <c r="RGQ175" s="29"/>
      <c r="RGR175" s="29"/>
      <c r="RGS175" s="29"/>
      <c r="RGT175" s="29"/>
      <c r="RGU175" s="29"/>
      <c r="RGV175" s="29"/>
      <c r="RGW175" s="29"/>
      <c r="RGX175" s="29"/>
      <c r="RGY175" s="29"/>
      <c r="RGZ175" s="29"/>
      <c r="RHA175" s="29"/>
      <c r="RHB175" s="29"/>
      <c r="RHC175" s="29"/>
      <c r="RHD175" s="29"/>
      <c r="RHE175" s="29"/>
      <c r="RHF175" s="29"/>
      <c r="RHG175" s="29"/>
      <c r="RHH175" s="29"/>
      <c r="RHI175" s="29"/>
      <c r="RHJ175" s="29"/>
      <c r="RHK175" s="29"/>
      <c r="RHL175" s="29"/>
      <c r="RHM175" s="29"/>
      <c r="RHN175" s="29"/>
      <c r="RHO175" s="29"/>
      <c r="RHP175" s="29"/>
      <c r="RHQ175" s="29"/>
      <c r="RHR175" s="29"/>
      <c r="RHS175" s="29"/>
      <c r="RHT175" s="29"/>
      <c r="RHU175" s="29"/>
      <c r="RHV175" s="29"/>
      <c r="RHW175" s="29"/>
      <c r="RHX175" s="29"/>
      <c r="RHY175" s="29"/>
      <c r="RHZ175" s="29"/>
      <c r="RIA175" s="29"/>
      <c r="RIB175" s="29"/>
      <c r="RIC175" s="29"/>
      <c r="RID175" s="29"/>
      <c r="RIE175" s="29"/>
      <c r="RIF175" s="29"/>
      <c r="RIG175" s="29"/>
      <c r="RIH175" s="29"/>
      <c r="RII175" s="29"/>
      <c r="RIJ175" s="29"/>
      <c r="RIK175" s="29"/>
      <c r="RIL175" s="29"/>
      <c r="RIM175" s="29"/>
      <c r="RIN175" s="29"/>
      <c r="RIO175" s="29"/>
      <c r="RIP175" s="29"/>
      <c r="RIQ175" s="29"/>
      <c r="RIR175" s="29"/>
      <c r="RIS175" s="29"/>
      <c r="RIT175" s="29"/>
      <c r="RIU175" s="29"/>
      <c r="RIV175" s="29"/>
      <c r="RIW175" s="29"/>
      <c r="RIX175" s="29"/>
      <c r="RIY175" s="29"/>
      <c r="RIZ175" s="29"/>
      <c r="RJA175" s="29"/>
      <c r="RJB175" s="29"/>
      <c r="RJC175" s="29"/>
      <c r="RJD175" s="29"/>
      <c r="RJE175" s="29"/>
      <c r="RJF175" s="29"/>
      <c r="RJG175" s="29"/>
      <c r="RJH175" s="29"/>
      <c r="RJI175" s="29"/>
      <c r="RJJ175" s="29"/>
      <c r="RJK175" s="29"/>
      <c r="RJL175" s="29"/>
      <c r="RJM175" s="29"/>
      <c r="RJN175" s="29"/>
      <c r="RJO175" s="29"/>
      <c r="RJP175" s="29"/>
      <c r="RJQ175" s="29"/>
      <c r="RJR175" s="29"/>
      <c r="RJS175" s="29"/>
      <c r="RJT175" s="29"/>
      <c r="RJU175" s="29"/>
      <c r="RJV175" s="29"/>
      <c r="RJW175" s="29"/>
      <c r="RJX175" s="29"/>
      <c r="RJY175" s="29"/>
      <c r="RJZ175" s="29"/>
      <c r="RKA175" s="29"/>
      <c r="RKB175" s="29"/>
      <c r="RKC175" s="29"/>
      <c r="RKD175" s="29"/>
      <c r="RKE175" s="29"/>
      <c r="RKF175" s="29"/>
      <c r="RKG175" s="29"/>
      <c r="RKH175" s="29"/>
      <c r="RKI175" s="29"/>
      <c r="RKJ175" s="29"/>
      <c r="RKK175" s="29"/>
      <c r="RKL175" s="29"/>
      <c r="RKM175" s="29"/>
      <c r="RKN175" s="29"/>
      <c r="RKO175" s="29"/>
      <c r="RKP175" s="29"/>
      <c r="RKQ175" s="29"/>
      <c r="RKR175" s="29"/>
      <c r="RKS175" s="29"/>
      <c r="RKT175" s="29"/>
      <c r="RKU175" s="29"/>
      <c r="RKV175" s="29"/>
      <c r="RKW175" s="29"/>
      <c r="RKX175" s="29"/>
      <c r="RKY175" s="29"/>
      <c r="RKZ175" s="29"/>
      <c r="RLA175" s="29"/>
      <c r="RLB175" s="29"/>
      <c r="RLC175" s="29"/>
      <c r="RLD175" s="29"/>
      <c r="RLE175" s="29"/>
      <c r="RLF175" s="29"/>
      <c r="RLG175" s="29"/>
      <c r="RLH175" s="29"/>
      <c r="RLI175" s="29"/>
      <c r="RLJ175" s="29"/>
      <c r="RLK175" s="29"/>
      <c r="RLL175" s="29"/>
      <c r="RLM175" s="29"/>
      <c r="RLN175" s="29"/>
      <c r="RLO175" s="29"/>
      <c r="RLP175" s="29"/>
      <c r="RLQ175" s="29"/>
      <c r="RLR175" s="29"/>
      <c r="RLS175" s="29"/>
      <c r="RLT175" s="29"/>
      <c r="RLU175" s="29"/>
      <c r="RLV175" s="29"/>
      <c r="RLW175" s="29"/>
      <c r="RLX175" s="29"/>
      <c r="RLY175" s="29"/>
      <c r="RLZ175" s="29"/>
      <c r="RMA175" s="29"/>
      <c r="RMB175" s="29"/>
      <c r="RMC175" s="29"/>
      <c r="RMD175" s="29"/>
      <c r="RME175" s="29"/>
      <c r="RMF175" s="29"/>
      <c r="RMG175" s="29"/>
      <c r="RMH175" s="29"/>
      <c r="RMI175" s="29"/>
      <c r="RMJ175" s="29"/>
      <c r="RMK175" s="29"/>
      <c r="RML175" s="29"/>
      <c r="RMM175" s="29"/>
      <c r="RMN175" s="29"/>
      <c r="RMO175" s="29"/>
      <c r="RMP175" s="29"/>
      <c r="RMQ175" s="29"/>
      <c r="RMR175" s="29"/>
      <c r="RMS175" s="29"/>
      <c r="RMT175" s="29"/>
      <c r="RMU175" s="29"/>
      <c r="RMV175" s="29"/>
      <c r="RMW175" s="29"/>
      <c r="RMX175" s="29"/>
      <c r="RMY175" s="29"/>
      <c r="RMZ175" s="29"/>
      <c r="RNA175" s="29"/>
      <c r="RNB175" s="29"/>
      <c r="RNC175" s="29"/>
      <c r="RND175" s="29"/>
      <c r="RNE175" s="29"/>
      <c r="RNF175" s="29"/>
      <c r="RNG175" s="29"/>
      <c r="RNH175" s="29"/>
      <c r="RNI175" s="29"/>
      <c r="RNJ175" s="29"/>
      <c r="RNK175" s="29"/>
      <c r="RNL175" s="29"/>
      <c r="RNM175" s="29"/>
      <c r="RNN175" s="29"/>
      <c r="RNO175" s="29"/>
      <c r="RNP175" s="29"/>
      <c r="RNQ175" s="29"/>
      <c r="RNR175" s="29"/>
      <c r="RNS175" s="29"/>
      <c r="RNT175" s="29"/>
      <c r="RNU175" s="29"/>
      <c r="RNV175" s="29"/>
      <c r="RNW175" s="29"/>
      <c r="RNX175" s="29"/>
      <c r="RNY175" s="29"/>
      <c r="RNZ175" s="29"/>
      <c r="ROA175" s="29"/>
      <c r="ROB175" s="29"/>
      <c r="ROC175" s="29"/>
      <c r="ROD175" s="29"/>
      <c r="ROE175" s="29"/>
      <c r="ROF175" s="29"/>
      <c r="ROG175" s="29"/>
      <c r="ROH175" s="29"/>
      <c r="ROI175" s="29"/>
      <c r="ROJ175" s="29"/>
      <c r="ROK175" s="29"/>
      <c r="ROL175" s="29"/>
      <c r="ROM175" s="29"/>
      <c r="RON175" s="29"/>
      <c r="ROO175" s="29"/>
      <c r="ROP175" s="29"/>
      <c r="ROQ175" s="29"/>
      <c r="ROR175" s="29"/>
      <c r="ROS175" s="29"/>
      <c r="ROT175" s="29"/>
      <c r="ROU175" s="29"/>
      <c r="ROV175" s="29"/>
      <c r="ROW175" s="29"/>
      <c r="ROX175" s="29"/>
      <c r="ROY175" s="29"/>
      <c r="ROZ175" s="29"/>
      <c r="RPA175" s="29"/>
      <c r="RPB175" s="29"/>
      <c r="RPC175" s="29"/>
      <c r="RPD175" s="29"/>
      <c r="RPE175" s="29"/>
      <c r="RPF175" s="29"/>
      <c r="RPG175" s="29"/>
      <c r="RPH175" s="29"/>
      <c r="RPI175" s="29"/>
      <c r="RPJ175" s="29"/>
      <c r="RPK175" s="29"/>
      <c r="RPL175" s="29"/>
      <c r="RPM175" s="29"/>
      <c r="RPN175" s="29"/>
      <c r="RPO175" s="29"/>
      <c r="RPP175" s="29"/>
      <c r="RPQ175" s="29"/>
      <c r="RPR175" s="29"/>
      <c r="RPS175" s="29"/>
      <c r="RPT175" s="29"/>
      <c r="RPU175" s="29"/>
      <c r="RPV175" s="29"/>
      <c r="RPW175" s="29"/>
      <c r="RPX175" s="29"/>
      <c r="RPY175" s="29"/>
      <c r="RPZ175" s="29"/>
      <c r="RQA175" s="29"/>
      <c r="RQB175" s="29"/>
      <c r="RQC175" s="29"/>
      <c r="RQD175" s="29"/>
      <c r="RQE175" s="29"/>
      <c r="RQF175" s="29"/>
      <c r="RQG175" s="29"/>
      <c r="RQH175" s="29"/>
      <c r="RQI175" s="29"/>
      <c r="RQJ175" s="29"/>
      <c r="RQK175" s="29"/>
      <c r="RQL175" s="29"/>
      <c r="RQM175" s="29"/>
      <c r="RQN175" s="29"/>
      <c r="RQO175" s="29"/>
      <c r="RQP175" s="29"/>
      <c r="RQQ175" s="29"/>
      <c r="RQR175" s="29"/>
      <c r="RQS175" s="29"/>
      <c r="RQT175" s="29"/>
      <c r="RQU175" s="29"/>
      <c r="RQV175" s="29"/>
      <c r="RQW175" s="29"/>
      <c r="RQX175" s="29"/>
      <c r="RQY175" s="29"/>
      <c r="RQZ175" s="29"/>
      <c r="RRA175" s="29"/>
      <c r="RRB175" s="29"/>
      <c r="RRC175" s="29"/>
      <c r="RRD175" s="29"/>
      <c r="RRE175" s="29"/>
      <c r="RRF175" s="29"/>
      <c r="RRG175" s="29"/>
      <c r="RRH175" s="29"/>
      <c r="RRI175" s="29"/>
      <c r="RRJ175" s="29"/>
      <c r="RRK175" s="29"/>
      <c r="RRL175" s="29"/>
      <c r="RRM175" s="29"/>
      <c r="RRN175" s="29"/>
      <c r="RRO175" s="29"/>
      <c r="RRP175" s="29"/>
      <c r="RRQ175" s="29"/>
      <c r="RRR175" s="29"/>
      <c r="RRS175" s="29"/>
      <c r="RRT175" s="29"/>
      <c r="RRU175" s="29"/>
      <c r="RRV175" s="29"/>
      <c r="RRW175" s="29"/>
      <c r="RRX175" s="29"/>
      <c r="RRY175" s="29"/>
      <c r="RRZ175" s="29"/>
      <c r="RSA175" s="29"/>
      <c r="RSB175" s="29"/>
      <c r="RSC175" s="29"/>
      <c r="RSD175" s="29"/>
      <c r="RSE175" s="29"/>
      <c r="RSF175" s="29"/>
      <c r="RSG175" s="29"/>
      <c r="RSH175" s="29"/>
      <c r="RSI175" s="29"/>
      <c r="RSJ175" s="29"/>
      <c r="RSK175" s="29"/>
      <c r="RSL175" s="29"/>
      <c r="RSM175" s="29"/>
      <c r="RSN175" s="29"/>
      <c r="RSO175" s="29"/>
      <c r="RSP175" s="29"/>
      <c r="RSQ175" s="29"/>
      <c r="RSR175" s="29"/>
      <c r="RSS175" s="29"/>
      <c r="RST175" s="29"/>
      <c r="RSU175" s="29"/>
      <c r="RSV175" s="29"/>
      <c r="RSW175" s="29"/>
      <c r="RSX175" s="29"/>
      <c r="RSY175" s="29"/>
      <c r="RSZ175" s="29"/>
      <c r="RTA175" s="29"/>
      <c r="RTB175" s="29"/>
      <c r="RTC175" s="29"/>
      <c r="RTD175" s="29"/>
      <c r="RTE175" s="29"/>
      <c r="RTF175" s="29"/>
      <c r="RTG175" s="29"/>
      <c r="RTH175" s="29"/>
      <c r="RTI175" s="29"/>
      <c r="RTJ175" s="29"/>
      <c r="RTK175" s="29"/>
      <c r="RTL175" s="29"/>
      <c r="RTM175" s="29"/>
      <c r="RTN175" s="29"/>
      <c r="RTO175" s="29"/>
      <c r="RTP175" s="29"/>
      <c r="RTQ175" s="29"/>
      <c r="RTR175" s="29"/>
      <c r="RTS175" s="29"/>
      <c r="RTT175" s="29"/>
      <c r="RTU175" s="29"/>
      <c r="RTV175" s="29"/>
      <c r="RTW175" s="29"/>
      <c r="RTX175" s="29"/>
      <c r="RTY175" s="29"/>
      <c r="RTZ175" s="29"/>
      <c r="RUA175" s="29"/>
      <c r="RUB175" s="29"/>
      <c r="RUC175" s="29"/>
      <c r="RUD175" s="29"/>
      <c r="RUE175" s="29"/>
      <c r="RUF175" s="29"/>
      <c r="RUG175" s="29"/>
      <c r="RUH175" s="29"/>
      <c r="RUI175" s="29"/>
      <c r="RUJ175" s="29"/>
      <c r="RUK175" s="29"/>
      <c r="RUL175" s="29"/>
      <c r="RUM175" s="29"/>
      <c r="RUN175" s="29"/>
      <c r="RUO175" s="29"/>
      <c r="RUP175" s="29"/>
      <c r="RUQ175" s="29"/>
      <c r="RUR175" s="29"/>
      <c r="RUS175" s="29"/>
      <c r="RUT175" s="29"/>
      <c r="RUU175" s="29"/>
      <c r="RUV175" s="29"/>
      <c r="RUW175" s="29"/>
      <c r="RUX175" s="29"/>
      <c r="RUY175" s="29"/>
      <c r="RUZ175" s="29"/>
      <c r="RVA175" s="29"/>
      <c r="RVB175" s="29"/>
      <c r="RVC175" s="29"/>
      <c r="RVD175" s="29"/>
      <c r="RVE175" s="29"/>
      <c r="RVF175" s="29"/>
      <c r="RVG175" s="29"/>
      <c r="RVH175" s="29"/>
      <c r="RVI175" s="29"/>
      <c r="RVJ175" s="29"/>
      <c r="RVK175" s="29"/>
      <c r="RVL175" s="29"/>
      <c r="RVM175" s="29"/>
      <c r="RVN175" s="29"/>
      <c r="RVO175" s="29"/>
      <c r="RVP175" s="29"/>
      <c r="RVQ175" s="29"/>
      <c r="RVR175" s="29"/>
      <c r="RVS175" s="29"/>
      <c r="RVT175" s="29"/>
      <c r="RVU175" s="29"/>
      <c r="RVV175" s="29"/>
      <c r="RVW175" s="29"/>
      <c r="RVX175" s="29"/>
      <c r="RVY175" s="29"/>
      <c r="RVZ175" s="29"/>
      <c r="RWA175" s="29"/>
      <c r="RWB175" s="29"/>
      <c r="RWC175" s="29"/>
      <c r="RWD175" s="29"/>
      <c r="RWE175" s="29"/>
      <c r="RWF175" s="29"/>
      <c r="RWG175" s="29"/>
      <c r="RWH175" s="29"/>
      <c r="RWI175" s="29"/>
      <c r="RWJ175" s="29"/>
      <c r="RWK175" s="29"/>
      <c r="RWL175" s="29"/>
      <c r="RWM175" s="29"/>
      <c r="RWN175" s="29"/>
      <c r="RWO175" s="29"/>
      <c r="RWP175" s="29"/>
      <c r="RWQ175" s="29"/>
      <c r="RWR175" s="29"/>
      <c r="RWS175" s="29"/>
      <c r="RWT175" s="29"/>
      <c r="RWU175" s="29"/>
      <c r="RWV175" s="29"/>
      <c r="RWW175" s="29"/>
      <c r="RWX175" s="29"/>
      <c r="RWY175" s="29"/>
      <c r="RWZ175" s="29"/>
      <c r="RXA175" s="29"/>
      <c r="RXB175" s="29"/>
      <c r="RXC175" s="29"/>
      <c r="RXD175" s="29"/>
      <c r="RXE175" s="29"/>
      <c r="RXF175" s="29"/>
      <c r="RXG175" s="29"/>
      <c r="RXH175" s="29"/>
      <c r="RXI175" s="29"/>
      <c r="RXJ175" s="29"/>
      <c r="RXK175" s="29"/>
      <c r="RXL175" s="29"/>
      <c r="RXM175" s="29"/>
      <c r="RXN175" s="29"/>
      <c r="RXO175" s="29"/>
      <c r="RXP175" s="29"/>
      <c r="RXQ175" s="29"/>
      <c r="RXR175" s="29"/>
      <c r="RXS175" s="29"/>
      <c r="RXT175" s="29"/>
      <c r="RXU175" s="29"/>
      <c r="RXV175" s="29"/>
      <c r="RXW175" s="29"/>
      <c r="RXX175" s="29"/>
      <c r="RXY175" s="29"/>
      <c r="RXZ175" s="29"/>
      <c r="RYA175" s="29"/>
      <c r="RYB175" s="29"/>
      <c r="RYC175" s="29"/>
      <c r="RYD175" s="29"/>
      <c r="RYE175" s="29"/>
      <c r="RYF175" s="29"/>
      <c r="RYG175" s="29"/>
      <c r="RYH175" s="29"/>
      <c r="RYI175" s="29"/>
      <c r="RYJ175" s="29"/>
      <c r="RYK175" s="29"/>
      <c r="RYL175" s="29"/>
      <c r="RYM175" s="29"/>
      <c r="RYN175" s="29"/>
      <c r="RYO175" s="29"/>
      <c r="RYP175" s="29"/>
      <c r="RYQ175" s="29"/>
      <c r="RYR175" s="29"/>
      <c r="RYS175" s="29"/>
      <c r="RYT175" s="29"/>
      <c r="RYU175" s="29"/>
      <c r="RYV175" s="29"/>
      <c r="RYW175" s="29"/>
      <c r="RYX175" s="29"/>
      <c r="RYY175" s="29"/>
      <c r="RYZ175" s="29"/>
      <c r="RZA175" s="29"/>
      <c r="RZB175" s="29"/>
      <c r="RZC175" s="29"/>
      <c r="RZD175" s="29"/>
      <c r="RZE175" s="29"/>
      <c r="RZF175" s="29"/>
      <c r="RZG175" s="29"/>
      <c r="RZH175" s="29"/>
      <c r="RZI175" s="29"/>
      <c r="RZJ175" s="29"/>
      <c r="RZK175" s="29"/>
      <c r="RZL175" s="29"/>
      <c r="RZM175" s="29"/>
      <c r="RZN175" s="29"/>
      <c r="RZO175" s="29"/>
      <c r="RZP175" s="29"/>
      <c r="RZQ175" s="29"/>
      <c r="RZR175" s="29"/>
      <c r="RZS175" s="29"/>
      <c r="RZT175" s="29"/>
      <c r="RZU175" s="29"/>
      <c r="RZV175" s="29"/>
      <c r="RZW175" s="29"/>
      <c r="RZX175" s="29"/>
      <c r="RZY175" s="29"/>
      <c r="RZZ175" s="29"/>
      <c r="SAA175" s="29"/>
      <c r="SAB175" s="29"/>
      <c r="SAC175" s="29"/>
      <c r="SAD175" s="29"/>
      <c r="SAE175" s="29"/>
      <c r="SAF175" s="29"/>
      <c r="SAG175" s="29"/>
      <c r="SAH175" s="29"/>
      <c r="SAI175" s="29"/>
      <c r="SAJ175" s="29"/>
      <c r="SAK175" s="29"/>
      <c r="SAL175" s="29"/>
      <c r="SAM175" s="29"/>
      <c r="SAN175" s="29"/>
      <c r="SAO175" s="29"/>
      <c r="SAP175" s="29"/>
      <c r="SAQ175" s="29"/>
      <c r="SAR175" s="29"/>
      <c r="SAS175" s="29"/>
      <c r="SAT175" s="29"/>
      <c r="SAU175" s="29"/>
      <c r="SAV175" s="29"/>
      <c r="SAW175" s="29"/>
      <c r="SAX175" s="29"/>
      <c r="SAY175" s="29"/>
      <c r="SAZ175" s="29"/>
      <c r="SBA175" s="29"/>
      <c r="SBB175" s="29"/>
      <c r="SBC175" s="29"/>
      <c r="SBD175" s="29"/>
      <c r="SBE175" s="29"/>
      <c r="SBF175" s="29"/>
      <c r="SBG175" s="29"/>
      <c r="SBH175" s="29"/>
      <c r="SBI175" s="29"/>
      <c r="SBJ175" s="29"/>
      <c r="SBK175" s="29"/>
      <c r="SBL175" s="29"/>
      <c r="SBM175" s="29"/>
      <c r="SBN175" s="29"/>
      <c r="SBO175" s="29"/>
      <c r="SBP175" s="29"/>
      <c r="SBQ175" s="29"/>
      <c r="SBR175" s="29"/>
      <c r="SBS175" s="29"/>
      <c r="SBT175" s="29"/>
      <c r="SBU175" s="29"/>
      <c r="SBV175" s="29"/>
      <c r="SBW175" s="29"/>
      <c r="SBX175" s="29"/>
      <c r="SBY175" s="29"/>
      <c r="SBZ175" s="29"/>
      <c r="SCA175" s="29"/>
      <c r="SCB175" s="29"/>
      <c r="SCC175" s="29"/>
      <c r="SCD175" s="29"/>
      <c r="SCE175" s="29"/>
      <c r="SCF175" s="29"/>
      <c r="SCG175" s="29"/>
      <c r="SCH175" s="29"/>
      <c r="SCI175" s="29"/>
      <c r="SCJ175" s="29"/>
      <c r="SCK175" s="29"/>
      <c r="SCL175" s="29"/>
      <c r="SCM175" s="29"/>
      <c r="SCN175" s="29"/>
      <c r="SCO175" s="29"/>
      <c r="SCP175" s="29"/>
      <c r="SCQ175" s="29"/>
      <c r="SCR175" s="29"/>
      <c r="SCS175" s="29"/>
      <c r="SCT175" s="29"/>
      <c r="SCU175" s="29"/>
      <c r="SCV175" s="29"/>
      <c r="SCW175" s="29"/>
      <c r="SCX175" s="29"/>
      <c r="SCY175" s="29"/>
      <c r="SCZ175" s="29"/>
      <c r="SDA175" s="29"/>
      <c r="SDB175" s="29"/>
      <c r="SDC175" s="29"/>
      <c r="SDD175" s="29"/>
      <c r="SDE175" s="29"/>
      <c r="SDF175" s="29"/>
      <c r="SDG175" s="29"/>
      <c r="SDH175" s="29"/>
      <c r="SDI175" s="29"/>
      <c r="SDJ175" s="29"/>
      <c r="SDK175" s="29"/>
      <c r="SDL175" s="29"/>
      <c r="SDM175" s="29"/>
      <c r="SDN175" s="29"/>
      <c r="SDO175" s="29"/>
      <c r="SDP175" s="29"/>
      <c r="SDQ175" s="29"/>
      <c r="SDR175" s="29"/>
      <c r="SDS175" s="29"/>
      <c r="SDT175" s="29"/>
      <c r="SDU175" s="29"/>
      <c r="SDV175" s="29"/>
      <c r="SDW175" s="29"/>
      <c r="SDX175" s="29"/>
      <c r="SDY175" s="29"/>
      <c r="SDZ175" s="29"/>
      <c r="SEA175" s="29"/>
      <c r="SEB175" s="29"/>
      <c r="SEC175" s="29"/>
      <c r="SED175" s="29"/>
      <c r="SEE175" s="29"/>
      <c r="SEF175" s="29"/>
      <c r="SEG175" s="29"/>
      <c r="SEH175" s="29"/>
      <c r="SEI175" s="29"/>
      <c r="SEJ175" s="29"/>
      <c r="SEK175" s="29"/>
      <c r="SEL175" s="29"/>
      <c r="SEM175" s="29"/>
      <c r="SEN175" s="29"/>
      <c r="SEO175" s="29"/>
      <c r="SEP175" s="29"/>
      <c r="SEQ175" s="29"/>
      <c r="SER175" s="29"/>
      <c r="SES175" s="29"/>
      <c r="SET175" s="29"/>
      <c r="SEU175" s="29"/>
      <c r="SEV175" s="29"/>
      <c r="SEW175" s="29"/>
      <c r="SEX175" s="29"/>
      <c r="SEY175" s="29"/>
      <c r="SEZ175" s="29"/>
      <c r="SFA175" s="29"/>
      <c r="SFB175" s="29"/>
      <c r="SFC175" s="29"/>
      <c r="SFD175" s="29"/>
      <c r="SFE175" s="29"/>
      <c r="SFF175" s="29"/>
      <c r="SFG175" s="29"/>
      <c r="SFH175" s="29"/>
      <c r="SFI175" s="29"/>
      <c r="SFJ175" s="29"/>
      <c r="SFK175" s="29"/>
      <c r="SFL175" s="29"/>
      <c r="SFM175" s="29"/>
      <c r="SFN175" s="29"/>
      <c r="SFO175" s="29"/>
      <c r="SFP175" s="29"/>
      <c r="SFQ175" s="29"/>
      <c r="SFR175" s="29"/>
      <c r="SFS175" s="29"/>
      <c r="SFT175" s="29"/>
      <c r="SFU175" s="29"/>
      <c r="SFV175" s="29"/>
      <c r="SFW175" s="29"/>
      <c r="SFX175" s="29"/>
      <c r="SFY175" s="29"/>
      <c r="SFZ175" s="29"/>
      <c r="SGA175" s="29"/>
      <c r="SGB175" s="29"/>
      <c r="SGC175" s="29"/>
      <c r="SGD175" s="29"/>
      <c r="SGE175" s="29"/>
      <c r="SGF175" s="29"/>
      <c r="SGG175" s="29"/>
      <c r="SGH175" s="29"/>
      <c r="SGI175" s="29"/>
      <c r="SGJ175" s="29"/>
      <c r="SGK175" s="29"/>
      <c r="SGL175" s="29"/>
      <c r="SGM175" s="29"/>
      <c r="SGN175" s="29"/>
      <c r="SGO175" s="29"/>
      <c r="SGP175" s="29"/>
      <c r="SGQ175" s="29"/>
      <c r="SGR175" s="29"/>
      <c r="SGS175" s="29"/>
      <c r="SGT175" s="29"/>
      <c r="SGU175" s="29"/>
      <c r="SGV175" s="29"/>
      <c r="SGW175" s="29"/>
      <c r="SGX175" s="29"/>
      <c r="SGY175" s="29"/>
      <c r="SGZ175" s="29"/>
      <c r="SHA175" s="29"/>
      <c r="SHB175" s="29"/>
      <c r="SHC175" s="29"/>
      <c r="SHD175" s="29"/>
      <c r="SHE175" s="29"/>
      <c r="SHF175" s="29"/>
      <c r="SHG175" s="29"/>
      <c r="SHH175" s="29"/>
      <c r="SHI175" s="29"/>
      <c r="SHJ175" s="29"/>
      <c r="SHK175" s="29"/>
      <c r="SHL175" s="29"/>
      <c r="SHM175" s="29"/>
      <c r="SHN175" s="29"/>
      <c r="SHO175" s="29"/>
      <c r="SHP175" s="29"/>
      <c r="SHQ175" s="29"/>
      <c r="SHR175" s="29"/>
      <c r="SHS175" s="29"/>
      <c r="SHT175" s="29"/>
      <c r="SHU175" s="29"/>
      <c r="SHV175" s="29"/>
      <c r="SHW175" s="29"/>
      <c r="SHX175" s="29"/>
      <c r="SHY175" s="29"/>
      <c r="SHZ175" s="29"/>
      <c r="SIA175" s="29"/>
      <c r="SIB175" s="29"/>
      <c r="SIC175" s="29"/>
      <c r="SID175" s="29"/>
      <c r="SIE175" s="29"/>
      <c r="SIF175" s="29"/>
      <c r="SIG175" s="29"/>
      <c r="SIH175" s="29"/>
      <c r="SII175" s="29"/>
      <c r="SIJ175" s="29"/>
      <c r="SIK175" s="29"/>
      <c r="SIL175" s="29"/>
      <c r="SIM175" s="29"/>
      <c r="SIN175" s="29"/>
      <c r="SIO175" s="29"/>
      <c r="SIP175" s="29"/>
      <c r="SIQ175" s="29"/>
      <c r="SIR175" s="29"/>
      <c r="SIS175" s="29"/>
      <c r="SIT175" s="29"/>
      <c r="SIU175" s="29"/>
      <c r="SIV175" s="29"/>
      <c r="SIW175" s="29"/>
      <c r="SIX175" s="29"/>
      <c r="SIY175" s="29"/>
      <c r="SIZ175" s="29"/>
      <c r="SJA175" s="29"/>
      <c r="SJB175" s="29"/>
      <c r="SJC175" s="29"/>
      <c r="SJD175" s="29"/>
      <c r="SJE175" s="29"/>
      <c r="SJF175" s="29"/>
      <c r="SJG175" s="29"/>
      <c r="SJH175" s="29"/>
      <c r="SJI175" s="29"/>
      <c r="SJJ175" s="29"/>
      <c r="SJK175" s="29"/>
      <c r="SJL175" s="29"/>
      <c r="SJM175" s="29"/>
      <c r="SJN175" s="29"/>
      <c r="SJO175" s="29"/>
      <c r="SJP175" s="29"/>
      <c r="SJQ175" s="29"/>
      <c r="SJR175" s="29"/>
      <c r="SJS175" s="29"/>
      <c r="SJT175" s="29"/>
      <c r="SJU175" s="29"/>
      <c r="SJV175" s="29"/>
      <c r="SJW175" s="29"/>
      <c r="SJX175" s="29"/>
      <c r="SJY175" s="29"/>
      <c r="SJZ175" s="29"/>
      <c r="SKA175" s="29"/>
      <c r="SKB175" s="29"/>
      <c r="SKC175" s="29"/>
      <c r="SKD175" s="29"/>
      <c r="SKE175" s="29"/>
      <c r="SKF175" s="29"/>
      <c r="SKG175" s="29"/>
      <c r="SKH175" s="29"/>
      <c r="SKI175" s="29"/>
      <c r="SKJ175" s="29"/>
      <c r="SKK175" s="29"/>
      <c r="SKL175" s="29"/>
      <c r="SKM175" s="29"/>
      <c r="SKN175" s="29"/>
      <c r="SKO175" s="29"/>
      <c r="SKP175" s="29"/>
      <c r="SKQ175" s="29"/>
      <c r="SKR175" s="29"/>
      <c r="SKS175" s="29"/>
      <c r="SKT175" s="29"/>
      <c r="SKU175" s="29"/>
      <c r="SKV175" s="29"/>
      <c r="SKW175" s="29"/>
      <c r="SKX175" s="29"/>
      <c r="SKY175" s="29"/>
      <c r="SKZ175" s="29"/>
      <c r="SLA175" s="29"/>
      <c r="SLB175" s="29"/>
      <c r="SLC175" s="29"/>
      <c r="SLD175" s="29"/>
      <c r="SLE175" s="29"/>
      <c r="SLF175" s="29"/>
      <c r="SLG175" s="29"/>
      <c r="SLH175" s="29"/>
      <c r="SLI175" s="29"/>
      <c r="SLJ175" s="29"/>
      <c r="SLK175" s="29"/>
      <c r="SLL175" s="29"/>
      <c r="SLM175" s="29"/>
      <c r="SLN175" s="29"/>
      <c r="SLO175" s="29"/>
      <c r="SLP175" s="29"/>
      <c r="SLQ175" s="29"/>
      <c r="SLR175" s="29"/>
      <c r="SLS175" s="29"/>
      <c r="SLT175" s="29"/>
      <c r="SLU175" s="29"/>
      <c r="SLV175" s="29"/>
      <c r="SLW175" s="29"/>
      <c r="SLX175" s="29"/>
      <c r="SLY175" s="29"/>
      <c r="SLZ175" s="29"/>
      <c r="SMA175" s="29"/>
      <c r="SMB175" s="29"/>
      <c r="SMC175" s="29"/>
      <c r="SMD175" s="29"/>
      <c r="SME175" s="29"/>
      <c r="SMF175" s="29"/>
      <c r="SMG175" s="29"/>
      <c r="SMH175" s="29"/>
      <c r="SMI175" s="29"/>
      <c r="SMJ175" s="29"/>
      <c r="SMK175" s="29"/>
      <c r="SML175" s="29"/>
      <c r="SMM175" s="29"/>
      <c r="SMN175" s="29"/>
      <c r="SMO175" s="29"/>
      <c r="SMP175" s="29"/>
      <c r="SMQ175" s="29"/>
      <c r="SMR175" s="29"/>
      <c r="SMS175" s="29"/>
      <c r="SMT175" s="29"/>
      <c r="SMU175" s="29"/>
      <c r="SMV175" s="29"/>
      <c r="SMW175" s="29"/>
      <c r="SMX175" s="29"/>
      <c r="SMY175" s="29"/>
      <c r="SMZ175" s="29"/>
      <c r="SNA175" s="29"/>
      <c r="SNB175" s="29"/>
      <c r="SNC175" s="29"/>
      <c r="SND175" s="29"/>
      <c r="SNE175" s="29"/>
      <c r="SNF175" s="29"/>
      <c r="SNG175" s="29"/>
      <c r="SNH175" s="29"/>
      <c r="SNI175" s="29"/>
      <c r="SNJ175" s="29"/>
      <c r="SNK175" s="29"/>
      <c r="SNL175" s="29"/>
      <c r="SNM175" s="29"/>
      <c r="SNN175" s="29"/>
      <c r="SNO175" s="29"/>
      <c r="SNP175" s="29"/>
      <c r="SNQ175" s="29"/>
      <c r="SNR175" s="29"/>
      <c r="SNS175" s="29"/>
      <c r="SNT175" s="29"/>
      <c r="SNU175" s="29"/>
      <c r="SNV175" s="29"/>
      <c r="SNW175" s="29"/>
      <c r="SNX175" s="29"/>
      <c r="SNY175" s="29"/>
      <c r="SNZ175" s="29"/>
      <c r="SOA175" s="29"/>
      <c r="SOB175" s="29"/>
      <c r="SOC175" s="29"/>
      <c r="SOD175" s="29"/>
      <c r="SOE175" s="29"/>
      <c r="SOF175" s="29"/>
      <c r="SOG175" s="29"/>
      <c r="SOH175" s="29"/>
      <c r="SOI175" s="29"/>
      <c r="SOJ175" s="29"/>
      <c r="SOK175" s="29"/>
      <c r="SOL175" s="29"/>
      <c r="SOM175" s="29"/>
      <c r="SON175" s="29"/>
      <c r="SOO175" s="29"/>
      <c r="SOP175" s="29"/>
      <c r="SOQ175" s="29"/>
      <c r="SOR175" s="29"/>
      <c r="SOS175" s="29"/>
      <c r="SOT175" s="29"/>
      <c r="SOU175" s="29"/>
      <c r="SOV175" s="29"/>
      <c r="SOW175" s="29"/>
      <c r="SOX175" s="29"/>
      <c r="SOY175" s="29"/>
      <c r="SOZ175" s="29"/>
      <c r="SPA175" s="29"/>
      <c r="SPB175" s="29"/>
      <c r="SPC175" s="29"/>
      <c r="SPD175" s="29"/>
      <c r="SPE175" s="29"/>
      <c r="SPF175" s="29"/>
      <c r="SPG175" s="29"/>
      <c r="SPH175" s="29"/>
      <c r="SPI175" s="29"/>
      <c r="SPJ175" s="29"/>
      <c r="SPK175" s="29"/>
      <c r="SPL175" s="29"/>
      <c r="SPM175" s="29"/>
      <c r="SPN175" s="29"/>
      <c r="SPO175" s="29"/>
      <c r="SPP175" s="29"/>
      <c r="SPQ175" s="29"/>
      <c r="SPR175" s="29"/>
      <c r="SPS175" s="29"/>
      <c r="SPT175" s="29"/>
      <c r="SPU175" s="29"/>
      <c r="SPV175" s="29"/>
      <c r="SPW175" s="29"/>
      <c r="SPX175" s="29"/>
      <c r="SPY175" s="29"/>
      <c r="SPZ175" s="29"/>
      <c r="SQA175" s="29"/>
      <c r="SQB175" s="29"/>
      <c r="SQC175" s="29"/>
      <c r="SQD175" s="29"/>
      <c r="SQE175" s="29"/>
      <c r="SQF175" s="29"/>
      <c r="SQG175" s="29"/>
      <c r="SQH175" s="29"/>
      <c r="SQI175" s="29"/>
      <c r="SQJ175" s="29"/>
      <c r="SQK175" s="29"/>
      <c r="SQL175" s="29"/>
      <c r="SQM175" s="29"/>
      <c r="SQN175" s="29"/>
      <c r="SQO175" s="29"/>
      <c r="SQP175" s="29"/>
      <c r="SQQ175" s="29"/>
      <c r="SQR175" s="29"/>
      <c r="SQS175" s="29"/>
      <c r="SQT175" s="29"/>
      <c r="SQU175" s="29"/>
      <c r="SQV175" s="29"/>
      <c r="SQW175" s="29"/>
      <c r="SQX175" s="29"/>
      <c r="SQY175" s="29"/>
      <c r="SQZ175" s="29"/>
      <c r="SRA175" s="29"/>
      <c r="SRB175" s="29"/>
      <c r="SRC175" s="29"/>
      <c r="SRD175" s="29"/>
      <c r="SRE175" s="29"/>
      <c r="SRF175" s="29"/>
      <c r="SRG175" s="29"/>
      <c r="SRH175" s="29"/>
      <c r="SRI175" s="29"/>
      <c r="SRJ175" s="29"/>
      <c r="SRK175" s="29"/>
      <c r="SRL175" s="29"/>
      <c r="SRM175" s="29"/>
      <c r="SRN175" s="29"/>
      <c r="SRO175" s="29"/>
      <c r="SRP175" s="29"/>
      <c r="SRQ175" s="29"/>
      <c r="SRR175" s="29"/>
      <c r="SRS175" s="29"/>
      <c r="SRT175" s="29"/>
      <c r="SRU175" s="29"/>
      <c r="SRV175" s="29"/>
      <c r="SRW175" s="29"/>
      <c r="SRX175" s="29"/>
      <c r="SRY175" s="29"/>
      <c r="SRZ175" s="29"/>
      <c r="SSA175" s="29"/>
      <c r="SSB175" s="29"/>
      <c r="SSC175" s="29"/>
      <c r="SSD175" s="29"/>
      <c r="SSE175" s="29"/>
      <c r="SSF175" s="29"/>
      <c r="SSG175" s="29"/>
      <c r="SSH175" s="29"/>
      <c r="SSI175" s="29"/>
      <c r="SSJ175" s="29"/>
      <c r="SSK175" s="29"/>
      <c r="SSL175" s="29"/>
      <c r="SSM175" s="29"/>
      <c r="SSN175" s="29"/>
      <c r="SSO175" s="29"/>
      <c r="SSP175" s="29"/>
      <c r="SSQ175" s="29"/>
      <c r="SSR175" s="29"/>
      <c r="SSS175" s="29"/>
      <c r="SST175" s="29"/>
      <c r="SSU175" s="29"/>
      <c r="SSV175" s="29"/>
      <c r="SSW175" s="29"/>
      <c r="SSX175" s="29"/>
      <c r="SSY175" s="29"/>
      <c r="SSZ175" s="29"/>
      <c r="STA175" s="29"/>
      <c r="STB175" s="29"/>
      <c r="STC175" s="29"/>
      <c r="STD175" s="29"/>
      <c r="STE175" s="29"/>
      <c r="STF175" s="29"/>
      <c r="STG175" s="29"/>
      <c r="STH175" s="29"/>
      <c r="STI175" s="29"/>
      <c r="STJ175" s="29"/>
      <c r="STK175" s="29"/>
      <c r="STL175" s="29"/>
      <c r="STM175" s="29"/>
      <c r="STN175" s="29"/>
      <c r="STO175" s="29"/>
      <c r="STP175" s="29"/>
      <c r="STQ175" s="29"/>
      <c r="STR175" s="29"/>
      <c r="STS175" s="29"/>
      <c r="STT175" s="29"/>
      <c r="STU175" s="29"/>
      <c r="STV175" s="29"/>
      <c r="STW175" s="29"/>
      <c r="STX175" s="29"/>
      <c r="STY175" s="29"/>
      <c r="STZ175" s="29"/>
      <c r="SUA175" s="29"/>
      <c r="SUB175" s="29"/>
      <c r="SUC175" s="29"/>
      <c r="SUD175" s="29"/>
      <c r="SUE175" s="29"/>
      <c r="SUF175" s="29"/>
      <c r="SUG175" s="29"/>
      <c r="SUH175" s="29"/>
      <c r="SUI175" s="29"/>
      <c r="SUJ175" s="29"/>
      <c r="SUK175" s="29"/>
      <c r="SUL175" s="29"/>
      <c r="SUM175" s="29"/>
      <c r="SUN175" s="29"/>
      <c r="SUO175" s="29"/>
      <c r="SUP175" s="29"/>
      <c r="SUQ175" s="29"/>
      <c r="SUR175" s="29"/>
      <c r="SUS175" s="29"/>
      <c r="SUT175" s="29"/>
      <c r="SUU175" s="29"/>
      <c r="SUV175" s="29"/>
      <c r="SUW175" s="29"/>
      <c r="SUX175" s="29"/>
      <c r="SUY175" s="29"/>
      <c r="SUZ175" s="29"/>
      <c r="SVA175" s="29"/>
      <c r="SVB175" s="29"/>
      <c r="SVC175" s="29"/>
      <c r="SVD175" s="29"/>
      <c r="SVE175" s="29"/>
      <c r="SVF175" s="29"/>
      <c r="SVG175" s="29"/>
      <c r="SVH175" s="29"/>
      <c r="SVI175" s="29"/>
      <c r="SVJ175" s="29"/>
      <c r="SVK175" s="29"/>
      <c r="SVL175" s="29"/>
      <c r="SVM175" s="29"/>
      <c r="SVN175" s="29"/>
      <c r="SVO175" s="29"/>
      <c r="SVP175" s="29"/>
      <c r="SVQ175" s="29"/>
      <c r="SVR175" s="29"/>
      <c r="SVS175" s="29"/>
      <c r="SVT175" s="29"/>
      <c r="SVU175" s="29"/>
      <c r="SVV175" s="29"/>
      <c r="SVW175" s="29"/>
      <c r="SVX175" s="29"/>
      <c r="SVY175" s="29"/>
      <c r="SVZ175" s="29"/>
      <c r="SWA175" s="29"/>
      <c r="SWB175" s="29"/>
      <c r="SWC175" s="29"/>
      <c r="SWD175" s="29"/>
      <c r="SWE175" s="29"/>
      <c r="SWF175" s="29"/>
      <c r="SWG175" s="29"/>
      <c r="SWH175" s="29"/>
      <c r="SWI175" s="29"/>
      <c r="SWJ175" s="29"/>
      <c r="SWK175" s="29"/>
      <c r="SWL175" s="29"/>
      <c r="SWM175" s="29"/>
      <c r="SWN175" s="29"/>
      <c r="SWO175" s="29"/>
      <c r="SWP175" s="29"/>
      <c r="SWQ175" s="29"/>
      <c r="SWR175" s="29"/>
      <c r="SWS175" s="29"/>
      <c r="SWT175" s="29"/>
      <c r="SWU175" s="29"/>
      <c r="SWV175" s="29"/>
      <c r="SWW175" s="29"/>
      <c r="SWX175" s="29"/>
      <c r="SWY175" s="29"/>
      <c r="SWZ175" s="29"/>
      <c r="SXA175" s="29"/>
      <c r="SXB175" s="29"/>
      <c r="SXC175" s="29"/>
      <c r="SXD175" s="29"/>
      <c r="SXE175" s="29"/>
      <c r="SXF175" s="29"/>
      <c r="SXG175" s="29"/>
      <c r="SXH175" s="29"/>
      <c r="SXI175" s="29"/>
      <c r="SXJ175" s="29"/>
      <c r="SXK175" s="29"/>
      <c r="SXL175" s="29"/>
      <c r="SXM175" s="29"/>
      <c r="SXN175" s="29"/>
      <c r="SXO175" s="29"/>
      <c r="SXP175" s="29"/>
      <c r="SXQ175" s="29"/>
      <c r="SXR175" s="29"/>
      <c r="SXS175" s="29"/>
      <c r="SXT175" s="29"/>
      <c r="SXU175" s="29"/>
      <c r="SXV175" s="29"/>
      <c r="SXW175" s="29"/>
      <c r="SXX175" s="29"/>
      <c r="SXY175" s="29"/>
      <c r="SXZ175" s="29"/>
      <c r="SYA175" s="29"/>
      <c r="SYB175" s="29"/>
      <c r="SYC175" s="29"/>
      <c r="SYD175" s="29"/>
      <c r="SYE175" s="29"/>
      <c r="SYF175" s="29"/>
      <c r="SYG175" s="29"/>
      <c r="SYH175" s="29"/>
      <c r="SYI175" s="29"/>
      <c r="SYJ175" s="29"/>
      <c r="SYK175" s="29"/>
      <c r="SYL175" s="29"/>
      <c r="SYM175" s="29"/>
      <c r="SYN175" s="29"/>
      <c r="SYO175" s="29"/>
      <c r="SYP175" s="29"/>
      <c r="SYQ175" s="29"/>
      <c r="SYR175" s="29"/>
      <c r="SYS175" s="29"/>
      <c r="SYT175" s="29"/>
      <c r="SYU175" s="29"/>
      <c r="SYV175" s="29"/>
      <c r="SYW175" s="29"/>
      <c r="SYX175" s="29"/>
      <c r="SYY175" s="29"/>
      <c r="SYZ175" s="29"/>
      <c r="SZA175" s="29"/>
      <c r="SZB175" s="29"/>
      <c r="SZC175" s="29"/>
      <c r="SZD175" s="29"/>
      <c r="SZE175" s="29"/>
      <c r="SZF175" s="29"/>
      <c r="SZG175" s="29"/>
      <c r="SZH175" s="29"/>
      <c r="SZI175" s="29"/>
      <c r="SZJ175" s="29"/>
      <c r="SZK175" s="29"/>
      <c r="SZL175" s="29"/>
      <c r="SZM175" s="29"/>
      <c r="SZN175" s="29"/>
      <c r="SZO175" s="29"/>
      <c r="SZP175" s="29"/>
      <c r="SZQ175" s="29"/>
      <c r="SZR175" s="29"/>
      <c r="SZS175" s="29"/>
      <c r="SZT175" s="29"/>
      <c r="SZU175" s="29"/>
      <c r="SZV175" s="29"/>
      <c r="SZW175" s="29"/>
      <c r="SZX175" s="29"/>
      <c r="SZY175" s="29"/>
      <c r="SZZ175" s="29"/>
      <c r="TAA175" s="29"/>
      <c r="TAB175" s="29"/>
      <c r="TAC175" s="29"/>
      <c r="TAD175" s="29"/>
      <c r="TAE175" s="29"/>
      <c r="TAF175" s="29"/>
      <c r="TAG175" s="29"/>
      <c r="TAH175" s="29"/>
      <c r="TAI175" s="29"/>
      <c r="TAJ175" s="29"/>
      <c r="TAK175" s="29"/>
      <c r="TAL175" s="29"/>
      <c r="TAM175" s="29"/>
      <c r="TAN175" s="29"/>
      <c r="TAO175" s="29"/>
      <c r="TAP175" s="29"/>
      <c r="TAQ175" s="29"/>
      <c r="TAR175" s="29"/>
      <c r="TAS175" s="29"/>
      <c r="TAT175" s="29"/>
      <c r="TAU175" s="29"/>
      <c r="TAV175" s="29"/>
      <c r="TAW175" s="29"/>
      <c r="TAX175" s="29"/>
      <c r="TAY175" s="29"/>
      <c r="TAZ175" s="29"/>
      <c r="TBA175" s="29"/>
      <c r="TBB175" s="29"/>
      <c r="TBC175" s="29"/>
      <c r="TBD175" s="29"/>
      <c r="TBE175" s="29"/>
      <c r="TBF175" s="29"/>
      <c r="TBG175" s="29"/>
      <c r="TBH175" s="29"/>
      <c r="TBI175" s="29"/>
      <c r="TBJ175" s="29"/>
      <c r="TBK175" s="29"/>
      <c r="TBL175" s="29"/>
      <c r="TBM175" s="29"/>
      <c r="TBN175" s="29"/>
      <c r="TBO175" s="29"/>
      <c r="TBP175" s="29"/>
      <c r="TBQ175" s="29"/>
      <c r="TBR175" s="29"/>
      <c r="TBS175" s="29"/>
      <c r="TBT175" s="29"/>
      <c r="TBU175" s="29"/>
      <c r="TBV175" s="29"/>
      <c r="TBW175" s="29"/>
      <c r="TBX175" s="29"/>
      <c r="TBY175" s="29"/>
      <c r="TBZ175" s="29"/>
      <c r="TCA175" s="29"/>
      <c r="TCB175" s="29"/>
      <c r="TCC175" s="29"/>
      <c r="TCD175" s="29"/>
      <c r="TCE175" s="29"/>
      <c r="TCF175" s="29"/>
      <c r="TCG175" s="29"/>
      <c r="TCH175" s="29"/>
      <c r="TCI175" s="29"/>
      <c r="TCJ175" s="29"/>
      <c r="TCK175" s="29"/>
      <c r="TCL175" s="29"/>
      <c r="TCM175" s="29"/>
      <c r="TCN175" s="29"/>
      <c r="TCO175" s="29"/>
      <c r="TCP175" s="29"/>
      <c r="TCQ175" s="29"/>
      <c r="TCR175" s="29"/>
      <c r="TCS175" s="29"/>
      <c r="TCT175" s="29"/>
      <c r="TCU175" s="29"/>
      <c r="TCV175" s="29"/>
      <c r="TCW175" s="29"/>
      <c r="TCX175" s="29"/>
      <c r="TCY175" s="29"/>
      <c r="TCZ175" s="29"/>
      <c r="TDA175" s="29"/>
      <c r="TDB175" s="29"/>
      <c r="TDC175" s="29"/>
      <c r="TDD175" s="29"/>
      <c r="TDE175" s="29"/>
      <c r="TDF175" s="29"/>
      <c r="TDG175" s="29"/>
      <c r="TDH175" s="29"/>
      <c r="TDI175" s="29"/>
      <c r="TDJ175" s="29"/>
      <c r="TDK175" s="29"/>
      <c r="TDL175" s="29"/>
      <c r="TDM175" s="29"/>
      <c r="TDN175" s="29"/>
      <c r="TDO175" s="29"/>
      <c r="TDP175" s="29"/>
      <c r="TDQ175" s="29"/>
      <c r="TDR175" s="29"/>
      <c r="TDS175" s="29"/>
      <c r="TDT175" s="29"/>
      <c r="TDU175" s="29"/>
      <c r="TDV175" s="29"/>
      <c r="TDW175" s="29"/>
      <c r="TDX175" s="29"/>
      <c r="TDY175" s="29"/>
      <c r="TDZ175" s="29"/>
      <c r="TEA175" s="29"/>
      <c r="TEB175" s="29"/>
      <c r="TEC175" s="29"/>
      <c r="TED175" s="29"/>
      <c r="TEE175" s="29"/>
      <c r="TEF175" s="29"/>
      <c r="TEG175" s="29"/>
      <c r="TEH175" s="29"/>
      <c r="TEI175" s="29"/>
      <c r="TEJ175" s="29"/>
      <c r="TEK175" s="29"/>
      <c r="TEL175" s="29"/>
      <c r="TEM175" s="29"/>
      <c r="TEN175" s="29"/>
      <c r="TEO175" s="29"/>
      <c r="TEP175" s="29"/>
      <c r="TEQ175" s="29"/>
      <c r="TER175" s="29"/>
      <c r="TES175" s="29"/>
      <c r="TET175" s="29"/>
      <c r="TEU175" s="29"/>
      <c r="TEV175" s="29"/>
      <c r="TEW175" s="29"/>
      <c r="TEX175" s="29"/>
      <c r="TEY175" s="29"/>
      <c r="TEZ175" s="29"/>
      <c r="TFA175" s="29"/>
      <c r="TFB175" s="29"/>
      <c r="TFC175" s="29"/>
      <c r="TFD175" s="29"/>
      <c r="TFE175" s="29"/>
      <c r="TFF175" s="29"/>
      <c r="TFG175" s="29"/>
      <c r="TFH175" s="29"/>
      <c r="TFI175" s="29"/>
      <c r="TFJ175" s="29"/>
      <c r="TFK175" s="29"/>
      <c r="TFL175" s="29"/>
      <c r="TFM175" s="29"/>
      <c r="TFN175" s="29"/>
      <c r="TFO175" s="29"/>
      <c r="TFP175" s="29"/>
      <c r="TFQ175" s="29"/>
      <c r="TFR175" s="29"/>
      <c r="TFS175" s="29"/>
      <c r="TFT175" s="29"/>
      <c r="TFU175" s="29"/>
      <c r="TFV175" s="29"/>
      <c r="TFW175" s="29"/>
      <c r="TFX175" s="29"/>
      <c r="TFY175" s="29"/>
      <c r="TFZ175" s="29"/>
      <c r="TGA175" s="29"/>
      <c r="TGB175" s="29"/>
      <c r="TGC175" s="29"/>
      <c r="TGD175" s="29"/>
      <c r="TGE175" s="29"/>
      <c r="TGF175" s="29"/>
      <c r="TGG175" s="29"/>
      <c r="TGH175" s="29"/>
      <c r="TGI175" s="29"/>
      <c r="TGJ175" s="29"/>
      <c r="TGK175" s="29"/>
      <c r="TGL175" s="29"/>
      <c r="TGM175" s="29"/>
      <c r="TGN175" s="29"/>
      <c r="TGO175" s="29"/>
      <c r="TGP175" s="29"/>
      <c r="TGQ175" s="29"/>
      <c r="TGR175" s="29"/>
      <c r="TGS175" s="29"/>
      <c r="TGT175" s="29"/>
      <c r="TGU175" s="29"/>
      <c r="TGV175" s="29"/>
      <c r="TGW175" s="29"/>
      <c r="TGX175" s="29"/>
      <c r="TGY175" s="29"/>
      <c r="TGZ175" s="29"/>
      <c r="THA175" s="29"/>
      <c r="THB175" s="29"/>
      <c r="THC175" s="29"/>
      <c r="THD175" s="29"/>
      <c r="THE175" s="29"/>
      <c r="THF175" s="29"/>
      <c r="THG175" s="29"/>
      <c r="THH175" s="29"/>
      <c r="THI175" s="29"/>
      <c r="THJ175" s="29"/>
      <c r="THK175" s="29"/>
      <c r="THL175" s="29"/>
      <c r="THM175" s="29"/>
      <c r="THN175" s="29"/>
      <c r="THO175" s="29"/>
      <c r="THP175" s="29"/>
      <c r="THQ175" s="29"/>
      <c r="THR175" s="29"/>
      <c r="THS175" s="29"/>
      <c r="THT175" s="29"/>
      <c r="THU175" s="29"/>
      <c r="THV175" s="29"/>
      <c r="THW175" s="29"/>
      <c r="THX175" s="29"/>
      <c r="THY175" s="29"/>
      <c r="THZ175" s="29"/>
      <c r="TIA175" s="29"/>
      <c r="TIB175" s="29"/>
      <c r="TIC175" s="29"/>
      <c r="TID175" s="29"/>
      <c r="TIE175" s="29"/>
      <c r="TIF175" s="29"/>
      <c r="TIG175" s="29"/>
      <c r="TIH175" s="29"/>
      <c r="TII175" s="29"/>
      <c r="TIJ175" s="29"/>
      <c r="TIK175" s="29"/>
      <c r="TIL175" s="29"/>
      <c r="TIM175" s="29"/>
      <c r="TIN175" s="29"/>
      <c r="TIO175" s="29"/>
      <c r="TIP175" s="29"/>
      <c r="TIQ175" s="29"/>
      <c r="TIR175" s="29"/>
      <c r="TIS175" s="29"/>
      <c r="TIT175" s="29"/>
      <c r="TIU175" s="29"/>
      <c r="TIV175" s="29"/>
      <c r="TIW175" s="29"/>
      <c r="TIX175" s="29"/>
      <c r="TIY175" s="29"/>
      <c r="TIZ175" s="29"/>
      <c r="TJA175" s="29"/>
      <c r="TJB175" s="29"/>
      <c r="TJC175" s="29"/>
      <c r="TJD175" s="29"/>
      <c r="TJE175" s="29"/>
      <c r="TJF175" s="29"/>
      <c r="TJG175" s="29"/>
      <c r="TJH175" s="29"/>
      <c r="TJI175" s="29"/>
      <c r="TJJ175" s="29"/>
      <c r="TJK175" s="29"/>
      <c r="TJL175" s="29"/>
      <c r="TJM175" s="29"/>
      <c r="TJN175" s="29"/>
      <c r="TJO175" s="29"/>
      <c r="TJP175" s="29"/>
      <c r="TJQ175" s="29"/>
      <c r="TJR175" s="29"/>
      <c r="TJS175" s="29"/>
      <c r="TJT175" s="29"/>
      <c r="TJU175" s="29"/>
      <c r="TJV175" s="29"/>
      <c r="TJW175" s="29"/>
      <c r="TJX175" s="29"/>
      <c r="TJY175" s="29"/>
      <c r="TJZ175" s="29"/>
      <c r="TKA175" s="29"/>
      <c r="TKB175" s="29"/>
      <c r="TKC175" s="29"/>
      <c r="TKD175" s="29"/>
      <c r="TKE175" s="29"/>
      <c r="TKF175" s="29"/>
      <c r="TKG175" s="29"/>
      <c r="TKH175" s="29"/>
      <c r="TKI175" s="29"/>
      <c r="TKJ175" s="29"/>
      <c r="TKK175" s="29"/>
      <c r="TKL175" s="29"/>
      <c r="TKM175" s="29"/>
      <c r="TKN175" s="29"/>
      <c r="TKO175" s="29"/>
      <c r="TKP175" s="29"/>
      <c r="TKQ175" s="29"/>
      <c r="TKR175" s="29"/>
      <c r="TKS175" s="29"/>
      <c r="TKT175" s="29"/>
      <c r="TKU175" s="29"/>
      <c r="TKV175" s="29"/>
      <c r="TKW175" s="29"/>
      <c r="TKX175" s="29"/>
      <c r="TKY175" s="29"/>
      <c r="TKZ175" s="29"/>
      <c r="TLA175" s="29"/>
      <c r="TLB175" s="29"/>
      <c r="TLC175" s="29"/>
      <c r="TLD175" s="29"/>
      <c r="TLE175" s="29"/>
      <c r="TLF175" s="29"/>
      <c r="TLG175" s="29"/>
      <c r="TLH175" s="29"/>
      <c r="TLI175" s="29"/>
      <c r="TLJ175" s="29"/>
      <c r="TLK175" s="29"/>
      <c r="TLL175" s="29"/>
      <c r="TLM175" s="29"/>
      <c r="TLN175" s="29"/>
      <c r="TLO175" s="29"/>
      <c r="TLP175" s="29"/>
      <c r="TLQ175" s="29"/>
      <c r="TLR175" s="29"/>
      <c r="TLS175" s="29"/>
      <c r="TLT175" s="29"/>
      <c r="TLU175" s="29"/>
      <c r="TLV175" s="29"/>
      <c r="TLW175" s="29"/>
      <c r="TLX175" s="29"/>
      <c r="TLY175" s="29"/>
      <c r="TLZ175" s="29"/>
      <c r="TMA175" s="29"/>
      <c r="TMB175" s="29"/>
      <c r="TMC175" s="29"/>
      <c r="TMD175" s="29"/>
      <c r="TME175" s="29"/>
      <c r="TMF175" s="29"/>
      <c r="TMG175" s="29"/>
      <c r="TMH175" s="29"/>
      <c r="TMI175" s="29"/>
      <c r="TMJ175" s="29"/>
      <c r="TMK175" s="29"/>
      <c r="TML175" s="29"/>
      <c r="TMM175" s="29"/>
      <c r="TMN175" s="29"/>
      <c r="TMO175" s="29"/>
      <c r="TMP175" s="29"/>
      <c r="TMQ175" s="29"/>
      <c r="TMR175" s="29"/>
      <c r="TMS175" s="29"/>
      <c r="TMT175" s="29"/>
      <c r="TMU175" s="29"/>
      <c r="TMV175" s="29"/>
      <c r="TMW175" s="29"/>
      <c r="TMX175" s="29"/>
      <c r="TMY175" s="29"/>
      <c r="TMZ175" s="29"/>
      <c r="TNA175" s="29"/>
      <c r="TNB175" s="29"/>
      <c r="TNC175" s="29"/>
      <c r="TND175" s="29"/>
      <c r="TNE175" s="29"/>
      <c r="TNF175" s="29"/>
      <c r="TNG175" s="29"/>
      <c r="TNH175" s="29"/>
      <c r="TNI175" s="29"/>
      <c r="TNJ175" s="29"/>
      <c r="TNK175" s="29"/>
      <c r="TNL175" s="29"/>
      <c r="TNM175" s="29"/>
      <c r="TNN175" s="29"/>
      <c r="TNO175" s="29"/>
      <c r="TNP175" s="29"/>
      <c r="TNQ175" s="29"/>
      <c r="TNR175" s="29"/>
      <c r="TNS175" s="29"/>
      <c r="TNT175" s="29"/>
      <c r="TNU175" s="29"/>
      <c r="TNV175" s="29"/>
      <c r="TNW175" s="29"/>
      <c r="TNX175" s="29"/>
      <c r="TNY175" s="29"/>
      <c r="TNZ175" s="29"/>
      <c r="TOA175" s="29"/>
      <c r="TOB175" s="29"/>
      <c r="TOC175" s="29"/>
      <c r="TOD175" s="29"/>
      <c r="TOE175" s="29"/>
      <c r="TOF175" s="29"/>
      <c r="TOG175" s="29"/>
      <c r="TOH175" s="29"/>
      <c r="TOI175" s="29"/>
      <c r="TOJ175" s="29"/>
      <c r="TOK175" s="29"/>
      <c r="TOL175" s="29"/>
      <c r="TOM175" s="29"/>
      <c r="TON175" s="29"/>
      <c r="TOO175" s="29"/>
      <c r="TOP175" s="29"/>
      <c r="TOQ175" s="29"/>
      <c r="TOR175" s="29"/>
      <c r="TOS175" s="29"/>
      <c r="TOT175" s="29"/>
      <c r="TOU175" s="29"/>
      <c r="TOV175" s="29"/>
      <c r="TOW175" s="29"/>
      <c r="TOX175" s="29"/>
      <c r="TOY175" s="29"/>
      <c r="TOZ175" s="29"/>
      <c r="TPA175" s="29"/>
      <c r="TPB175" s="29"/>
      <c r="TPC175" s="29"/>
      <c r="TPD175" s="29"/>
      <c r="TPE175" s="29"/>
      <c r="TPF175" s="29"/>
      <c r="TPG175" s="29"/>
      <c r="TPH175" s="29"/>
      <c r="TPI175" s="29"/>
      <c r="TPJ175" s="29"/>
      <c r="TPK175" s="29"/>
      <c r="TPL175" s="29"/>
      <c r="TPM175" s="29"/>
      <c r="TPN175" s="29"/>
      <c r="TPO175" s="29"/>
      <c r="TPP175" s="29"/>
      <c r="TPQ175" s="29"/>
      <c r="TPR175" s="29"/>
      <c r="TPS175" s="29"/>
      <c r="TPT175" s="29"/>
      <c r="TPU175" s="29"/>
      <c r="TPV175" s="29"/>
      <c r="TPW175" s="29"/>
      <c r="TPX175" s="29"/>
      <c r="TPY175" s="29"/>
      <c r="TPZ175" s="29"/>
      <c r="TQA175" s="29"/>
      <c r="TQB175" s="29"/>
      <c r="TQC175" s="29"/>
      <c r="TQD175" s="29"/>
      <c r="TQE175" s="29"/>
      <c r="TQF175" s="29"/>
      <c r="TQG175" s="29"/>
      <c r="TQH175" s="29"/>
      <c r="TQI175" s="29"/>
      <c r="TQJ175" s="29"/>
      <c r="TQK175" s="29"/>
      <c r="TQL175" s="29"/>
      <c r="TQM175" s="29"/>
      <c r="TQN175" s="29"/>
      <c r="TQO175" s="29"/>
      <c r="TQP175" s="29"/>
      <c r="TQQ175" s="29"/>
      <c r="TQR175" s="29"/>
      <c r="TQS175" s="29"/>
      <c r="TQT175" s="29"/>
      <c r="TQU175" s="29"/>
      <c r="TQV175" s="29"/>
      <c r="TQW175" s="29"/>
      <c r="TQX175" s="29"/>
      <c r="TQY175" s="29"/>
      <c r="TQZ175" s="29"/>
      <c r="TRA175" s="29"/>
      <c r="TRB175" s="29"/>
      <c r="TRC175" s="29"/>
      <c r="TRD175" s="29"/>
      <c r="TRE175" s="29"/>
      <c r="TRF175" s="29"/>
      <c r="TRG175" s="29"/>
      <c r="TRH175" s="29"/>
      <c r="TRI175" s="29"/>
      <c r="TRJ175" s="29"/>
      <c r="TRK175" s="29"/>
      <c r="TRL175" s="29"/>
      <c r="TRM175" s="29"/>
      <c r="TRN175" s="29"/>
      <c r="TRO175" s="29"/>
      <c r="TRP175" s="29"/>
      <c r="TRQ175" s="29"/>
      <c r="TRR175" s="29"/>
      <c r="TRS175" s="29"/>
      <c r="TRT175" s="29"/>
      <c r="TRU175" s="29"/>
      <c r="TRV175" s="29"/>
      <c r="TRW175" s="29"/>
      <c r="TRX175" s="29"/>
      <c r="TRY175" s="29"/>
      <c r="TRZ175" s="29"/>
      <c r="TSA175" s="29"/>
      <c r="TSB175" s="29"/>
      <c r="TSC175" s="29"/>
      <c r="TSD175" s="29"/>
      <c r="TSE175" s="29"/>
      <c r="TSF175" s="29"/>
      <c r="TSG175" s="29"/>
      <c r="TSH175" s="29"/>
      <c r="TSI175" s="29"/>
      <c r="TSJ175" s="29"/>
      <c r="TSK175" s="29"/>
      <c r="TSL175" s="29"/>
      <c r="TSM175" s="29"/>
      <c r="TSN175" s="29"/>
      <c r="TSO175" s="29"/>
      <c r="TSP175" s="29"/>
      <c r="TSQ175" s="29"/>
      <c r="TSR175" s="29"/>
      <c r="TSS175" s="29"/>
      <c r="TST175" s="29"/>
      <c r="TSU175" s="29"/>
      <c r="TSV175" s="29"/>
      <c r="TSW175" s="29"/>
      <c r="TSX175" s="29"/>
      <c r="TSY175" s="29"/>
      <c r="TSZ175" s="29"/>
      <c r="TTA175" s="29"/>
      <c r="TTB175" s="29"/>
      <c r="TTC175" s="29"/>
      <c r="TTD175" s="29"/>
      <c r="TTE175" s="29"/>
      <c r="TTF175" s="29"/>
      <c r="TTG175" s="29"/>
      <c r="TTH175" s="29"/>
      <c r="TTI175" s="29"/>
      <c r="TTJ175" s="29"/>
      <c r="TTK175" s="29"/>
      <c r="TTL175" s="29"/>
      <c r="TTM175" s="29"/>
      <c r="TTN175" s="29"/>
      <c r="TTO175" s="29"/>
      <c r="TTP175" s="29"/>
      <c r="TTQ175" s="29"/>
      <c r="TTR175" s="29"/>
      <c r="TTS175" s="29"/>
      <c r="TTT175" s="29"/>
      <c r="TTU175" s="29"/>
      <c r="TTV175" s="29"/>
      <c r="TTW175" s="29"/>
      <c r="TTX175" s="29"/>
      <c r="TTY175" s="29"/>
      <c r="TTZ175" s="29"/>
      <c r="TUA175" s="29"/>
      <c r="TUB175" s="29"/>
      <c r="TUC175" s="29"/>
      <c r="TUD175" s="29"/>
      <c r="TUE175" s="29"/>
      <c r="TUF175" s="29"/>
      <c r="TUG175" s="29"/>
      <c r="TUH175" s="29"/>
      <c r="TUI175" s="29"/>
      <c r="TUJ175" s="29"/>
      <c r="TUK175" s="29"/>
      <c r="TUL175" s="29"/>
      <c r="TUM175" s="29"/>
      <c r="TUN175" s="29"/>
      <c r="TUO175" s="29"/>
      <c r="TUP175" s="29"/>
      <c r="TUQ175" s="29"/>
      <c r="TUR175" s="29"/>
      <c r="TUS175" s="29"/>
      <c r="TUT175" s="29"/>
      <c r="TUU175" s="29"/>
      <c r="TUV175" s="29"/>
      <c r="TUW175" s="29"/>
      <c r="TUX175" s="29"/>
      <c r="TUY175" s="29"/>
      <c r="TUZ175" s="29"/>
      <c r="TVA175" s="29"/>
      <c r="TVB175" s="29"/>
      <c r="TVC175" s="29"/>
      <c r="TVD175" s="29"/>
      <c r="TVE175" s="29"/>
      <c r="TVF175" s="29"/>
      <c r="TVG175" s="29"/>
      <c r="TVH175" s="29"/>
      <c r="TVI175" s="29"/>
      <c r="TVJ175" s="29"/>
      <c r="TVK175" s="29"/>
      <c r="TVL175" s="29"/>
      <c r="TVM175" s="29"/>
      <c r="TVN175" s="29"/>
      <c r="TVO175" s="29"/>
      <c r="TVP175" s="29"/>
      <c r="TVQ175" s="29"/>
      <c r="TVR175" s="29"/>
      <c r="TVS175" s="29"/>
      <c r="TVT175" s="29"/>
      <c r="TVU175" s="29"/>
      <c r="TVV175" s="29"/>
      <c r="TVW175" s="29"/>
      <c r="TVX175" s="29"/>
      <c r="TVY175" s="29"/>
      <c r="TVZ175" s="29"/>
      <c r="TWA175" s="29"/>
      <c r="TWB175" s="29"/>
      <c r="TWC175" s="29"/>
      <c r="TWD175" s="29"/>
      <c r="TWE175" s="29"/>
      <c r="TWF175" s="29"/>
      <c r="TWG175" s="29"/>
      <c r="TWH175" s="29"/>
      <c r="TWI175" s="29"/>
      <c r="TWJ175" s="29"/>
      <c r="TWK175" s="29"/>
      <c r="TWL175" s="29"/>
      <c r="TWM175" s="29"/>
      <c r="TWN175" s="29"/>
      <c r="TWO175" s="29"/>
      <c r="TWP175" s="29"/>
      <c r="TWQ175" s="29"/>
      <c r="TWR175" s="29"/>
      <c r="TWS175" s="29"/>
      <c r="TWT175" s="29"/>
      <c r="TWU175" s="29"/>
      <c r="TWV175" s="29"/>
      <c r="TWW175" s="29"/>
      <c r="TWX175" s="29"/>
      <c r="TWY175" s="29"/>
      <c r="TWZ175" s="29"/>
      <c r="TXA175" s="29"/>
      <c r="TXB175" s="29"/>
      <c r="TXC175" s="29"/>
      <c r="TXD175" s="29"/>
      <c r="TXE175" s="29"/>
      <c r="TXF175" s="29"/>
      <c r="TXG175" s="29"/>
      <c r="TXH175" s="29"/>
      <c r="TXI175" s="29"/>
      <c r="TXJ175" s="29"/>
      <c r="TXK175" s="29"/>
      <c r="TXL175" s="29"/>
      <c r="TXM175" s="29"/>
      <c r="TXN175" s="29"/>
      <c r="TXO175" s="29"/>
      <c r="TXP175" s="29"/>
      <c r="TXQ175" s="29"/>
      <c r="TXR175" s="29"/>
      <c r="TXS175" s="29"/>
      <c r="TXT175" s="29"/>
      <c r="TXU175" s="29"/>
      <c r="TXV175" s="29"/>
      <c r="TXW175" s="29"/>
      <c r="TXX175" s="29"/>
      <c r="TXY175" s="29"/>
      <c r="TXZ175" s="29"/>
      <c r="TYA175" s="29"/>
      <c r="TYB175" s="29"/>
      <c r="TYC175" s="29"/>
      <c r="TYD175" s="29"/>
      <c r="TYE175" s="29"/>
      <c r="TYF175" s="29"/>
      <c r="TYG175" s="29"/>
      <c r="TYH175" s="29"/>
      <c r="TYI175" s="29"/>
      <c r="TYJ175" s="29"/>
      <c r="TYK175" s="29"/>
      <c r="TYL175" s="29"/>
      <c r="TYM175" s="29"/>
      <c r="TYN175" s="29"/>
      <c r="TYO175" s="29"/>
      <c r="TYP175" s="29"/>
      <c r="TYQ175" s="29"/>
      <c r="TYR175" s="29"/>
      <c r="TYS175" s="29"/>
      <c r="TYT175" s="29"/>
      <c r="TYU175" s="29"/>
      <c r="TYV175" s="29"/>
      <c r="TYW175" s="29"/>
      <c r="TYX175" s="29"/>
      <c r="TYY175" s="29"/>
      <c r="TYZ175" s="29"/>
      <c r="TZA175" s="29"/>
      <c r="TZB175" s="29"/>
      <c r="TZC175" s="29"/>
      <c r="TZD175" s="29"/>
      <c r="TZE175" s="29"/>
      <c r="TZF175" s="29"/>
      <c r="TZG175" s="29"/>
      <c r="TZH175" s="29"/>
      <c r="TZI175" s="29"/>
      <c r="TZJ175" s="29"/>
      <c r="TZK175" s="29"/>
      <c r="TZL175" s="29"/>
      <c r="TZM175" s="29"/>
      <c r="TZN175" s="29"/>
      <c r="TZO175" s="29"/>
      <c r="TZP175" s="29"/>
      <c r="TZQ175" s="29"/>
      <c r="TZR175" s="29"/>
      <c r="TZS175" s="29"/>
      <c r="TZT175" s="29"/>
      <c r="TZU175" s="29"/>
      <c r="TZV175" s="29"/>
      <c r="TZW175" s="29"/>
      <c r="TZX175" s="29"/>
      <c r="TZY175" s="29"/>
      <c r="TZZ175" s="29"/>
      <c r="UAA175" s="29"/>
      <c r="UAB175" s="29"/>
      <c r="UAC175" s="29"/>
      <c r="UAD175" s="29"/>
      <c r="UAE175" s="29"/>
      <c r="UAF175" s="29"/>
      <c r="UAG175" s="29"/>
      <c r="UAH175" s="29"/>
      <c r="UAI175" s="29"/>
      <c r="UAJ175" s="29"/>
      <c r="UAK175" s="29"/>
      <c r="UAL175" s="29"/>
      <c r="UAM175" s="29"/>
      <c r="UAN175" s="29"/>
      <c r="UAO175" s="29"/>
      <c r="UAP175" s="29"/>
      <c r="UAQ175" s="29"/>
      <c r="UAR175" s="29"/>
      <c r="UAS175" s="29"/>
      <c r="UAT175" s="29"/>
      <c r="UAU175" s="29"/>
      <c r="UAV175" s="29"/>
      <c r="UAW175" s="29"/>
      <c r="UAX175" s="29"/>
      <c r="UAY175" s="29"/>
      <c r="UAZ175" s="29"/>
      <c r="UBA175" s="29"/>
      <c r="UBB175" s="29"/>
      <c r="UBC175" s="29"/>
      <c r="UBD175" s="29"/>
      <c r="UBE175" s="29"/>
      <c r="UBF175" s="29"/>
      <c r="UBG175" s="29"/>
      <c r="UBH175" s="29"/>
      <c r="UBI175" s="29"/>
      <c r="UBJ175" s="29"/>
      <c r="UBK175" s="29"/>
      <c r="UBL175" s="29"/>
      <c r="UBM175" s="29"/>
      <c r="UBN175" s="29"/>
      <c r="UBO175" s="29"/>
      <c r="UBP175" s="29"/>
      <c r="UBQ175" s="29"/>
      <c r="UBR175" s="29"/>
      <c r="UBS175" s="29"/>
      <c r="UBT175" s="29"/>
      <c r="UBU175" s="29"/>
      <c r="UBV175" s="29"/>
      <c r="UBW175" s="29"/>
      <c r="UBX175" s="29"/>
      <c r="UBY175" s="29"/>
      <c r="UBZ175" s="29"/>
      <c r="UCA175" s="29"/>
      <c r="UCB175" s="29"/>
      <c r="UCC175" s="29"/>
      <c r="UCD175" s="29"/>
      <c r="UCE175" s="29"/>
      <c r="UCF175" s="29"/>
      <c r="UCG175" s="29"/>
      <c r="UCH175" s="29"/>
      <c r="UCI175" s="29"/>
      <c r="UCJ175" s="29"/>
      <c r="UCK175" s="29"/>
      <c r="UCL175" s="29"/>
      <c r="UCM175" s="29"/>
      <c r="UCN175" s="29"/>
      <c r="UCO175" s="29"/>
      <c r="UCP175" s="29"/>
      <c r="UCQ175" s="29"/>
      <c r="UCR175" s="29"/>
      <c r="UCS175" s="29"/>
      <c r="UCT175" s="29"/>
      <c r="UCU175" s="29"/>
      <c r="UCV175" s="29"/>
      <c r="UCW175" s="29"/>
      <c r="UCX175" s="29"/>
      <c r="UCY175" s="29"/>
      <c r="UCZ175" s="29"/>
      <c r="UDA175" s="29"/>
      <c r="UDB175" s="29"/>
      <c r="UDC175" s="29"/>
      <c r="UDD175" s="29"/>
      <c r="UDE175" s="29"/>
      <c r="UDF175" s="29"/>
      <c r="UDG175" s="29"/>
      <c r="UDH175" s="29"/>
      <c r="UDI175" s="29"/>
      <c r="UDJ175" s="29"/>
      <c r="UDK175" s="29"/>
      <c r="UDL175" s="29"/>
      <c r="UDM175" s="29"/>
      <c r="UDN175" s="29"/>
      <c r="UDO175" s="29"/>
      <c r="UDP175" s="29"/>
      <c r="UDQ175" s="29"/>
      <c r="UDR175" s="29"/>
      <c r="UDS175" s="29"/>
      <c r="UDT175" s="29"/>
      <c r="UDU175" s="29"/>
      <c r="UDV175" s="29"/>
      <c r="UDW175" s="29"/>
      <c r="UDX175" s="29"/>
      <c r="UDY175" s="29"/>
      <c r="UDZ175" s="29"/>
      <c r="UEA175" s="29"/>
      <c r="UEB175" s="29"/>
      <c r="UEC175" s="29"/>
      <c r="UED175" s="29"/>
      <c r="UEE175" s="29"/>
      <c r="UEF175" s="29"/>
      <c r="UEG175" s="29"/>
      <c r="UEH175" s="29"/>
      <c r="UEI175" s="29"/>
      <c r="UEJ175" s="29"/>
      <c r="UEK175" s="29"/>
      <c r="UEL175" s="29"/>
      <c r="UEM175" s="29"/>
      <c r="UEN175" s="29"/>
      <c r="UEO175" s="29"/>
      <c r="UEP175" s="29"/>
      <c r="UEQ175" s="29"/>
      <c r="UER175" s="29"/>
      <c r="UES175" s="29"/>
      <c r="UET175" s="29"/>
      <c r="UEU175" s="29"/>
      <c r="UEV175" s="29"/>
      <c r="UEW175" s="29"/>
      <c r="UEX175" s="29"/>
      <c r="UEY175" s="29"/>
      <c r="UEZ175" s="29"/>
      <c r="UFA175" s="29"/>
      <c r="UFB175" s="29"/>
      <c r="UFC175" s="29"/>
      <c r="UFD175" s="29"/>
      <c r="UFE175" s="29"/>
      <c r="UFF175" s="29"/>
      <c r="UFG175" s="29"/>
      <c r="UFH175" s="29"/>
      <c r="UFI175" s="29"/>
      <c r="UFJ175" s="29"/>
      <c r="UFK175" s="29"/>
      <c r="UFL175" s="29"/>
      <c r="UFM175" s="29"/>
      <c r="UFN175" s="29"/>
      <c r="UFO175" s="29"/>
      <c r="UFP175" s="29"/>
      <c r="UFQ175" s="29"/>
      <c r="UFR175" s="29"/>
      <c r="UFS175" s="29"/>
      <c r="UFT175" s="29"/>
      <c r="UFU175" s="29"/>
      <c r="UFV175" s="29"/>
      <c r="UFW175" s="29"/>
      <c r="UFX175" s="29"/>
      <c r="UFY175" s="29"/>
      <c r="UFZ175" s="29"/>
      <c r="UGA175" s="29"/>
      <c r="UGB175" s="29"/>
      <c r="UGC175" s="29"/>
      <c r="UGD175" s="29"/>
      <c r="UGE175" s="29"/>
      <c r="UGF175" s="29"/>
      <c r="UGG175" s="29"/>
      <c r="UGH175" s="29"/>
      <c r="UGI175" s="29"/>
      <c r="UGJ175" s="29"/>
      <c r="UGK175" s="29"/>
      <c r="UGL175" s="29"/>
      <c r="UGM175" s="29"/>
      <c r="UGN175" s="29"/>
      <c r="UGO175" s="29"/>
      <c r="UGP175" s="29"/>
      <c r="UGQ175" s="29"/>
      <c r="UGR175" s="29"/>
      <c r="UGS175" s="29"/>
      <c r="UGT175" s="29"/>
      <c r="UGU175" s="29"/>
      <c r="UGV175" s="29"/>
      <c r="UGW175" s="29"/>
      <c r="UGX175" s="29"/>
      <c r="UGY175" s="29"/>
      <c r="UGZ175" s="29"/>
      <c r="UHA175" s="29"/>
      <c r="UHB175" s="29"/>
      <c r="UHC175" s="29"/>
      <c r="UHD175" s="29"/>
      <c r="UHE175" s="29"/>
      <c r="UHF175" s="29"/>
      <c r="UHG175" s="29"/>
      <c r="UHH175" s="29"/>
      <c r="UHI175" s="29"/>
      <c r="UHJ175" s="29"/>
      <c r="UHK175" s="29"/>
      <c r="UHL175" s="29"/>
      <c r="UHM175" s="29"/>
      <c r="UHN175" s="29"/>
      <c r="UHO175" s="29"/>
      <c r="UHP175" s="29"/>
      <c r="UHQ175" s="29"/>
      <c r="UHR175" s="29"/>
      <c r="UHS175" s="29"/>
      <c r="UHT175" s="29"/>
      <c r="UHU175" s="29"/>
      <c r="UHV175" s="29"/>
      <c r="UHW175" s="29"/>
      <c r="UHX175" s="29"/>
      <c r="UHY175" s="29"/>
      <c r="UHZ175" s="29"/>
      <c r="UIA175" s="29"/>
      <c r="UIB175" s="29"/>
      <c r="UIC175" s="29"/>
      <c r="UID175" s="29"/>
      <c r="UIE175" s="29"/>
      <c r="UIF175" s="29"/>
      <c r="UIG175" s="29"/>
      <c r="UIH175" s="29"/>
      <c r="UII175" s="29"/>
      <c r="UIJ175" s="29"/>
      <c r="UIK175" s="29"/>
      <c r="UIL175" s="29"/>
      <c r="UIM175" s="29"/>
      <c r="UIN175" s="29"/>
      <c r="UIO175" s="29"/>
      <c r="UIP175" s="29"/>
      <c r="UIQ175" s="29"/>
      <c r="UIR175" s="29"/>
      <c r="UIS175" s="29"/>
      <c r="UIT175" s="29"/>
      <c r="UIU175" s="29"/>
      <c r="UIV175" s="29"/>
      <c r="UIW175" s="29"/>
      <c r="UIX175" s="29"/>
      <c r="UIY175" s="29"/>
      <c r="UIZ175" s="29"/>
      <c r="UJA175" s="29"/>
      <c r="UJB175" s="29"/>
      <c r="UJC175" s="29"/>
      <c r="UJD175" s="29"/>
      <c r="UJE175" s="29"/>
      <c r="UJF175" s="29"/>
      <c r="UJG175" s="29"/>
      <c r="UJH175" s="29"/>
      <c r="UJI175" s="29"/>
      <c r="UJJ175" s="29"/>
      <c r="UJK175" s="29"/>
      <c r="UJL175" s="29"/>
      <c r="UJM175" s="29"/>
      <c r="UJN175" s="29"/>
      <c r="UJO175" s="29"/>
      <c r="UJP175" s="29"/>
      <c r="UJQ175" s="29"/>
      <c r="UJR175" s="29"/>
      <c r="UJS175" s="29"/>
      <c r="UJT175" s="29"/>
      <c r="UJU175" s="29"/>
      <c r="UJV175" s="29"/>
      <c r="UJW175" s="29"/>
      <c r="UJX175" s="29"/>
      <c r="UJY175" s="29"/>
      <c r="UJZ175" s="29"/>
      <c r="UKA175" s="29"/>
      <c r="UKB175" s="29"/>
      <c r="UKC175" s="29"/>
      <c r="UKD175" s="29"/>
      <c r="UKE175" s="29"/>
      <c r="UKF175" s="29"/>
      <c r="UKG175" s="29"/>
      <c r="UKH175" s="29"/>
      <c r="UKI175" s="29"/>
      <c r="UKJ175" s="29"/>
      <c r="UKK175" s="29"/>
      <c r="UKL175" s="29"/>
      <c r="UKM175" s="29"/>
      <c r="UKN175" s="29"/>
      <c r="UKO175" s="29"/>
      <c r="UKP175" s="29"/>
      <c r="UKQ175" s="29"/>
      <c r="UKR175" s="29"/>
      <c r="UKS175" s="29"/>
      <c r="UKT175" s="29"/>
      <c r="UKU175" s="29"/>
      <c r="UKV175" s="29"/>
      <c r="UKW175" s="29"/>
      <c r="UKX175" s="29"/>
      <c r="UKY175" s="29"/>
      <c r="UKZ175" s="29"/>
      <c r="ULA175" s="29"/>
      <c r="ULB175" s="29"/>
      <c r="ULC175" s="29"/>
      <c r="ULD175" s="29"/>
      <c r="ULE175" s="29"/>
      <c r="ULF175" s="29"/>
      <c r="ULG175" s="29"/>
      <c r="ULH175" s="29"/>
      <c r="ULI175" s="29"/>
      <c r="ULJ175" s="29"/>
      <c r="ULK175" s="29"/>
      <c r="ULL175" s="29"/>
      <c r="ULM175" s="29"/>
      <c r="ULN175" s="29"/>
      <c r="ULO175" s="29"/>
      <c r="ULP175" s="29"/>
      <c r="ULQ175" s="29"/>
      <c r="ULR175" s="29"/>
      <c r="ULS175" s="29"/>
      <c r="ULT175" s="29"/>
      <c r="ULU175" s="29"/>
      <c r="ULV175" s="29"/>
      <c r="ULW175" s="29"/>
      <c r="ULX175" s="29"/>
      <c r="ULY175" s="29"/>
      <c r="ULZ175" s="29"/>
      <c r="UMA175" s="29"/>
      <c r="UMB175" s="29"/>
      <c r="UMC175" s="29"/>
      <c r="UMD175" s="29"/>
      <c r="UME175" s="29"/>
      <c r="UMF175" s="29"/>
      <c r="UMG175" s="29"/>
      <c r="UMH175" s="29"/>
      <c r="UMI175" s="29"/>
      <c r="UMJ175" s="29"/>
      <c r="UMK175" s="29"/>
      <c r="UML175" s="29"/>
      <c r="UMM175" s="29"/>
      <c r="UMN175" s="29"/>
      <c r="UMO175" s="29"/>
      <c r="UMP175" s="29"/>
      <c r="UMQ175" s="29"/>
      <c r="UMR175" s="29"/>
      <c r="UMS175" s="29"/>
      <c r="UMT175" s="29"/>
      <c r="UMU175" s="29"/>
      <c r="UMV175" s="29"/>
      <c r="UMW175" s="29"/>
      <c r="UMX175" s="29"/>
      <c r="UMY175" s="29"/>
      <c r="UMZ175" s="29"/>
      <c r="UNA175" s="29"/>
      <c r="UNB175" s="29"/>
      <c r="UNC175" s="29"/>
      <c r="UND175" s="29"/>
      <c r="UNE175" s="29"/>
      <c r="UNF175" s="29"/>
      <c r="UNG175" s="29"/>
      <c r="UNH175" s="29"/>
      <c r="UNI175" s="29"/>
      <c r="UNJ175" s="29"/>
      <c r="UNK175" s="29"/>
      <c r="UNL175" s="29"/>
      <c r="UNM175" s="29"/>
      <c r="UNN175" s="29"/>
      <c r="UNO175" s="29"/>
      <c r="UNP175" s="29"/>
      <c r="UNQ175" s="29"/>
      <c r="UNR175" s="29"/>
      <c r="UNS175" s="29"/>
      <c r="UNT175" s="29"/>
      <c r="UNU175" s="29"/>
      <c r="UNV175" s="29"/>
      <c r="UNW175" s="29"/>
      <c r="UNX175" s="29"/>
      <c r="UNY175" s="29"/>
      <c r="UNZ175" s="29"/>
      <c r="UOA175" s="29"/>
      <c r="UOB175" s="29"/>
      <c r="UOC175" s="29"/>
      <c r="UOD175" s="29"/>
      <c r="UOE175" s="29"/>
      <c r="UOF175" s="29"/>
      <c r="UOG175" s="29"/>
      <c r="UOH175" s="29"/>
      <c r="UOI175" s="29"/>
      <c r="UOJ175" s="29"/>
      <c r="UOK175" s="29"/>
      <c r="UOL175" s="29"/>
      <c r="UOM175" s="29"/>
      <c r="UON175" s="29"/>
      <c r="UOO175" s="29"/>
      <c r="UOP175" s="29"/>
      <c r="UOQ175" s="29"/>
      <c r="UOR175" s="29"/>
      <c r="UOS175" s="29"/>
      <c r="UOT175" s="29"/>
      <c r="UOU175" s="29"/>
      <c r="UOV175" s="29"/>
      <c r="UOW175" s="29"/>
      <c r="UOX175" s="29"/>
      <c r="UOY175" s="29"/>
      <c r="UOZ175" s="29"/>
      <c r="UPA175" s="29"/>
      <c r="UPB175" s="29"/>
      <c r="UPC175" s="29"/>
      <c r="UPD175" s="29"/>
      <c r="UPE175" s="29"/>
      <c r="UPF175" s="29"/>
      <c r="UPG175" s="29"/>
      <c r="UPH175" s="29"/>
      <c r="UPI175" s="29"/>
      <c r="UPJ175" s="29"/>
      <c r="UPK175" s="29"/>
      <c r="UPL175" s="29"/>
      <c r="UPM175" s="29"/>
      <c r="UPN175" s="29"/>
      <c r="UPO175" s="29"/>
      <c r="UPP175" s="29"/>
      <c r="UPQ175" s="29"/>
      <c r="UPR175" s="29"/>
      <c r="UPS175" s="29"/>
      <c r="UPT175" s="29"/>
      <c r="UPU175" s="29"/>
      <c r="UPV175" s="29"/>
      <c r="UPW175" s="29"/>
      <c r="UPX175" s="29"/>
      <c r="UPY175" s="29"/>
      <c r="UPZ175" s="29"/>
      <c r="UQA175" s="29"/>
      <c r="UQB175" s="29"/>
      <c r="UQC175" s="29"/>
      <c r="UQD175" s="29"/>
      <c r="UQE175" s="29"/>
      <c r="UQF175" s="29"/>
      <c r="UQG175" s="29"/>
      <c r="UQH175" s="29"/>
      <c r="UQI175" s="29"/>
      <c r="UQJ175" s="29"/>
      <c r="UQK175" s="29"/>
      <c r="UQL175" s="29"/>
      <c r="UQM175" s="29"/>
      <c r="UQN175" s="29"/>
      <c r="UQO175" s="29"/>
      <c r="UQP175" s="29"/>
      <c r="UQQ175" s="29"/>
      <c r="UQR175" s="29"/>
      <c r="UQS175" s="29"/>
      <c r="UQT175" s="29"/>
      <c r="UQU175" s="29"/>
      <c r="UQV175" s="29"/>
      <c r="UQW175" s="29"/>
      <c r="UQX175" s="29"/>
      <c r="UQY175" s="29"/>
      <c r="UQZ175" s="29"/>
      <c r="URA175" s="29"/>
      <c r="URB175" s="29"/>
      <c r="URC175" s="29"/>
      <c r="URD175" s="29"/>
      <c r="URE175" s="29"/>
      <c r="URF175" s="29"/>
      <c r="URG175" s="29"/>
      <c r="URH175" s="29"/>
      <c r="URI175" s="29"/>
      <c r="URJ175" s="29"/>
      <c r="URK175" s="29"/>
      <c r="URL175" s="29"/>
      <c r="URM175" s="29"/>
      <c r="URN175" s="29"/>
      <c r="URO175" s="29"/>
      <c r="URP175" s="29"/>
      <c r="URQ175" s="29"/>
      <c r="URR175" s="29"/>
      <c r="URS175" s="29"/>
      <c r="URT175" s="29"/>
      <c r="URU175" s="29"/>
      <c r="URV175" s="29"/>
      <c r="URW175" s="29"/>
      <c r="URX175" s="29"/>
      <c r="URY175" s="29"/>
      <c r="URZ175" s="29"/>
      <c r="USA175" s="29"/>
      <c r="USB175" s="29"/>
      <c r="USC175" s="29"/>
      <c r="USD175" s="29"/>
      <c r="USE175" s="29"/>
      <c r="USF175" s="29"/>
      <c r="USG175" s="29"/>
      <c r="USH175" s="29"/>
      <c r="USI175" s="29"/>
      <c r="USJ175" s="29"/>
      <c r="USK175" s="29"/>
      <c r="USL175" s="29"/>
      <c r="USM175" s="29"/>
      <c r="USN175" s="29"/>
      <c r="USO175" s="29"/>
      <c r="USP175" s="29"/>
      <c r="USQ175" s="29"/>
      <c r="USR175" s="29"/>
      <c r="USS175" s="29"/>
      <c r="UST175" s="29"/>
      <c r="USU175" s="29"/>
      <c r="USV175" s="29"/>
      <c r="USW175" s="29"/>
      <c r="USX175" s="29"/>
      <c r="USY175" s="29"/>
      <c r="USZ175" s="29"/>
      <c r="UTA175" s="29"/>
      <c r="UTB175" s="29"/>
      <c r="UTC175" s="29"/>
      <c r="UTD175" s="29"/>
      <c r="UTE175" s="29"/>
      <c r="UTF175" s="29"/>
      <c r="UTG175" s="29"/>
      <c r="UTH175" s="29"/>
      <c r="UTI175" s="29"/>
      <c r="UTJ175" s="29"/>
      <c r="UTK175" s="29"/>
      <c r="UTL175" s="29"/>
      <c r="UTM175" s="29"/>
      <c r="UTN175" s="29"/>
      <c r="UTO175" s="29"/>
      <c r="UTP175" s="29"/>
      <c r="UTQ175" s="29"/>
      <c r="UTR175" s="29"/>
      <c r="UTS175" s="29"/>
      <c r="UTT175" s="29"/>
      <c r="UTU175" s="29"/>
      <c r="UTV175" s="29"/>
      <c r="UTW175" s="29"/>
      <c r="UTX175" s="29"/>
      <c r="UTY175" s="29"/>
      <c r="UTZ175" s="29"/>
      <c r="UUA175" s="29"/>
      <c r="UUB175" s="29"/>
      <c r="UUC175" s="29"/>
      <c r="UUD175" s="29"/>
      <c r="UUE175" s="29"/>
      <c r="UUF175" s="29"/>
      <c r="UUG175" s="29"/>
      <c r="UUH175" s="29"/>
      <c r="UUI175" s="29"/>
      <c r="UUJ175" s="29"/>
      <c r="UUK175" s="29"/>
      <c r="UUL175" s="29"/>
      <c r="UUM175" s="29"/>
      <c r="UUN175" s="29"/>
      <c r="UUO175" s="29"/>
      <c r="UUP175" s="29"/>
      <c r="UUQ175" s="29"/>
      <c r="UUR175" s="29"/>
      <c r="UUS175" s="29"/>
      <c r="UUT175" s="29"/>
      <c r="UUU175" s="29"/>
      <c r="UUV175" s="29"/>
      <c r="UUW175" s="29"/>
      <c r="UUX175" s="29"/>
      <c r="UUY175" s="29"/>
      <c r="UUZ175" s="29"/>
      <c r="UVA175" s="29"/>
      <c r="UVB175" s="29"/>
      <c r="UVC175" s="29"/>
      <c r="UVD175" s="29"/>
      <c r="UVE175" s="29"/>
      <c r="UVF175" s="29"/>
      <c r="UVG175" s="29"/>
      <c r="UVH175" s="29"/>
      <c r="UVI175" s="29"/>
      <c r="UVJ175" s="29"/>
      <c r="UVK175" s="29"/>
      <c r="UVL175" s="29"/>
      <c r="UVM175" s="29"/>
      <c r="UVN175" s="29"/>
      <c r="UVO175" s="29"/>
      <c r="UVP175" s="29"/>
      <c r="UVQ175" s="29"/>
      <c r="UVR175" s="29"/>
      <c r="UVS175" s="29"/>
      <c r="UVT175" s="29"/>
      <c r="UVU175" s="29"/>
      <c r="UVV175" s="29"/>
      <c r="UVW175" s="29"/>
      <c r="UVX175" s="29"/>
      <c r="UVY175" s="29"/>
      <c r="UVZ175" s="29"/>
      <c r="UWA175" s="29"/>
      <c r="UWB175" s="29"/>
      <c r="UWC175" s="29"/>
      <c r="UWD175" s="29"/>
      <c r="UWE175" s="29"/>
      <c r="UWF175" s="29"/>
      <c r="UWG175" s="29"/>
      <c r="UWH175" s="29"/>
      <c r="UWI175" s="29"/>
      <c r="UWJ175" s="29"/>
      <c r="UWK175" s="29"/>
      <c r="UWL175" s="29"/>
      <c r="UWM175" s="29"/>
      <c r="UWN175" s="29"/>
      <c r="UWO175" s="29"/>
      <c r="UWP175" s="29"/>
      <c r="UWQ175" s="29"/>
      <c r="UWR175" s="29"/>
      <c r="UWS175" s="29"/>
      <c r="UWT175" s="29"/>
      <c r="UWU175" s="29"/>
      <c r="UWV175" s="29"/>
      <c r="UWW175" s="29"/>
      <c r="UWX175" s="29"/>
      <c r="UWY175" s="29"/>
      <c r="UWZ175" s="29"/>
      <c r="UXA175" s="29"/>
      <c r="UXB175" s="29"/>
      <c r="UXC175" s="29"/>
      <c r="UXD175" s="29"/>
      <c r="UXE175" s="29"/>
      <c r="UXF175" s="29"/>
      <c r="UXG175" s="29"/>
      <c r="UXH175" s="29"/>
      <c r="UXI175" s="29"/>
      <c r="UXJ175" s="29"/>
      <c r="UXK175" s="29"/>
      <c r="UXL175" s="29"/>
      <c r="UXM175" s="29"/>
      <c r="UXN175" s="29"/>
      <c r="UXO175" s="29"/>
      <c r="UXP175" s="29"/>
      <c r="UXQ175" s="29"/>
      <c r="UXR175" s="29"/>
      <c r="UXS175" s="29"/>
      <c r="UXT175" s="29"/>
      <c r="UXU175" s="29"/>
      <c r="UXV175" s="29"/>
      <c r="UXW175" s="29"/>
      <c r="UXX175" s="29"/>
      <c r="UXY175" s="29"/>
      <c r="UXZ175" s="29"/>
      <c r="UYA175" s="29"/>
      <c r="UYB175" s="29"/>
      <c r="UYC175" s="29"/>
      <c r="UYD175" s="29"/>
      <c r="UYE175" s="29"/>
      <c r="UYF175" s="29"/>
      <c r="UYG175" s="29"/>
      <c r="UYH175" s="29"/>
      <c r="UYI175" s="29"/>
      <c r="UYJ175" s="29"/>
      <c r="UYK175" s="29"/>
      <c r="UYL175" s="29"/>
      <c r="UYM175" s="29"/>
      <c r="UYN175" s="29"/>
      <c r="UYO175" s="29"/>
      <c r="UYP175" s="29"/>
      <c r="UYQ175" s="29"/>
      <c r="UYR175" s="29"/>
      <c r="UYS175" s="29"/>
      <c r="UYT175" s="29"/>
      <c r="UYU175" s="29"/>
      <c r="UYV175" s="29"/>
      <c r="UYW175" s="29"/>
      <c r="UYX175" s="29"/>
      <c r="UYY175" s="29"/>
      <c r="UYZ175" s="29"/>
      <c r="UZA175" s="29"/>
      <c r="UZB175" s="29"/>
      <c r="UZC175" s="29"/>
      <c r="UZD175" s="29"/>
      <c r="UZE175" s="29"/>
      <c r="UZF175" s="29"/>
      <c r="UZG175" s="29"/>
      <c r="UZH175" s="29"/>
      <c r="UZI175" s="29"/>
      <c r="UZJ175" s="29"/>
      <c r="UZK175" s="29"/>
      <c r="UZL175" s="29"/>
      <c r="UZM175" s="29"/>
      <c r="UZN175" s="29"/>
      <c r="UZO175" s="29"/>
      <c r="UZP175" s="29"/>
      <c r="UZQ175" s="29"/>
      <c r="UZR175" s="29"/>
      <c r="UZS175" s="29"/>
      <c r="UZT175" s="29"/>
      <c r="UZU175" s="29"/>
      <c r="UZV175" s="29"/>
      <c r="UZW175" s="29"/>
      <c r="UZX175" s="29"/>
      <c r="UZY175" s="29"/>
      <c r="UZZ175" s="29"/>
      <c r="VAA175" s="29"/>
      <c r="VAB175" s="29"/>
      <c r="VAC175" s="29"/>
      <c r="VAD175" s="29"/>
      <c r="VAE175" s="29"/>
      <c r="VAF175" s="29"/>
      <c r="VAG175" s="29"/>
      <c r="VAH175" s="29"/>
      <c r="VAI175" s="29"/>
      <c r="VAJ175" s="29"/>
      <c r="VAK175" s="29"/>
      <c r="VAL175" s="29"/>
      <c r="VAM175" s="29"/>
      <c r="VAN175" s="29"/>
      <c r="VAO175" s="29"/>
      <c r="VAP175" s="29"/>
      <c r="VAQ175" s="29"/>
      <c r="VAR175" s="29"/>
      <c r="VAS175" s="29"/>
      <c r="VAT175" s="29"/>
      <c r="VAU175" s="29"/>
      <c r="VAV175" s="29"/>
      <c r="VAW175" s="29"/>
      <c r="VAX175" s="29"/>
      <c r="VAY175" s="29"/>
      <c r="VAZ175" s="29"/>
      <c r="VBA175" s="29"/>
      <c r="VBB175" s="29"/>
      <c r="VBC175" s="29"/>
      <c r="VBD175" s="29"/>
      <c r="VBE175" s="29"/>
      <c r="VBF175" s="29"/>
      <c r="VBG175" s="29"/>
      <c r="VBH175" s="29"/>
      <c r="VBI175" s="29"/>
      <c r="VBJ175" s="29"/>
      <c r="VBK175" s="29"/>
      <c r="VBL175" s="29"/>
      <c r="VBM175" s="29"/>
      <c r="VBN175" s="29"/>
      <c r="VBO175" s="29"/>
      <c r="VBP175" s="29"/>
      <c r="VBQ175" s="29"/>
      <c r="VBR175" s="29"/>
      <c r="VBS175" s="29"/>
      <c r="VBT175" s="29"/>
      <c r="VBU175" s="29"/>
      <c r="VBV175" s="29"/>
      <c r="VBW175" s="29"/>
      <c r="VBX175" s="29"/>
      <c r="VBY175" s="29"/>
      <c r="VBZ175" s="29"/>
      <c r="VCA175" s="29"/>
      <c r="VCB175" s="29"/>
      <c r="VCC175" s="29"/>
      <c r="VCD175" s="29"/>
      <c r="VCE175" s="29"/>
      <c r="VCF175" s="29"/>
      <c r="VCG175" s="29"/>
      <c r="VCH175" s="29"/>
      <c r="VCI175" s="29"/>
      <c r="VCJ175" s="29"/>
      <c r="VCK175" s="29"/>
      <c r="VCL175" s="29"/>
      <c r="VCM175" s="29"/>
      <c r="VCN175" s="29"/>
      <c r="VCO175" s="29"/>
      <c r="VCP175" s="29"/>
      <c r="VCQ175" s="29"/>
      <c r="VCR175" s="29"/>
      <c r="VCS175" s="29"/>
      <c r="VCT175" s="29"/>
      <c r="VCU175" s="29"/>
      <c r="VCV175" s="29"/>
      <c r="VCW175" s="29"/>
      <c r="VCX175" s="29"/>
      <c r="VCY175" s="29"/>
      <c r="VCZ175" s="29"/>
      <c r="VDA175" s="29"/>
      <c r="VDB175" s="29"/>
      <c r="VDC175" s="29"/>
      <c r="VDD175" s="29"/>
      <c r="VDE175" s="29"/>
      <c r="VDF175" s="29"/>
      <c r="VDG175" s="29"/>
      <c r="VDH175" s="29"/>
      <c r="VDI175" s="29"/>
      <c r="VDJ175" s="29"/>
      <c r="VDK175" s="29"/>
      <c r="VDL175" s="29"/>
      <c r="VDM175" s="29"/>
      <c r="VDN175" s="29"/>
      <c r="VDO175" s="29"/>
      <c r="VDP175" s="29"/>
      <c r="VDQ175" s="29"/>
      <c r="VDR175" s="29"/>
      <c r="VDS175" s="29"/>
      <c r="VDT175" s="29"/>
      <c r="VDU175" s="29"/>
      <c r="VDV175" s="29"/>
      <c r="VDW175" s="29"/>
      <c r="VDX175" s="29"/>
      <c r="VDY175" s="29"/>
      <c r="VDZ175" s="29"/>
      <c r="VEA175" s="29"/>
      <c r="VEB175" s="29"/>
      <c r="VEC175" s="29"/>
      <c r="VED175" s="29"/>
      <c r="VEE175" s="29"/>
      <c r="VEF175" s="29"/>
      <c r="VEG175" s="29"/>
      <c r="VEH175" s="29"/>
      <c r="VEI175" s="29"/>
      <c r="VEJ175" s="29"/>
      <c r="VEK175" s="29"/>
      <c r="VEL175" s="29"/>
      <c r="VEM175" s="29"/>
      <c r="VEN175" s="29"/>
      <c r="VEO175" s="29"/>
      <c r="VEP175" s="29"/>
      <c r="VEQ175" s="29"/>
      <c r="VER175" s="29"/>
      <c r="VES175" s="29"/>
      <c r="VET175" s="29"/>
      <c r="VEU175" s="29"/>
      <c r="VEV175" s="29"/>
      <c r="VEW175" s="29"/>
      <c r="VEX175" s="29"/>
      <c r="VEY175" s="29"/>
      <c r="VEZ175" s="29"/>
      <c r="VFA175" s="29"/>
      <c r="VFB175" s="29"/>
      <c r="VFC175" s="29"/>
      <c r="VFD175" s="29"/>
      <c r="VFE175" s="29"/>
      <c r="VFF175" s="29"/>
      <c r="VFG175" s="29"/>
      <c r="VFH175" s="29"/>
      <c r="VFI175" s="29"/>
      <c r="VFJ175" s="29"/>
      <c r="VFK175" s="29"/>
      <c r="VFL175" s="29"/>
      <c r="VFM175" s="29"/>
      <c r="VFN175" s="29"/>
      <c r="VFO175" s="29"/>
      <c r="VFP175" s="29"/>
      <c r="VFQ175" s="29"/>
      <c r="VFR175" s="29"/>
      <c r="VFS175" s="29"/>
      <c r="VFT175" s="29"/>
      <c r="VFU175" s="29"/>
      <c r="VFV175" s="29"/>
      <c r="VFW175" s="29"/>
      <c r="VFX175" s="29"/>
      <c r="VFY175" s="29"/>
      <c r="VFZ175" s="29"/>
      <c r="VGA175" s="29"/>
      <c r="VGB175" s="29"/>
      <c r="VGC175" s="29"/>
      <c r="VGD175" s="29"/>
      <c r="VGE175" s="29"/>
      <c r="VGF175" s="29"/>
      <c r="VGG175" s="29"/>
      <c r="VGH175" s="29"/>
      <c r="VGI175" s="29"/>
      <c r="VGJ175" s="29"/>
      <c r="VGK175" s="29"/>
      <c r="VGL175" s="29"/>
      <c r="VGM175" s="29"/>
      <c r="VGN175" s="29"/>
      <c r="VGO175" s="29"/>
      <c r="VGP175" s="29"/>
      <c r="VGQ175" s="29"/>
      <c r="VGR175" s="29"/>
      <c r="VGS175" s="29"/>
      <c r="VGT175" s="29"/>
      <c r="VGU175" s="29"/>
      <c r="VGV175" s="29"/>
      <c r="VGW175" s="29"/>
      <c r="VGX175" s="29"/>
      <c r="VGY175" s="29"/>
      <c r="VGZ175" s="29"/>
      <c r="VHA175" s="29"/>
      <c r="VHB175" s="29"/>
      <c r="VHC175" s="29"/>
      <c r="VHD175" s="29"/>
      <c r="VHE175" s="29"/>
      <c r="VHF175" s="29"/>
      <c r="VHG175" s="29"/>
      <c r="VHH175" s="29"/>
      <c r="VHI175" s="29"/>
      <c r="VHJ175" s="29"/>
      <c r="VHK175" s="29"/>
      <c r="VHL175" s="29"/>
      <c r="VHM175" s="29"/>
      <c r="VHN175" s="29"/>
      <c r="VHO175" s="29"/>
      <c r="VHP175" s="29"/>
      <c r="VHQ175" s="29"/>
      <c r="VHR175" s="29"/>
      <c r="VHS175" s="29"/>
      <c r="VHT175" s="29"/>
      <c r="VHU175" s="29"/>
      <c r="VHV175" s="29"/>
      <c r="VHW175" s="29"/>
      <c r="VHX175" s="29"/>
      <c r="VHY175" s="29"/>
      <c r="VHZ175" s="29"/>
      <c r="VIA175" s="29"/>
      <c r="VIB175" s="29"/>
      <c r="VIC175" s="29"/>
      <c r="VID175" s="29"/>
      <c r="VIE175" s="29"/>
      <c r="VIF175" s="29"/>
      <c r="VIG175" s="29"/>
      <c r="VIH175" s="29"/>
      <c r="VII175" s="29"/>
      <c r="VIJ175" s="29"/>
      <c r="VIK175" s="29"/>
      <c r="VIL175" s="29"/>
      <c r="VIM175" s="29"/>
      <c r="VIN175" s="29"/>
      <c r="VIO175" s="29"/>
      <c r="VIP175" s="29"/>
      <c r="VIQ175" s="29"/>
      <c r="VIR175" s="29"/>
      <c r="VIS175" s="29"/>
      <c r="VIT175" s="29"/>
      <c r="VIU175" s="29"/>
      <c r="VIV175" s="29"/>
      <c r="VIW175" s="29"/>
      <c r="VIX175" s="29"/>
      <c r="VIY175" s="29"/>
      <c r="VIZ175" s="29"/>
      <c r="VJA175" s="29"/>
      <c r="VJB175" s="29"/>
      <c r="VJC175" s="29"/>
      <c r="VJD175" s="29"/>
      <c r="VJE175" s="29"/>
      <c r="VJF175" s="29"/>
      <c r="VJG175" s="29"/>
      <c r="VJH175" s="29"/>
      <c r="VJI175" s="29"/>
      <c r="VJJ175" s="29"/>
      <c r="VJK175" s="29"/>
      <c r="VJL175" s="29"/>
      <c r="VJM175" s="29"/>
      <c r="VJN175" s="29"/>
      <c r="VJO175" s="29"/>
      <c r="VJP175" s="29"/>
      <c r="VJQ175" s="29"/>
      <c r="VJR175" s="29"/>
      <c r="VJS175" s="29"/>
      <c r="VJT175" s="29"/>
      <c r="VJU175" s="29"/>
      <c r="VJV175" s="29"/>
      <c r="VJW175" s="29"/>
      <c r="VJX175" s="29"/>
      <c r="VJY175" s="29"/>
      <c r="VJZ175" s="29"/>
      <c r="VKA175" s="29"/>
      <c r="VKB175" s="29"/>
      <c r="VKC175" s="29"/>
      <c r="VKD175" s="29"/>
      <c r="VKE175" s="29"/>
      <c r="VKF175" s="29"/>
      <c r="VKG175" s="29"/>
      <c r="VKH175" s="29"/>
      <c r="VKI175" s="29"/>
      <c r="VKJ175" s="29"/>
      <c r="VKK175" s="29"/>
      <c r="VKL175" s="29"/>
      <c r="VKM175" s="29"/>
      <c r="VKN175" s="29"/>
      <c r="VKO175" s="29"/>
      <c r="VKP175" s="29"/>
      <c r="VKQ175" s="29"/>
      <c r="VKR175" s="29"/>
      <c r="VKS175" s="29"/>
      <c r="VKT175" s="29"/>
      <c r="VKU175" s="29"/>
      <c r="VKV175" s="29"/>
      <c r="VKW175" s="29"/>
      <c r="VKX175" s="29"/>
      <c r="VKY175" s="29"/>
      <c r="VKZ175" s="29"/>
      <c r="VLA175" s="29"/>
      <c r="VLB175" s="29"/>
      <c r="VLC175" s="29"/>
      <c r="VLD175" s="29"/>
      <c r="VLE175" s="29"/>
      <c r="VLF175" s="29"/>
      <c r="VLG175" s="29"/>
      <c r="VLH175" s="29"/>
      <c r="VLI175" s="29"/>
      <c r="VLJ175" s="29"/>
      <c r="VLK175" s="29"/>
      <c r="VLL175" s="29"/>
      <c r="VLM175" s="29"/>
      <c r="VLN175" s="29"/>
      <c r="VLO175" s="29"/>
      <c r="VLP175" s="29"/>
      <c r="VLQ175" s="29"/>
      <c r="VLR175" s="29"/>
      <c r="VLS175" s="29"/>
      <c r="VLT175" s="29"/>
      <c r="VLU175" s="29"/>
      <c r="VLV175" s="29"/>
      <c r="VLW175" s="29"/>
      <c r="VLX175" s="29"/>
      <c r="VLY175" s="29"/>
      <c r="VLZ175" s="29"/>
      <c r="VMA175" s="29"/>
      <c r="VMB175" s="29"/>
      <c r="VMC175" s="29"/>
      <c r="VMD175" s="29"/>
      <c r="VME175" s="29"/>
      <c r="VMF175" s="29"/>
      <c r="VMG175" s="29"/>
      <c r="VMH175" s="29"/>
      <c r="VMI175" s="29"/>
      <c r="VMJ175" s="29"/>
      <c r="VMK175" s="29"/>
      <c r="VML175" s="29"/>
      <c r="VMM175" s="29"/>
      <c r="VMN175" s="29"/>
      <c r="VMO175" s="29"/>
      <c r="VMP175" s="29"/>
      <c r="VMQ175" s="29"/>
      <c r="VMR175" s="29"/>
      <c r="VMS175" s="29"/>
      <c r="VMT175" s="29"/>
      <c r="VMU175" s="29"/>
      <c r="VMV175" s="29"/>
      <c r="VMW175" s="29"/>
      <c r="VMX175" s="29"/>
      <c r="VMY175" s="29"/>
      <c r="VMZ175" s="29"/>
      <c r="VNA175" s="29"/>
      <c r="VNB175" s="29"/>
      <c r="VNC175" s="29"/>
      <c r="VND175" s="29"/>
      <c r="VNE175" s="29"/>
      <c r="VNF175" s="29"/>
      <c r="VNG175" s="29"/>
      <c r="VNH175" s="29"/>
      <c r="VNI175" s="29"/>
      <c r="VNJ175" s="29"/>
      <c r="VNK175" s="29"/>
      <c r="VNL175" s="29"/>
      <c r="VNM175" s="29"/>
      <c r="VNN175" s="29"/>
      <c r="VNO175" s="29"/>
      <c r="VNP175" s="29"/>
      <c r="VNQ175" s="29"/>
      <c r="VNR175" s="29"/>
      <c r="VNS175" s="29"/>
      <c r="VNT175" s="29"/>
      <c r="VNU175" s="29"/>
      <c r="VNV175" s="29"/>
      <c r="VNW175" s="29"/>
      <c r="VNX175" s="29"/>
      <c r="VNY175" s="29"/>
      <c r="VNZ175" s="29"/>
      <c r="VOA175" s="29"/>
      <c r="VOB175" s="29"/>
      <c r="VOC175" s="29"/>
      <c r="VOD175" s="29"/>
      <c r="VOE175" s="29"/>
      <c r="VOF175" s="29"/>
      <c r="VOG175" s="29"/>
      <c r="VOH175" s="29"/>
      <c r="VOI175" s="29"/>
      <c r="VOJ175" s="29"/>
      <c r="VOK175" s="29"/>
      <c r="VOL175" s="29"/>
      <c r="VOM175" s="29"/>
      <c r="VON175" s="29"/>
      <c r="VOO175" s="29"/>
      <c r="VOP175" s="29"/>
      <c r="VOQ175" s="29"/>
      <c r="VOR175" s="29"/>
      <c r="VOS175" s="29"/>
      <c r="VOT175" s="29"/>
      <c r="VOU175" s="29"/>
      <c r="VOV175" s="29"/>
      <c r="VOW175" s="29"/>
      <c r="VOX175" s="29"/>
      <c r="VOY175" s="29"/>
      <c r="VOZ175" s="29"/>
      <c r="VPA175" s="29"/>
      <c r="VPB175" s="29"/>
      <c r="VPC175" s="29"/>
      <c r="VPD175" s="29"/>
      <c r="VPE175" s="29"/>
      <c r="VPF175" s="29"/>
      <c r="VPG175" s="29"/>
      <c r="VPH175" s="29"/>
      <c r="VPI175" s="29"/>
      <c r="VPJ175" s="29"/>
      <c r="VPK175" s="29"/>
      <c r="VPL175" s="29"/>
      <c r="VPM175" s="29"/>
      <c r="VPN175" s="29"/>
      <c r="VPO175" s="29"/>
      <c r="VPP175" s="29"/>
      <c r="VPQ175" s="29"/>
      <c r="VPR175" s="29"/>
      <c r="VPS175" s="29"/>
      <c r="VPT175" s="29"/>
      <c r="VPU175" s="29"/>
      <c r="VPV175" s="29"/>
      <c r="VPW175" s="29"/>
      <c r="VPX175" s="29"/>
      <c r="VPY175" s="29"/>
      <c r="VPZ175" s="29"/>
      <c r="VQA175" s="29"/>
      <c r="VQB175" s="29"/>
      <c r="VQC175" s="29"/>
      <c r="VQD175" s="29"/>
      <c r="VQE175" s="29"/>
      <c r="VQF175" s="29"/>
      <c r="VQG175" s="29"/>
      <c r="VQH175" s="29"/>
      <c r="VQI175" s="29"/>
      <c r="VQJ175" s="29"/>
      <c r="VQK175" s="29"/>
      <c r="VQL175" s="29"/>
      <c r="VQM175" s="29"/>
      <c r="VQN175" s="29"/>
      <c r="VQO175" s="29"/>
      <c r="VQP175" s="29"/>
      <c r="VQQ175" s="29"/>
      <c r="VQR175" s="29"/>
      <c r="VQS175" s="29"/>
      <c r="VQT175" s="29"/>
      <c r="VQU175" s="29"/>
      <c r="VQV175" s="29"/>
      <c r="VQW175" s="29"/>
      <c r="VQX175" s="29"/>
      <c r="VQY175" s="29"/>
      <c r="VQZ175" s="29"/>
      <c r="VRA175" s="29"/>
      <c r="VRB175" s="29"/>
      <c r="VRC175" s="29"/>
      <c r="VRD175" s="29"/>
      <c r="VRE175" s="29"/>
      <c r="VRF175" s="29"/>
      <c r="VRG175" s="29"/>
      <c r="VRH175" s="29"/>
      <c r="VRI175" s="29"/>
      <c r="VRJ175" s="29"/>
      <c r="VRK175" s="29"/>
      <c r="VRL175" s="29"/>
      <c r="VRM175" s="29"/>
      <c r="VRN175" s="29"/>
      <c r="VRO175" s="29"/>
      <c r="VRP175" s="29"/>
      <c r="VRQ175" s="29"/>
      <c r="VRR175" s="29"/>
      <c r="VRS175" s="29"/>
      <c r="VRT175" s="29"/>
      <c r="VRU175" s="29"/>
      <c r="VRV175" s="29"/>
      <c r="VRW175" s="29"/>
      <c r="VRX175" s="29"/>
      <c r="VRY175" s="29"/>
      <c r="VRZ175" s="29"/>
      <c r="VSA175" s="29"/>
      <c r="VSB175" s="29"/>
      <c r="VSC175" s="29"/>
      <c r="VSD175" s="29"/>
      <c r="VSE175" s="29"/>
      <c r="VSF175" s="29"/>
      <c r="VSG175" s="29"/>
      <c r="VSH175" s="29"/>
      <c r="VSI175" s="29"/>
      <c r="VSJ175" s="29"/>
      <c r="VSK175" s="29"/>
      <c r="VSL175" s="29"/>
      <c r="VSM175" s="29"/>
      <c r="VSN175" s="29"/>
      <c r="VSO175" s="29"/>
      <c r="VSP175" s="29"/>
      <c r="VSQ175" s="29"/>
      <c r="VSR175" s="29"/>
      <c r="VSS175" s="29"/>
      <c r="VST175" s="29"/>
      <c r="VSU175" s="29"/>
      <c r="VSV175" s="29"/>
      <c r="VSW175" s="29"/>
      <c r="VSX175" s="29"/>
      <c r="VSY175" s="29"/>
      <c r="VSZ175" s="29"/>
      <c r="VTA175" s="29"/>
      <c r="VTB175" s="29"/>
      <c r="VTC175" s="29"/>
      <c r="VTD175" s="29"/>
      <c r="VTE175" s="29"/>
      <c r="VTF175" s="29"/>
      <c r="VTG175" s="29"/>
      <c r="VTH175" s="29"/>
      <c r="VTI175" s="29"/>
      <c r="VTJ175" s="29"/>
      <c r="VTK175" s="29"/>
      <c r="VTL175" s="29"/>
      <c r="VTM175" s="29"/>
      <c r="VTN175" s="29"/>
      <c r="VTO175" s="29"/>
      <c r="VTP175" s="29"/>
      <c r="VTQ175" s="29"/>
      <c r="VTR175" s="29"/>
      <c r="VTS175" s="29"/>
      <c r="VTT175" s="29"/>
      <c r="VTU175" s="29"/>
      <c r="VTV175" s="29"/>
      <c r="VTW175" s="29"/>
      <c r="VTX175" s="29"/>
      <c r="VTY175" s="29"/>
      <c r="VTZ175" s="29"/>
      <c r="VUA175" s="29"/>
      <c r="VUB175" s="29"/>
      <c r="VUC175" s="29"/>
      <c r="VUD175" s="29"/>
      <c r="VUE175" s="29"/>
      <c r="VUF175" s="29"/>
      <c r="VUG175" s="29"/>
      <c r="VUH175" s="29"/>
      <c r="VUI175" s="29"/>
      <c r="VUJ175" s="29"/>
      <c r="VUK175" s="29"/>
      <c r="VUL175" s="29"/>
      <c r="VUM175" s="29"/>
      <c r="VUN175" s="29"/>
      <c r="VUO175" s="29"/>
      <c r="VUP175" s="29"/>
      <c r="VUQ175" s="29"/>
      <c r="VUR175" s="29"/>
      <c r="VUS175" s="29"/>
      <c r="VUT175" s="29"/>
      <c r="VUU175" s="29"/>
      <c r="VUV175" s="29"/>
      <c r="VUW175" s="29"/>
      <c r="VUX175" s="29"/>
      <c r="VUY175" s="29"/>
      <c r="VUZ175" s="29"/>
      <c r="VVA175" s="29"/>
      <c r="VVB175" s="29"/>
      <c r="VVC175" s="29"/>
      <c r="VVD175" s="29"/>
      <c r="VVE175" s="29"/>
      <c r="VVF175" s="29"/>
      <c r="VVG175" s="29"/>
      <c r="VVH175" s="29"/>
      <c r="VVI175" s="29"/>
      <c r="VVJ175" s="29"/>
      <c r="VVK175" s="29"/>
      <c r="VVL175" s="29"/>
      <c r="VVM175" s="29"/>
      <c r="VVN175" s="29"/>
      <c r="VVO175" s="29"/>
      <c r="VVP175" s="29"/>
      <c r="VVQ175" s="29"/>
      <c r="VVR175" s="29"/>
      <c r="VVS175" s="29"/>
      <c r="VVT175" s="29"/>
      <c r="VVU175" s="29"/>
      <c r="VVV175" s="29"/>
      <c r="VVW175" s="29"/>
      <c r="VVX175" s="29"/>
      <c r="VVY175" s="29"/>
      <c r="VVZ175" s="29"/>
      <c r="VWA175" s="29"/>
      <c r="VWB175" s="29"/>
      <c r="VWC175" s="29"/>
      <c r="VWD175" s="29"/>
      <c r="VWE175" s="29"/>
      <c r="VWF175" s="29"/>
      <c r="VWG175" s="29"/>
      <c r="VWH175" s="29"/>
      <c r="VWI175" s="29"/>
      <c r="VWJ175" s="29"/>
      <c r="VWK175" s="29"/>
      <c r="VWL175" s="29"/>
      <c r="VWM175" s="29"/>
      <c r="VWN175" s="29"/>
      <c r="VWO175" s="29"/>
      <c r="VWP175" s="29"/>
      <c r="VWQ175" s="29"/>
      <c r="VWR175" s="29"/>
      <c r="VWS175" s="29"/>
      <c r="VWT175" s="29"/>
      <c r="VWU175" s="29"/>
      <c r="VWV175" s="29"/>
      <c r="VWW175" s="29"/>
      <c r="VWX175" s="29"/>
      <c r="VWY175" s="29"/>
      <c r="VWZ175" s="29"/>
      <c r="VXA175" s="29"/>
      <c r="VXB175" s="29"/>
      <c r="VXC175" s="29"/>
      <c r="VXD175" s="29"/>
      <c r="VXE175" s="29"/>
      <c r="VXF175" s="29"/>
      <c r="VXG175" s="29"/>
      <c r="VXH175" s="29"/>
      <c r="VXI175" s="29"/>
      <c r="VXJ175" s="29"/>
      <c r="VXK175" s="29"/>
      <c r="VXL175" s="29"/>
      <c r="VXM175" s="29"/>
      <c r="VXN175" s="29"/>
      <c r="VXO175" s="29"/>
      <c r="VXP175" s="29"/>
      <c r="VXQ175" s="29"/>
      <c r="VXR175" s="29"/>
      <c r="VXS175" s="29"/>
      <c r="VXT175" s="29"/>
      <c r="VXU175" s="29"/>
      <c r="VXV175" s="29"/>
      <c r="VXW175" s="29"/>
      <c r="VXX175" s="29"/>
      <c r="VXY175" s="29"/>
      <c r="VXZ175" s="29"/>
      <c r="VYA175" s="29"/>
      <c r="VYB175" s="29"/>
      <c r="VYC175" s="29"/>
      <c r="VYD175" s="29"/>
      <c r="VYE175" s="29"/>
      <c r="VYF175" s="29"/>
      <c r="VYG175" s="29"/>
      <c r="VYH175" s="29"/>
      <c r="VYI175" s="29"/>
      <c r="VYJ175" s="29"/>
      <c r="VYK175" s="29"/>
      <c r="VYL175" s="29"/>
      <c r="VYM175" s="29"/>
      <c r="VYN175" s="29"/>
      <c r="VYO175" s="29"/>
      <c r="VYP175" s="29"/>
      <c r="VYQ175" s="29"/>
      <c r="VYR175" s="29"/>
      <c r="VYS175" s="29"/>
      <c r="VYT175" s="29"/>
      <c r="VYU175" s="29"/>
      <c r="VYV175" s="29"/>
      <c r="VYW175" s="29"/>
      <c r="VYX175" s="29"/>
      <c r="VYY175" s="29"/>
      <c r="VYZ175" s="29"/>
      <c r="VZA175" s="29"/>
      <c r="VZB175" s="29"/>
      <c r="VZC175" s="29"/>
      <c r="VZD175" s="29"/>
      <c r="VZE175" s="29"/>
      <c r="VZF175" s="29"/>
      <c r="VZG175" s="29"/>
      <c r="VZH175" s="29"/>
      <c r="VZI175" s="29"/>
      <c r="VZJ175" s="29"/>
      <c r="VZK175" s="29"/>
      <c r="VZL175" s="29"/>
      <c r="VZM175" s="29"/>
      <c r="VZN175" s="29"/>
      <c r="VZO175" s="29"/>
      <c r="VZP175" s="29"/>
      <c r="VZQ175" s="29"/>
      <c r="VZR175" s="29"/>
      <c r="VZS175" s="29"/>
      <c r="VZT175" s="29"/>
      <c r="VZU175" s="29"/>
      <c r="VZV175" s="29"/>
      <c r="VZW175" s="29"/>
      <c r="VZX175" s="29"/>
      <c r="VZY175" s="29"/>
      <c r="VZZ175" s="29"/>
      <c r="WAA175" s="29"/>
      <c r="WAB175" s="29"/>
      <c r="WAC175" s="29"/>
      <c r="WAD175" s="29"/>
      <c r="WAE175" s="29"/>
      <c r="WAF175" s="29"/>
      <c r="WAG175" s="29"/>
      <c r="WAH175" s="29"/>
      <c r="WAI175" s="29"/>
      <c r="WAJ175" s="29"/>
      <c r="WAK175" s="29"/>
      <c r="WAL175" s="29"/>
      <c r="WAM175" s="29"/>
      <c r="WAN175" s="29"/>
      <c r="WAO175" s="29"/>
      <c r="WAP175" s="29"/>
      <c r="WAQ175" s="29"/>
      <c r="WAR175" s="29"/>
      <c r="WAS175" s="29"/>
      <c r="WAT175" s="29"/>
      <c r="WAU175" s="29"/>
      <c r="WAV175" s="29"/>
      <c r="WAW175" s="29"/>
      <c r="WAX175" s="29"/>
      <c r="WAY175" s="29"/>
      <c r="WAZ175" s="29"/>
      <c r="WBA175" s="29"/>
      <c r="WBB175" s="29"/>
      <c r="WBC175" s="29"/>
      <c r="WBD175" s="29"/>
      <c r="WBE175" s="29"/>
      <c r="WBF175" s="29"/>
      <c r="WBG175" s="29"/>
      <c r="WBH175" s="29"/>
      <c r="WBI175" s="29"/>
      <c r="WBJ175" s="29"/>
      <c r="WBK175" s="29"/>
      <c r="WBL175" s="29"/>
      <c r="WBM175" s="29"/>
      <c r="WBN175" s="29"/>
      <c r="WBO175" s="29"/>
      <c r="WBP175" s="29"/>
      <c r="WBQ175" s="29"/>
      <c r="WBR175" s="29"/>
      <c r="WBS175" s="29"/>
      <c r="WBT175" s="29"/>
      <c r="WBU175" s="29"/>
      <c r="WBV175" s="29"/>
      <c r="WBW175" s="29"/>
      <c r="WBX175" s="29"/>
      <c r="WBY175" s="29"/>
      <c r="WBZ175" s="29"/>
      <c r="WCA175" s="29"/>
      <c r="WCB175" s="29"/>
      <c r="WCC175" s="29"/>
      <c r="WCD175" s="29"/>
      <c r="WCE175" s="29"/>
      <c r="WCF175" s="29"/>
      <c r="WCG175" s="29"/>
      <c r="WCH175" s="29"/>
      <c r="WCI175" s="29"/>
      <c r="WCJ175" s="29"/>
      <c r="WCK175" s="29"/>
      <c r="WCL175" s="29"/>
      <c r="WCM175" s="29"/>
      <c r="WCN175" s="29"/>
      <c r="WCO175" s="29"/>
      <c r="WCP175" s="29"/>
      <c r="WCQ175" s="29"/>
      <c r="WCR175" s="29"/>
      <c r="WCS175" s="29"/>
      <c r="WCT175" s="29"/>
      <c r="WCU175" s="29"/>
      <c r="WCV175" s="29"/>
      <c r="WCW175" s="29"/>
      <c r="WCX175" s="29"/>
      <c r="WCY175" s="29"/>
      <c r="WCZ175" s="29"/>
      <c r="WDA175" s="29"/>
      <c r="WDB175" s="29"/>
      <c r="WDC175" s="29"/>
      <c r="WDD175" s="29"/>
      <c r="WDE175" s="29"/>
      <c r="WDF175" s="29"/>
      <c r="WDG175" s="29"/>
      <c r="WDH175" s="29"/>
      <c r="WDI175" s="29"/>
      <c r="WDJ175" s="29"/>
      <c r="WDK175" s="29"/>
      <c r="WDL175" s="29"/>
      <c r="WDM175" s="29"/>
      <c r="WDN175" s="29"/>
      <c r="WDO175" s="29"/>
      <c r="WDP175" s="29"/>
      <c r="WDQ175" s="29"/>
      <c r="WDR175" s="29"/>
      <c r="WDS175" s="29"/>
      <c r="WDT175" s="29"/>
      <c r="WDU175" s="29"/>
      <c r="WDV175" s="29"/>
      <c r="WDW175" s="29"/>
      <c r="WDX175" s="29"/>
      <c r="WDY175" s="29"/>
      <c r="WDZ175" s="29"/>
      <c r="WEA175" s="29"/>
      <c r="WEB175" s="29"/>
      <c r="WEC175" s="29"/>
      <c r="WED175" s="29"/>
      <c r="WEE175" s="29"/>
      <c r="WEF175" s="29"/>
      <c r="WEG175" s="29"/>
      <c r="WEH175" s="29"/>
      <c r="WEI175" s="29"/>
      <c r="WEJ175" s="29"/>
      <c r="WEK175" s="29"/>
      <c r="WEL175" s="29"/>
      <c r="WEM175" s="29"/>
      <c r="WEN175" s="29"/>
      <c r="WEO175" s="29"/>
      <c r="WEP175" s="29"/>
      <c r="WEQ175" s="29"/>
      <c r="WER175" s="29"/>
      <c r="WES175" s="29"/>
      <c r="WET175" s="29"/>
      <c r="WEU175" s="29"/>
      <c r="WEV175" s="29"/>
      <c r="WEW175" s="29"/>
      <c r="WEX175" s="29"/>
      <c r="WEY175" s="29"/>
      <c r="WEZ175" s="29"/>
      <c r="WFA175" s="29"/>
      <c r="WFB175" s="29"/>
      <c r="WFC175" s="29"/>
      <c r="WFD175" s="29"/>
      <c r="WFE175" s="29"/>
      <c r="WFF175" s="29"/>
      <c r="WFG175" s="29"/>
      <c r="WFH175" s="29"/>
      <c r="WFI175" s="29"/>
      <c r="WFJ175" s="29"/>
      <c r="WFK175" s="29"/>
      <c r="WFL175" s="29"/>
      <c r="WFM175" s="29"/>
      <c r="WFN175" s="29"/>
      <c r="WFO175" s="29"/>
      <c r="WFP175" s="29"/>
      <c r="WFQ175" s="29"/>
      <c r="WFR175" s="29"/>
      <c r="WFS175" s="29"/>
      <c r="WFT175" s="29"/>
      <c r="WFU175" s="29"/>
      <c r="WFV175" s="29"/>
      <c r="WFW175" s="29"/>
      <c r="WFX175" s="29"/>
      <c r="WFY175" s="29"/>
      <c r="WFZ175" s="29"/>
      <c r="WGA175" s="29"/>
      <c r="WGB175" s="29"/>
      <c r="WGC175" s="29"/>
      <c r="WGD175" s="29"/>
      <c r="WGE175" s="29"/>
      <c r="WGF175" s="29"/>
      <c r="WGG175" s="29"/>
      <c r="WGH175" s="29"/>
      <c r="WGI175" s="29"/>
      <c r="WGJ175" s="29"/>
      <c r="WGK175" s="29"/>
      <c r="WGL175" s="29"/>
      <c r="WGM175" s="29"/>
      <c r="WGN175" s="29"/>
      <c r="WGO175" s="29"/>
      <c r="WGP175" s="29"/>
      <c r="WGQ175" s="29"/>
      <c r="WGR175" s="29"/>
      <c r="WGS175" s="29"/>
      <c r="WGT175" s="29"/>
      <c r="WGU175" s="29"/>
      <c r="WGV175" s="29"/>
      <c r="WGW175" s="29"/>
      <c r="WGX175" s="29"/>
      <c r="WGY175" s="29"/>
      <c r="WGZ175" s="29"/>
      <c r="WHA175" s="29"/>
      <c r="WHB175" s="29"/>
      <c r="WHC175" s="29"/>
      <c r="WHD175" s="29"/>
      <c r="WHE175" s="29"/>
      <c r="WHF175" s="29"/>
      <c r="WHG175" s="29"/>
      <c r="WHH175" s="29"/>
      <c r="WHI175" s="29"/>
      <c r="WHJ175" s="29"/>
      <c r="WHK175" s="29"/>
      <c r="WHL175" s="29"/>
      <c r="WHM175" s="29"/>
      <c r="WHN175" s="29"/>
      <c r="WHO175" s="29"/>
      <c r="WHP175" s="29"/>
      <c r="WHQ175" s="29"/>
      <c r="WHR175" s="29"/>
      <c r="WHS175" s="29"/>
      <c r="WHT175" s="29"/>
      <c r="WHU175" s="29"/>
      <c r="WHV175" s="29"/>
      <c r="WHW175" s="29"/>
      <c r="WHX175" s="29"/>
      <c r="WHY175" s="29"/>
      <c r="WHZ175" s="29"/>
      <c r="WIA175" s="29"/>
      <c r="WIB175" s="29"/>
      <c r="WIC175" s="29"/>
      <c r="WID175" s="29"/>
      <c r="WIE175" s="29"/>
      <c r="WIF175" s="29"/>
      <c r="WIG175" s="29"/>
      <c r="WIH175" s="29"/>
      <c r="WII175" s="29"/>
      <c r="WIJ175" s="29"/>
      <c r="WIK175" s="29"/>
      <c r="WIL175" s="29"/>
      <c r="WIM175" s="29"/>
      <c r="WIN175" s="29"/>
      <c r="WIO175" s="29"/>
      <c r="WIP175" s="29"/>
      <c r="WIQ175" s="29"/>
      <c r="WIR175" s="29"/>
      <c r="WIS175" s="29"/>
      <c r="WIT175" s="29"/>
      <c r="WIU175" s="29"/>
      <c r="WIV175" s="29"/>
      <c r="WIW175" s="29"/>
      <c r="WIX175" s="29"/>
      <c r="WIY175" s="29"/>
      <c r="WIZ175" s="29"/>
      <c r="WJA175" s="29"/>
      <c r="WJB175" s="29"/>
      <c r="WJC175" s="29"/>
      <c r="WJD175" s="29"/>
      <c r="WJE175" s="29"/>
      <c r="WJF175" s="29"/>
      <c r="WJG175" s="29"/>
      <c r="WJH175" s="29"/>
      <c r="WJI175" s="29"/>
      <c r="WJJ175" s="29"/>
      <c r="WJK175" s="29"/>
      <c r="WJL175" s="29"/>
      <c r="WJM175" s="29"/>
      <c r="WJN175" s="29"/>
      <c r="WJO175" s="29"/>
      <c r="WJP175" s="29"/>
      <c r="WJQ175" s="29"/>
      <c r="WJR175" s="29"/>
      <c r="WJS175" s="29"/>
      <c r="WJT175" s="29"/>
      <c r="WJU175" s="29"/>
      <c r="WJV175" s="29"/>
      <c r="WJW175" s="29"/>
      <c r="WJX175" s="29"/>
      <c r="WJY175" s="29"/>
      <c r="WJZ175" s="29"/>
      <c r="WKA175" s="29"/>
      <c r="WKB175" s="29"/>
      <c r="WKC175" s="29"/>
      <c r="WKD175" s="29"/>
      <c r="WKE175" s="29"/>
      <c r="WKF175" s="29"/>
      <c r="WKG175" s="29"/>
      <c r="WKH175" s="29"/>
      <c r="WKI175" s="29"/>
      <c r="WKJ175" s="29"/>
      <c r="WKK175" s="29"/>
      <c r="WKL175" s="29"/>
      <c r="WKM175" s="29"/>
      <c r="WKN175" s="29"/>
      <c r="WKO175" s="29"/>
      <c r="WKP175" s="29"/>
      <c r="WKQ175" s="29"/>
      <c r="WKR175" s="29"/>
      <c r="WKS175" s="29"/>
      <c r="WKT175" s="29"/>
      <c r="WKU175" s="29"/>
      <c r="WKV175" s="29"/>
      <c r="WKW175" s="29"/>
      <c r="WKX175" s="29"/>
      <c r="WKY175" s="29"/>
      <c r="WKZ175" s="29"/>
      <c r="WLA175" s="29"/>
      <c r="WLB175" s="29"/>
      <c r="WLC175" s="29"/>
      <c r="WLD175" s="29"/>
      <c r="WLE175" s="29"/>
      <c r="WLF175" s="29"/>
      <c r="WLG175" s="29"/>
      <c r="WLH175" s="29"/>
      <c r="WLI175" s="29"/>
      <c r="WLJ175" s="29"/>
      <c r="WLK175" s="29"/>
      <c r="WLL175" s="29"/>
      <c r="WLM175" s="29"/>
      <c r="WLN175" s="29"/>
      <c r="WLO175" s="29"/>
      <c r="WLP175" s="29"/>
      <c r="WLQ175" s="29"/>
      <c r="WLR175" s="29"/>
      <c r="WLS175" s="29"/>
      <c r="WLT175" s="29"/>
      <c r="WLU175" s="29"/>
      <c r="WLV175" s="29"/>
      <c r="WLW175" s="29"/>
      <c r="WLX175" s="29"/>
      <c r="WLY175" s="29"/>
      <c r="WLZ175" s="29"/>
      <c r="WMA175" s="29"/>
      <c r="WMB175" s="29"/>
      <c r="WMC175" s="29"/>
      <c r="WMD175" s="29"/>
      <c r="WME175" s="29"/>
      <c r="WMF175" s="29"/>
      <c r="WMG175" s="29"/>
      <c r="WMH175" s="29"/>
      <c r="WMI175" s="29"/>
      <c r="WMJ175" s="29"/>
      <c r="WMK175" s="29"/>
      <c r="WML175" s="29"/>
      <c r="WMM175" s="29"/>
      <c r="WMN175" s="29"/>
      <c r="WMO175" s="29"/>
      <c r="WMP175" s="29"/>
      <c r="WMQ175" s="29"/>
      <c r="WMR175" s="29"/>
      <c r="WMS175" s="29"/>
      <c r="WMT175" s="29"/>
      <c r="WMU175" s="29"/>
      <c r="WMV175" s="29"/>
      <c r="WMW175" s="29"/>
      <c r="WMX175" s="29"/>
      <c r="WMY175" s="29"/>
      <c r="WMZ175" s="29"/>
      <c r="WNA175" s="29"/>
      <c r="WNB175" s="29"/>
      <c r="WNC175" s="29"/>
      <c r="WND175" s="29"/>
      <c r="WNE175" s="29"/>
      <c r="WNF175" s="29"/>
      <c r="WNG175" s="29"/>
      <c r="WNH175" s="29"/>
      <c r="WNI175" s="29"/>
      <c r="WNJ175" s="29"/>
      <c r="WNK175" s="29"/>
      <c r="WNL175" s="29"/>
      <c r="WNM175" s="29"/>
      <c r="WNN175" s="29"/>
      <c r="WNO175" s="29"/>
      <c r="WNP175" s="29"/>
      <c r="WNQ175" s="29"/>
      <c r="WNR175" s="29"/>
      <c r="WNS175" s="29"/>
      <c r="WNT175" s="29"/>
      <c r="WNU175" s="29"/>
      <c r="WNV175" s="29"/>
      <c r="WNW175" s="29"/>
      <c r="WNX175" s="29"/>
      <c r="WNY175" s="29"/>
      <c r="WNZ175" s="29"/>
      <c r="WOA175" s="29"/>
      <c r="WOB175" s="29"/>
      <c r="WOC175" s="29"/>
      <c r="WOD175" s="29"/>
      <c r="WOE175" s="29"/>
      <c r="WOF175" s="29"/>
      <c r="WOG175" s="29"/>
      <c r="WOH175" s="29"/>
      <c r="WOI175" s="29"/>
      <c r="WOJ175" s="29"/>
      <c r="WOK175" s="29"/>
      <c r="WOL175" s="29"/>
      <c r="WOM175" s="29"/>
      <c r="WON175" s="29"/>
      <c r="WOO175" s="29"/>
      <c r="WOP175" s="29"/>
      <c r="WOQ175" s="29"/>
      <c r="WOR175" s="29"/>
      <c r="WOS175" s="29"/>
      <c r="WOT175" s="29"/>
      <c r="WOU175" s="29"/>
      <c r="WOV175" s="29"/>
      <c r="WOW175" s="29"/>
      <c r="WOX175" s="29"/>
      <c r="WOY175" s="29"/>
      <c r="WOZ175" s="29"/>
      <c r="WPA175" s="29"/>
      <c r="WPB175" s="29"/>
      <c r="WPC175" s="29"/>
      <c r="WPD175" s="29"/>
      <c r="WPE175" s="29"/>
      <c r="WPF175" s="29"/>
      <c r="WPG175" s="29"/>
      <c r="WPH175" s="29"/>
      <c r="WPI175" s="29"/>
      <c r="WPJ175" s="29"/>
      <c r="WPK175" s="29"/>
      <c r="WPL175" s="29"/>
      <c r="WPM175" s="29"/>
      <c r="WPN175" s="29"/>
      <c r="WPO175" s="29"/>
      <c r="WPP175" s="29"/>
      <c r="WPQ175" s="29"/>
      <c r="WPR175" s="29"/>
      <c r="WPS175" s="29"/>
      <c r="WPT175" s="29"/>
      <c r="WPU175" s="29"/>
      <c r="WPV175" s="29"/>
      <c r="WPW175" s="29"/>
      <c r="WPX175" s="29"/>
      <c r="WPY175" s="29"/>
      <c r="WPZ175" s="29"/>
      <c r="WQA175" s="29"/>
      <c r="WQB175" s="29"/>
      <c r="WQC175" s="29"/>
      <c r="WQD175" s="29"/>
      <c r="WQE175" s="29"/>
      <c r="WQF175" s="29"/>
      <c r="WQG175" s="29"/>
      <c r="WQH175" s="29"/>
      <c r="WQI175" s="29"/>
      <c r="WQJ175" s="29"/>
      <c r="WQK175" s="29"/>
      <c r="WQL175" s="29"/>
      <c r="WQM175" s="29"/>
      <c r="WQN175" s="29"/>
      <c r="WQO175" s="29"/>
      <c r="WQP175" s="29"/>
      <c r="WQQ175" s="29"/>
      <c r="WQR175" s="29"/>
      <c r="WQS175" s="29"/>
      <c r="WQT175" s="29"/>
      <c r="WQU175" s="29"/>
      <c r="WQV175" s="29"/>
      <c r="WQW175" s="29"/>
      <c r="WQX175" s="29"/>
      <c r="WQY175" s="29"/>
      <c r="WQZ175" s="29"/>
      <c r="WRA175" s="29"/>
      <c r="WRB175" s="29"/>
      <c r="WRC175" s="29"/>
      <c r="WRD175" s="29"/>
      <c r="WRE175" s="29"/>
      <c r="WRF175" s="29"/>
      <c r="WRG175" s="29"/>
      <c r="WRH175" s="29"/>
      <c r="WRI175" s="29"/>
      <c r="WRJ175" s="29"/>
      <c r="WRK175" s="29"/>
      <c r="WRL175" s="29"/>
      <c r="WRM175" s="29"/>
      <c r="WRN175" s="29"/>
      <c r="WRO175" s="29"/>
      <c r="WRP175" s="29"/>
      <c r="WRQ175" s="29"/>
      <c r="WRR175" s="29"/>
      <c r="WRS175" s="29"/>
      <c r="WRT175" s="29"/>
      <c r="WRU175" s="29"/>
      <c r="WRV175" s="29"/>
      <c r="WRW175" s="29"/>
      <c r="WRX175" s="29"/>
      <c r="WRY175" s="29"/>
      <c r="WRZ175" s="29"/>
      <c r="WSA175" s="29"/>
      <c r="WSB175" s="29"/>
      <c r="WSC175" s="29"/>
      <c r="WSD175" s="29"/>
      <c r="WSE175" s="29"/>
      <c r="WSF175" s="29"/>
      <c r="WSG175" s="29"/>
      <c r="WSH175" s="29"/>
      <c r="WSI175" s="29"/>
      <c r="WSJ175" s="29"/>
      <c r="WSK175" s="29"/>
      <c r="WSL175" s="29"/>
      <c r="WSM175" s="29"/>
      <c r="WSN175" s="29"/>
      <c r="WSO175" s="29"/>
      <c r="WSP175" s="29"/>
      <c r="WSQ175" s="29"/>
      <c r="WSR175" s="29"/>
      <c r="WSS175" s="29"/>
      <c r="WST175" s="29"/>
      <c r="WSU175" s="29"/>
      <c r="WSV175" s="29"/>
      <c r="WSW175" s="29"/>
      <c r="WSX175" s="29"/>
      <c r="WSY175" s="29"/>
      <c r="WSZ175" s="29"/>
      <c r="WTA175" s="29"/>
      <c r="WTB175" s="29"/>
      <c r="WTC175" s="29"/>
      <c r="WTD175" s="29"/>
      <c r="WTE175" s="29"/>
      <c r="WTF175" s="29"/>
      <c r="WTG175" s="29"/>
      <c r="WTH175" s="29"/>
      <c r="WTI175" s="29"/>
      <c r="WTJ175" s="29"/>
      <c r="WTK175" s="29"/>
      <c r="WTL175" s="29"/>
      <c r="WTM175" s="29"/>
      <c r="WTN175" s="29"/>
      <c r="WTO175" s="29"/>
      <c r="WTP175" s="29"/>
      <c r="WTQ175" s="29"/>
      <c r="WTR175" s="29"/>
      <c r="WTS175" s="29"/>
      <c r="WTT175" s="29"/>
      <c r="WTU175" s="29"/>
      <c r="WTV175" s="29"/>
      <c r="WTW175" s="29"/>
      <c r="WTX175" s="29"/>
      <c r="WTY175" s="29"/>
      <c r="WTZ175" s="29"/>
      <c r="WUA175" s="29"/>
      <c r="WUB175" s="29"/>
      <c r="WUC175" s="29"/>
      <c r="WUD175" s="29"/>
      <c r="WUE175" s="29"/>
      <c r="WUF175" s="29"/>
      <c r="WUG175" s="29"/>
      <c r="WUH175" s="29"/>
      <c r="WUI175" s="29"/>
      <c r="WUJ175" s="29"/>
      <c r="WUK175" s="29"/>
      <c r="WUL175" s="29"/>
      <c r="WUM175" s="29"/>
      <c r="WUN175" s="29"/>
      <c r="WUO175" s="29"/>
      <c r="WUP175" s="29"/>
      <c r="WUQ175" s="29"/>
      <c r="WUR175" s="29"/>
      <c r="WUS175" s="29"/>
      <c r="WUT175" s="29"/>
      <c r="WUU175" s="29"/>
      <c r="WUV175" s="29"/>
      <c r="WUW175" s="29"/>
      <c r="WUX175" s="29"/>
      <c r="WUY175" s="29"/>
      <c r="WUZ175" s="29"/>
      <c r="WVA175" s="29"/>
      <c r="WVB175" s="29"/>
      <c r="WVC175" s="29"/>
      <c r="WVD175" s="29"/>
      <c r="WVE175" s="29"/>
      <c r="WVF175" s="29"/>
      <c r="WVG175" s="29"/>
      <c r="WVH175" s="29"/>
      <c r="WVI175" s="29"/>
      <c r="WVJ175" s="29"/>
      <c r="WVK175" s="29"/>
      <c r="WVL175" s="29"/>
      <c r="WVM175" s="29"/>
      <c r="WVN175" s="29"/>
      <c r="WVO175" s="29"/>
      <c r="WVP175" s="29"/>
      <c r="WVQ175" s="29"/>
      <c r="WVR175" s="29"/>
      <c r="WVS175" s="29"/>
      <c r="WVT175" s="29"/>
      <c r="WVU175" s="29"/>
    </row>
    <row r="176" spans="1:16141" s="27" customFormat="1" x14ac:dyDescent="0.25">
      <c r="A176" s="283" t="s">
        <v>329</v>
      </c>
      <c r="B176" s="259" t="s">
        <v>135</v>
      </c>
      <c r="C176" s="257"/>
      <c r="D176" s="257"/>
      <c r="E176" s="242">
        <v>2345</v>
      </c>
      <c r="F176" s="258" t="s">
        <v>79</v>
      </c>
      <c r="G176" s="259"/>
      <c r="H176" s="159">
        <v>6.6000000000000005</v>
      </c>
      <c r="I176" s="161">
        <f>E176*H176</f>
        <v>15477.000000000002</v>
      </c>
      <c r="J176" s="161"/>
      <c r="K176" s="360" t="s">
        <v>138</v>
      </c>
      <c r="L176" s="28"/>
      <c r="M176" s="28"/>
      <c r="N176" s="28"/>
      <c r="O176" s="29"/>
      <c r="P176" s="29"/>
      <c r="Q176" s="29"/>
      <c r="R176" s="29"/>
      <c r="S176" s="29"/>
      <c r="T176" s="29"/>
      <c r="U176" s="29"/>
      <c r="V176" s="29"/>
      <c r="W176" s="29"/>
      <c r="X176" s="29"/>
      <c r="Y176" s="29"/>
      <c r="Z176" s="29"/>
      <c r="AA176" s="29"/>
      <c r="AB176" s="29"/>
      <c r="AC176" s="29"/>
      <c r="AD176" s="29"/>
      <c r="AE176" s="29"/>
      <c r="AF176" s="29"/>
      <c r="AG176" s="29"/>
      <c r="AH176" s="29"/>
      <c r="AI176" s="29"/>
      <c r="AJ176" s="29"/>
      <c r="AK176" s="29"/>
      <c r="AL176" s="29"/>
      <c r="AM176" s="29"/>
      <c r="AN176" s="29"/>
      <c r="AO176" s="29"/>
      <c r="AP176" s="29"/>
      <c r="AQ176" s="29"/>
      <c r="AR176" s="29"/>
      <c r="AS176" s="29"/>
      <c r="AT176" s="29"/>
      <c r="AU176" s="29"/>
      <c r="AV176" s="29"/>
      <c r="AW176" s="29"/>
      <c r="AX176" s="29"/>
      <c r="AY176" s="29"/>
      <c r="AZ176" s="29"/>
      <c r="BA176" s="29"/>
      <c r="BB176" s="29"/>
      <c r="BC176" s="29"/>
      <c r="BD176" s="29"/>
      <c r="BE176" s="29"/>
      <c r="BF176" s="29"/>
      <c r="BG176" s="29"/>
      <c r="BH176" s="29"/>
      <c r="BI176" s="29"/>
      <c r="BJ176" s="29"/>
      <c r="BK176" s="29"/>
      <c r="BL176" s="29"/>
      <c r="BM176" s="29"/>
      <c r="BN176" s="29"/>
      <c r="BO176" s="29"/>
      <c r="BP176" s="29"/>
      <c r="BQ176" s="29"/>
      <c r="BR176" s="29"/>
      <c r="BS176" s="29"/>
      <c r="BT176" s="29"/>
      <c r="BU176" s="29"/>
      <c r="BV176" s="29"/>
      <c r="BW176" s="29"/>
      <c r="BX176" s="29"/>
      <c r="BY176" s="29"/>
      <c r="BZ176" s="29"/>
      <c r="CA176" s="29"/>
      <c r="CB176" s="29"/>
      <c r="CC176" s="29"/>
      <c r="CD176" s="29"/>
      <c r="CE176" s="29"/>
      <c r="CF176" s="29"/>
      <c r="CG176" s="29"/>
      <c r="CH176" s="29"/>
      <c r="CI176" s="29"/>
      <c r="CJ176" s="29"/>
      <c r="CK176" s="29"/>
      <c r="CL176" s="29"/>
      <c r="CM176" s="29"/>
      <c r="CN176" s="29"/>
      <c r="CO176" s="29"/>
      <c r="CP176" s="29"/>
      <c r="CQ176" s="29"/>
      <c r="CR176" s="29"/>
      <c r="CS176" s="29"/>
      <c r="CT176" s="29"/>
      <c r="CU176" s="29"/>
      <c r="CV176" s="29"/>
      <c r="CW176" s="29"/>
      <c r="CX176" s="29"/>
      <c r="CY176" s="29"/>
      <c r="CZ176" s="29"/>
      <c r="DA176" s="29"/>
      <c r="DB176" s="29"/>
      <c r="DC176" s="29"/>
      <c r="DD176" s="29"/>
      <c r="DE176" s="29"/>
      <c r="DF176" s="29"/>
      <c r="DG176" s="29"/>
      <c r="DH176" s="29"/>
      <c r="DI176" s="29"/>
      <c r="DJ176" s="29"/>
      <c r="DK176" s="29"/>
      <c r="DL176" s="29"/>
      <c r="DM176" s="29"/>
      <c r="DN176" s="29"/>
      <c r="DO176" s="29"/>
      <c r="DP176" s="29"/>
      <c r="DQ176" s="29"/>
      <c r="DR176" s="29"/>
      <c r="DS176" s="29"/>
      <c r="DT176" s="29"/>
      <c r="DU176" s="29"/>
      <c r="DV176" s="29"/>
      <c r="DW176" s="29"/>
      <c r="DX176" s="29"/>
      <c r="DY176" s="29"/>
      <c r="DZ176" s="29"/>
      <c r="EA176" s="29"/>
      <c r="EB176" s="29"/>
      <c r="EC176" s="29"/>
      <c r="ED176" s="29"/>
      <c r="EE176" s="29"/>
      <c r="EF176" s="29"/>
      <c r="EG176" s="29"/>
      <c r="EH176" s="29"/>
      <c r="EI176" s="29"/>
      <c r="EJ176" s="29"/>
      <c r="EK176" s="29"/>
      <c r="EL176" s="29"/>
      <c r="EM176" s="29"/>
      <c r="EN176" s="29"/>
      <c r="EO176" s="29"/>
      <c r="EP176" s="29"/>
      <c r="EQ176" s="29"/>
      <c r="ER176" s="29"/>
      <c r="ES176" s="29"/>
      <c r="ET176" s="29"/>
      <c r="EU176" s="29"/>
      <c r="EV176" s="29"/>
      <c r="EW176" s="29"/>
      <c r="EX176" s="29"/>
      <c r="EY176" s="29"/>
      <c r="EZ176" s="29"/>
      <c r="FA176" s="29"/>
      <c r="FB176" s="29"/>
      <c r="FC176" s="29"/>
      <c r="FD176" s="29"/>
      <c r="FE176" s="29"/>
      <c r="FF176" s="29"/>
      <c r="FG176" s="29"/>
      <c r="FH176" s="29"/>
      <c r="FI176" s="29"/>
      <c r="FJ176" s="29"/>
      <c r="FK176" s="29"/>
      <c r="FL176" s="29"/>
      <c r="FM176" s="29"/>
      <c r="FN176" s="29"/>
      <c r="FO176" s="29"/>
      <c r="FP176" s="29"/>
      <c r="FQ176" s="29"/>
      <c r="FR176" s="29"/>
      <c r="FS176" s="29"/>
      <c r="FT176" s="29"/>
      <c r="FU176" s="29"/>
      <c r="FV176" s="29"/>
      <c r="FW176" s="29"/>
      <c r="FX176" s="29"/>
      <c r="FY176" s="29"/>
      <c r="FZ176" s="29"/>
      <c r="GA176" s="29"/>
      <c r="GB176" s="29"/>
      <c r="GC176" s="29"/>
      <c r="GD176" s="29"/>
      <c r="GE176" s="29"/>
      <c r="GF176" s="29"/>
      <c r="GG176" s="29"/>
      <c r="GH176" s="29"/>
      <c r="GI176" s="29"/>
      <c r="GJ176" s="29"/>
      <c r="GK176" s="29"/>
      <c r="GL176" s="29"/>
      <c r="GM176" s="29"/>
      <c r="GN176" s="29"/>
      <c r="GO176" s="29"/>
      <c r="GP176" s="29"/>
      <c r="GQ176" s="29"/>
      <c r="GR176" s="29"/>
      <c r="GS176" s="29"/>
      <c r="GT176" s="29"/>
      <c r="GU176" s="29"/>
      <c r="GV176" s="29"/>
      <c r="GW176" s="29"/>
      <c r="GX176" s="29"/>
      <c r="GY176" s="29"/>
      <c r="GZ176" s="29"/>
      <c r="HA176" s="29"/>
      <c r="HB176" s="29"/>
      <c r="HC176" s="29"/>
      <c r="HD176" s="29"/>
      <c r="HE176" s="29"/>
      <c r="HF176" s="29"/>
      <c r="HG176" s="29"/>
      <c r="HH176" s="29"/>
      <c r="HI176" s="29"/>
      <c r="HJ176" s="29"/>
      <c r="HK176" s="29"/>
      <c r="HL176" s="29"/>
      <c r="HM176" s="29"/>
      <c r="HN176" s="29"/>
      <c r="HO176" s="29"/>
      <c r="HP176" s="29"/>
      <c r="HQ176" s="29"/>
      <c r="HR176" s="29"/>
      <c r="HS176" s="29"/>
      <c r="HT176" s="29"/>
      <c r="HU176" s="29"/>
      <c r="HV176" s="29"/>
      <c r="HW176" s="29"/>
      <c r="HX176" s="29"/>
      <c r="HY176" s="29"/>
      <c r="HZ176" s="29"/>
      <c r="IA176" s="29"/>
      <c r="IB176" s="29"/>
      <c r="IC176" s="29"/>
      <c r="ID176" s="29"/>
      <c r="IE176" s="29"/>
      <c r="IF176" s="29"/>
      <c r="IG176" s="29"/>
      <c r="IH176" s="29"/>
      <c r="II176" s="29"/>
      <c r="IJ176" s="29"/>
      <c r="IK176" s="29"/>
      <c r="IL176" s="29"/>
      <c r="IM176" s="29"/>
      <c r="IN176" s="29"/>
      <c r="IO176" s="29"/>
      <c r="IP176" s="29"/>
      <c r="IQ176" s="29"/>
      <c r="IR176" s="29"/>
      <c r="IS176" s="29"/>
      <c r="IT176" s="29"/>
      <c r="IU176" s="29"/>
      <c r="IV176" s="29"/>
      <c r="IW176" s="29"/>
      <c r="IX176" s="29"/>
      <c r="IY176" s="29"/>
      <c r="IZ176" s="29"/>
      <c r="JA176" s="29"/>
      <c r="JB176" s="29"/>
      <c r="JC176" s="29"/>
      <c r="JD176" s="29"/>
      <c r="JE176" s="29"/>
      <c r="JF176" s="29"/>
      <c r="JG176" s="29"/>
      <c r="JH176" s="29"/>
      <c r="JI176" s="29"/>
      <c r="JJ176" s="29"/>
      <c r="JK176" s="29"/>
      <c r="JL176" s="29"/>
      <c r="JM176" s="29"/>
      <c r="JN176" s="29"/>
      <c r="JO176" s="29"/>
      <c r="JP176" s="29"/>
      <c r="JQ176" s="29"/>
      <c r="JR176" s="29"/>
      <c r="JS176" s="29"/>
      <c r="JT176" s="29"/>
      <c r="JU176" s="29"/>
      <c r="JV176" s="29"/>
      <c r="JW176" s="29"/>
      <c r="JX176" s="29"/>
      <c r="JY176" s="29"/>
      <c r="JZ176" s="29"/>
      <c r="KA176" s="29"/>
      <c r="KB176" s="29"/>
      <c r="KC176" s="29"/>
      <c r="KD176" s="29"/>
      <c r="KE176" s="29"/>
      <c r="KF176" s="29"/>
      <c r="KG176" s="29"/>
      <c r="KH176" s="29"/>
      <c r="KI176" s="29"/>
      <c r="KJ176" s="29"/>
      <c r="KK176" s="29"/>
      <c r="KL176" s="29"/>
      <c r="KM176" s="29"/>
      <c r="KN176" s="29"/>
      <c r="KO176" s="29"/>
      <c r="KP176" s="29"/>
      <c r="KQ176" s="29"/>
      <c r="KR176" s="29"/>
      <c r="KS176" s="29"/>
      <c r="KT176" s="29"/>
      <c r="KU176" s="29"/>
      <c r="KV176" s="29"/>
      <c r="KW176" s="29"/>
      <c r="KX176" s="29"/>
      <c r="KY176" s="29"/>
      <c r="KZ176" s="29"/>
      <c r="LA176" s="29"/>
      <c r="LB176" s="29"/>
      <c r="LC176" s="29"/>
      <c r="LD176" s="29"/>
      <c r="LE176" s="29"/>
      <c r="LF176" s="29"/>
      <c r="LG176" s="29"/>
      <c r="LH176" s="29"/>
      <c r="LI176" s="29"/>
      <c r="LJ176" s="29"/>
      <c r="LK176" s="29"/>
      <c r="LL176" s="29"/>
      <c r="LM176" s="29"/>
      <c r="LN176" s="29"/>
      <c r="LO176" s="29"/>
      <c r="LP176" s="29"/>
      <c r="LQ176" s="29"/>
      <c r="LR176" s="29"/>
      <c r="LS176" s="29"/>
      <c r="LT176" s="29"/>
      <c r="LU176" s="29"/>
      <c r="LV176" s="29"/>
      <c r="LW176" s="29"/>
      <c r="LX176" s="29"/>
      <c r="LY176" s="29"/>
      <c r="LZ176" s="29"/>
      <c r="MA176" s="29"/>
      <c r="MB176" s="29"/>
      <c r="MC176" s="29"/>
      <c r="MD176" s="29"/>
      <c r="ME176" s="29"/>
      <c r="MF176" s="29"/>
      <c r="MG176" s="29"/>
      <c r="MH176" s="29"/>
      <c r="MI176" s="29"/>
      <c r="MJ176" s="29"/>
      <c r="MK176" s="29"/>
      <c r="ML176" s="29"/>
      <c r="MM176" s="29"/>
      <c r="MN176" s="29"/>
      <c r="MO176" s="29"/>
      <c r="MP176" s="29"/>
      <c r="MQ176" s="29"/>
      <c r="MR176" s="29"/>
      <c r="MS176" s="29"/>
      <c r="MT176" s="29"/>
      <c r="MU176" s="29"/>
      <c r="MV176" s="29"/>
      <c r="MW176" s="29"/>
      <c r="MX176" s="29"/>
      <c r="MY176" s="29"/>
      <c r="MZ176" s="29"/>
      <c r="NA176" s="29"/>
      <c r="NB176" s="29"/>
      <c r="NC176" s="29"/>
      <c r="ND176" s="29"/>
      <c r="NE176" s="29"/>
      <c r="NF176" s="29"/>
      <c r="NG176" s="29"/>
      <c r="NH176" s="29"/>
      <c r="NI176" s="29"/>
      <c r="NJ176" s="29"/>
      <c r="NK176" s="29"/>
      <c r="NL176" s="29"/>
      <c r="NM176" s="29"/>
      <c r="NN176" s="29"/>
      <c r="NO176" s="29"/>
      <c r="NP176" s="29"/>
      <c r="NQ176" s="29"/>
      <c r="NR176" s="29"/>
      <c r="NS176" s="29"/>
      <c r="NT176" s="29"/>
      <c r="NU176" s="29"/>
      <c r="NV176" s="29"/>
      <c r="NW176" s="29"/>
      <c r="NX176" s="29"/>
      <c r="NY176" s="29"/>
      <c r="NZ176" s="29"/>
      <c r="OA176" s="29"/>
      <c r="OB176" s="29"/>
      <c r="OC176" s="29"/>
      <c r="OD176" s="29"/>
      <c r="OE176" s="29"/>
      <c r="OF176" s="29"/>
      <c r="OG176" s="29"/>
      <c r="OH176" s="29"/>
      <c r="OI176" s="29"/>
      <c r="OJ176" s="29"/>
      <c r="OK176" s="29"/>
      <c r="OL176" s="29"/>
      <c r="OM176" s="29"/>
      <c r="ON176" s="29"/>
      <c r="OO176" s="29"/>
      <c r="OP176" s="29"/>
      <c r="OQ176" s="29"/>
      <c r="OR176" s="29"/>
      <c r="OS176" s="29"/>
      <c r="OT176" s="29"/>
      <c r="OU176" s="29"/>
      <c r="OV176" s="29"/>
      <c r="OW176" s="29"/>
      <c r="OX176" s="29"/>
      <c r="OY176" s="29"/>
      <c r="OZ176" s="29"/>
      <c r="PA176" s="29"/>
      <c r="PB176" s="29"/>
      <c r="PC176" s="29"/>
      <c r="PD176" s="29"/>
      <c r="PE176" s="29"/>
      <c r="PF176" s="29"/>
      <c r="PG176" s="29"/>
      <c r="PH176" s="29"/>
      <c r="PI176" s="29"/>
      <c r="PJ176" s="29"/>
      <c r="PK176" s="29"/>
      <c r="PL176" s="29"/>
      <c r="PM176" s="29"/>
      <c r="PN176" s="29"/>
      <c r="PO176" s="29"/>
      <c r="PP176" s="29"/>
      <c r="PQ176" s="29"/>
      <c r="PR176" s="29"/>
      <c r="PS176" s="29"/>
      <c r="PT176" s="29"/>
      <c r="PU176" s="29"/>
      <c r="PV176" s="29"/>
      <c r="PW176" s="29"/>
      <c r="PX176" s="29"/>
      <c r="PY176" s="29"/>
      <c r="PZ176" s="29"/>
      <c r="QA176" s="29"/>
      <c r="QB176" s="29"/>
      <c r="QC176" s="29"/>
      <c r="QD176" s="29"/>
      <c r="QE176" s="29"/>
      <c r="QF176" s="29"/>
      <c r="QG176" s="29"/>
      <c r="QH176" s="29"/>
      <c r="QI176" s="29"/>
      <c r="QJ176" s="29"/>
      <c r="QK176" s="29"/>
      <c r="QL176" s="29"/>
      <c r="QM176" s="29"/>
      <c r="QN176" s="29"/>
      <c r="QO176" s="29"/>
      <c r="QP176" s="29"/>
      <c r="QQ176" s="29"/>
      <c r="QR176" s="29"/>
      <c r="QS176" s="29"/>
      <c r="QT176" s="29"/>
      <c r="QU176" s="29"/>
      <c r="QV176" s="29"/>
      <c r="QW176" s="29"/>
      <c r="QX176" s="29"/>
      <c r="QY176" s="29"/>
      <c r="QZ176" s="29"/>
      <c r="RA176" s="29"/>
      <c r="RB176" s="29"/>
      <c r="RC176" s="29"/>
      <c r="RD176" s="29"/>
      <c r="RE176" s="29"/>
      <c r="RF176" s="29"/>
      <c r="RG176" s="29"/>
      <c r="RH176" s="29"/>
      <c r="RI176" s="29"/>
      <c r="RJ176" s="29"/>
      <c r="RK176" s="29"/>
      <c r="RL176" s="29"/>
      <c r="RM176" s="29"/>
      <c r="RN176" s="29"/>
      <c r="RO176" s="29"/>
      <c r="RP176" s="29"/>
      <c r="RQ176" s="29"/>
      <c r="RR176" s="29"/>
      <c r="RS176" s="29"/>
      <c r="RT176" s="29"/>
      <c r="RU176" s="29"/>
      <c r="RV176" s="29"/>
      <c r="RW176" s="29"/>
      <c r="RX176" s="29"/>
      <c r="RY176" s="29"/>
      <c r="RZ176" s="29"/>
      <c r="SA176" s="29"/>
      <c r="SB176" s="29"/>
      <c r="SC176" s="29"/>
      <c r="SD176" s="29"/>
      <c r="SE176" s="29"/>
      <c r="SF176" s="29"/>
      <c r="SG176" s="29"/>
      <c r="SH176" s="29"/>
      <c r="SI176" s="29"/>
      <c r="SJ176" s="29"/>
      <c r="SK176" s="29"/>
      <c r="SL176" s="29"/>
      <c r="SM176" s="29"/>
      <c r="SN176" s="29"/>
      <c r="SO176" s="29"/>
      <c r="SP176" s="29"/>
      <c r="SQ176" s="29"/>
      <c r="SR176" s="29"/>
      <c r="SS176" s="29"/>
      <c r="ST176" s="29"/>
      <c r="SU176" s="29"/>
      <c r="SV176" s="29"/>
      <c r="SW176" s="29"/>
      <c r="SX176" s="29"/>
      <c r="SY176" s="29"/>
      <c r="SZ176" s="29"/>
      <c r="TA176" s="29"/>
      <c r="TB176" s="29"/>
      <c r="TC176" s="29"/>
      <c r="TD176" s="29"/>
      <c r="TE176" s="29"/>
      <c r="TF176" s="29"/>
      <c r="TG176" s="29"/>
      <c r="TH176" s="29"/>
      <c r="TI176" s="29"/>
      <c r="TJ176" s="29"/>
      <c r="TK176" s="29"/>
      <c r="TL176" s="29"/>
      <c r="TM176" s="29"/>
      <c r="TN176" s="29"/>
      <c r="TO176" s="29"/>
      <c r="TP176" s="29"/>
      <c r="TQ176" s="29"/>
      <c r="TR176" s="29"/>
      <c r="TS176" s="29"/>
      <c r="TT176" s="29"/>
      <c r="TU176" s="29"/>
      <c r="TV176" s="29"/>
      <c r="TW176" s="29"/>
      <c r="TX176" s="29"/>
      <c r="TY176" s="29"/>
      <c r="TZ176" s="29"/>
      <c r="UA176" s="29"/>
      <c r="UB176" s="29"/>
      <c r="UC176" s="29"/>
      <c r="UD176" s="29"/>
      <c r="UE176" s="29"/>
      <c r="UF176" s="29"/>
      <c r="UG176" s="29"/>
      <c r="UH176" s="29"/>
      <c r="UI176" s="29"/>
      <c r="UJ176" s="29"/>
      <c r="UK176" s="29"/>
      <c r="UL176" s="29"/>
      <c r="UM176" s="29"/>
      <c r="UN176" s="29"/>
      <c r="UO176" s="29"/>
      <c r="UP176" s="29"/>
      <c r="UQ176" s="29"/>
      <c r="UR176" s="29"/>
      <c r="US176" s="29"/>
      <c r="UT176" s="29"/>
      <c r="UU176" s="29"/>
      <c r="UV176" s="29"/>
      <c r="UW176" s="29"/>
      <c r="UX176" s="29"/>
      <c r="UY176" s="29"/>
      <c r="UZ176" s="29"/>
      <c r="VA176" s="29"/>
      <c r="VB176" s="29"/>
      <c r="VC176" s="29"/>
      <c r="VD176" s="29"/>
      <c r="VE176" s="29"/>
      <c r="VF176" s="29"/>
      <c r="VG176" s="29"/>
      <c r="VH176" s="29"/>
      <c r="VI176" s="29"/>
      <c r="VJ176" s="29"/>
      <c r="VK176" s="29"/>
      <c r="VL176" s="29"/>
      <c r="VM176" s="29"/>
      <c r="VN176" s="29"/>
      <c r="VO176" s="29"/>
      <c r="VP176" s="29"/>
      <c r="VQ176" s="29"/>
      <c r="VR176" s="29"/>
      <c r="VS176" s="29"/>
      <c r="VT176" s="29"/>
      <c r="VU176" s="29"/>
      <c r="VV176" s="29"/>
      <c r="VW176" s="29"/>
      <c r="VX176" s="29"/>
      <c r="VY176" s="29"/>
      <c r="VZ176" s="29"/>
      <c r="WA176" s="29"/>
      <c r="WB176" s="29"/>
      <c r="WC176" s="29"/>
      <c r="WD176" s="29"/>
      <c r="WE176" s="29"/>
      <c r="WF176" s="29"/>
      <c r="WG176" s="29"/>
      <c r="WH176" s="29"/>
      <c r="WI176" s="29"/>
      <c r="WJ176" s="29"/>
      <c r="WK176" s="29"/>
      <c r="WL176" s="29"/>
      <c r="WM176" s="29"/>
      <c r="WN176" s="29"/>
      <c r="WO176" s="29"/>
      <c r="WP176" s="29"/>
      <c r="WQ176" s="29"/>
      <c r="WR176" s="29"/>
      <c r="WS176" s="29"/>
      <c r="WT176" s="29"/>
      <c r="WU176" s="29"/>
      <c r="WV176" s="29"/>
      <c r="WW176" s="29"/>
      <c r="WX176" s="29"/>
      <c r="WY176" s="29"/>
      <c r="WZ176" s="29"/>
      <c r="XA176" s="29"/>
      <c r="XB176" s="29"/>
      <c r="XC176" s="29"/>
      <c r="XD176" s="29"/>
      <c r="XE176" s="29"/>
      <c r="XF176" s="29"/>
      <c r="XG176" s="29"/>
      <c r="XH176" s="29"/>
      <c r="XI176" s="29"/>
      <c r="XJ176" s="29"/>
      <c r="XK176" s="29"/>
      <c r="XL176" s="29"/>
      <c r="XM176" s="29"/>
      <c r="XN176" s="29"/>
      <c r="XO176" s="29"/>
      <c r="XP176" s="29"/>
      <c r="XQ176" s="29"/>
      <c r="XR176" s="29"/>
      <c r="XS176" s="29"/>
      <c r="XT176" s="29"/>
      <c r="XU176" s="29"/>
      <c r="XV176" s="29"/>
      <c r="XW176" s="29"/>
      <c r="XX176" s="29"/>
      <c r="XY176" s="29"/>
      <c r="XZ176" s="29"/>
      <c r="YA176" s="29"/>
      <c r="YB176" s="29"/>
      <c r="YC176" s="29"/>
      <c r="YD176" s="29"/>
      <c r="YE176" s="29"/>
      <c r="YF176" s="29"/>
      <c r="YG176" s="29"/>
      <c r="YH176" s="29"/>
      <c r="YI176" s="29"/>
      <c r="YJ176" s="29"/>
      <c r="YK176" s="29"/>
      <c r="YL176" s="29"/>
      <c r="YM176" s="29"/>
      <c r="YN176" s="29"/>
      <c r="YO176" s="29"/>
      <c r="YP176" s="29"/>
      <c r="YQ176" s="29"/>
      <c r="YR176" s="29"/>
      <c r="YS176" s="29"/>
      <c r="YT176" s="29"/>
      <c r="YU176" s="29"/>
      <c r="YV176" s="29"/>
      <c r="YW176" s="29"/>
      <c r="YX176" s="29"/>
      <c r="YY176" s="29"/>
      <c r="YZ176" s="29"/>
      <c r="ZA176" s="29"/>
      <c r="ZB176" s="29"/>
      <c r="ZC176" s="29"/>
      <c r="ZD176" s="29"/>
      <c r="ZE176" s="29"/>
      <c r="ZF176" s="29"/>
      <c r="ZG176" s="29"/>
      <c r="ZH176" s="29"/>
      <c r="ZI176" s="29"/>
      <c r="ZJ176" s="29"/>
      <c r="ZK176" s="29"/>
      <c r="ZL176" s="29"/>
      <c r="ZM176" s="29"/>
      <c r="ZN176" s="29"/>
      <c r="ZO176" s="29"/>
      <c r="ZP176" s="29"/>
      <c r="ZQ176" s="29"/>
      <c r="ZR176" s="29"/>
      <c r="ZS176" s="29"/>
      <c r="ZT176" s="29"/>
      <c r="ZU176" s="29"/>
      <c r="ZV176" s="29"/>
      <c r="ZW176" s="29"/>
      <c r="ZX176" s="29"/>
      <c r="ZY176" s="29"/>
      <c r="ZZ176" s="29"/>
      <c r="AAA176" s="29"/>
      <c r="AAB176" s="29"/>
      <c r="AAC176" s="29"/>
      <c r="AAD176" s="29"/>
      <c r="AAE176" s="29"/>
      <c r="AAF176" s="29"/>
      <c r="AAG176" s="29"/>
      <c r="AAH176" s="29"/>
      <c r="AAI176" s="29"/>
      <c r="AAJ176" s="29"/>
      <c r="AAK176" s="29"/>
      <c r="AAL176" s="29"/>
      <c r="AAM176" s="29"/>
      <c r="AAN176" s="29"/>
      <c r="AAO176" s="29"/>
      <c r="AAP176" s="29"/>
      <c r="AAQ176" s="29"/>
      <c r="AAR176" s="29"/>
      <c r="AAS176" s="29"/>
      <c r="AAT176" s="29"/>
      <c r="AAU176" s="29"/>
      <c r="AAV176" s="29"/>
      <c r="AAW176" s="29"/>
      <c r="AAX176" s="29"/>
      <c r="AAY176" s="29"/>
      <c r="AAZ176" s="29"/>
      <c r="ABA176" s="29"/>
      <c r="ABB176" s="29"/>
      <c r="ABC176" s="29"/>
      <c r="ABD176" s="29"/>
      <c r="ABE176" s="29"/>
      <c r="ABF176" s="29"/>
      <c r="ABG176" s="29"/>
      <c r="ABH176" s="29"/>
      <c r="ABI176" s="29"/>
      <c r="ABJ176" s="29"/>
      <c r="ABK176" s="29"/>
      <c r="ABL176" s="29"/>
      <c r="ABM176" s="29"/>
      <c r="ABN176" s="29"/>
      <c r="ABO176" s="29"/>
      <c r="ABP176" s="29"/>
      <c r="ABQ176" s="29"/>
      <c r="ABR176" s="29"/>
      <c r="ABS176" s="29"/>
      <c r="ABT176" s="29"/>
      <c r="ABU176" s="29"/>
      <c r="ABV176" s="29"/>
      <c r="ABW176" s="29"/>
      <c r="ABX176" s="29"/>
      <c r="ABY176" s="29"/>
      <c r="ABZ176" s="29"/>
      <c r="ACA176" s="29"/>
      <c r="ACB176" s="29"/>
      <c r="ACC176" s="29"/>
      <c r="ACD176" s="29"/>
      <c r="ACE176" s="29"/>
      <c r="ACF176" s="29"/>
      <c r="ACG176" s="29"/>
      <c r="ACH176" s="29"/>
      <c r="ACI176" s="29"/>
      <c r="ACJ176" s="29"/>
      <c r="ACK176" s="29"/>
      <c r="ACL176" s="29"/>
      <c r="ACM176" s="29"/>
      <c r="ACN176" s="29"/>
      <c r="ACO176" s="29"/>
      <c r="ACP176" s="29"/>
      <c r="ACQ176" s="29"/>
      <c r="ACR176" s="29"/>
      <c r="ACS176" s="29"/>
      <c r="ACT176" s="29"/>
      <c r="ACU176" s="29"/>
      <c r="ACV176" s="29"/>
      <c r="ACW176" s="29"/>
      <c r="ACX176" s="29"/>
      <c r="ACY176" s="29"/>
      <c r="ACZ176" s="29"/>
      <c r="ADA176" s="29"/>
      <c r="ADB176" s="29"/>
      <c r="ADC176" s="29"/>
      <c r="ADD176" s="29"/>
      <c r="ADE176" s="29"/>
      <c r="ADF176" s="29"/>
      <c r="ADG176" s="29"/>
      <c r="ADH176" s="29"/>
      <c r="ADI176" s="29"/>
      <c r="ADJ176" s="29"/>
      <c r="ADK176" s="29"/>
      <c r="ADL176" s="29"/>
      <c r="ADM176" s="29"/>
      <c r="ADN176" s="29"/>
      <c r="ADO176" s="29"/>
      <c r="ADP176" s="29"/>
      <c r="ADQ176" s="29"/>
      <c r="ADR176" s="29"/>
      <c r="ADS176" s="29"/>
      <c r="ADT176" s="29"/>
      <c r="ADU176" s="29"/>
      <c r="ADV176" s="29"/>
      <c r="ADW176" s="29"/>
      <c r="ADX176" s="29"/>
      <c r="ADY176" s="29"/>
      <c r="ADZ176" s="29"/>
      <c r="AEA176" s="29"/>
      <c r="AEB176" s="29"/>
      <c r="AEC176" s="29"/>
      <c r="AED176" s="29"/>
      <c r="AEE176" s="29"/>
      <c r="AEF176" s="29"/>
      <c r="AEG176" s="29"/>
      <c r="AEH176" s="29"/>
      <c r="AEI176" s="29"/>
      <c r="AEJ176" s="29"/>
      <c r="AEK176" s="29"/>
      <c r="AEL176" s="29"/>
      <c r="AEM176" s="29"/>
      <c r="AEN176" s="29"/>
      <c r="AEO176" s="29"/>
      <c r="AEP176" s="29"/>
      <c r="AEQ176" s="29"/>
      <c r="AER176" s="29"/>
      <c r="AES176" s="29"/>
      <c r="AET176" s="29"/>
      <c r="AEU176" s="29"/>
      <c r="AEV176" s="29"/>
      <c r="AEW176" s="29"/>
      <c r="AEX176" s="29"/>
      <c r="AEY176" s="29"/>
      <c r="AEZ176" s="29"/>
      <c r="AFA176" s="29"/>
      <c r="AFB176" s="29"/>
      <c r="AFC176" s="29"/>
      <c r="AFD176" s="29"/>
      <c r="AFE176" s="29"/>
      <c r="AFF176" s="29"/>
      <c r="AFG176" s="29"/>
      <c r="AFH176" s="29"/>
      <c r="AFI176" s="29"/>
      <c r="AFJ176" s="29"/>
      <c r="AFK176" s="29"/>
      <c r="AFL176" s="29"/>
      <c r="AFM176" s="29"/>
      <c r="AFN176" s="29"/>
      <c r="AFO176" s="29"/>
      <c r="AFP176" s="29"/>
      <c r="AFQ176" s="29"/>
      <c r="AFR176" s="29"/>
      <c r="AFS176" s="29"/>
      <c r="AFT176" s="29"/>
      <c r="AFU176" s="29"/>
      <c r="AFV176" s="29"/>
      <c r="AFW176" s="29"/>
      <c r="AFX176" s="29"/>
      <c r="AFY176" s="29"/>
      <c r="AFZ176" s="29"/>
      <c r="AGA176" s="29"/>
      <c r="AGB176" s="29"/>
      <c r="AGC176" s="29"/>
      <c r="AGD176" s="29"/>
      <c r="AGE176" s="29"/>
      <c r="AGF176" s="29"/>
      <c r="AGG176" s="29"/>
      <c r="AGH176" s="29"/>
      <c r="AGI176" s="29"/>
      <c r="AGJ176" s="29"/>
      <c r="AGK176" s="29"/>
      <c r="AGL176" s="29"/>
      <c r="AGM176" s="29"/>
      <c r="AGN176" s="29"/>
      <c r="AGO176" s="29"/>
      <c r="AGP176" s="29"/>
      <c r="AGQ176" s="29"/>
      <c r="AGR176" s="29"/>
      <c r="AGS176" s="29"/>
      <c r="AGT176" s="29"/>
      <c r="AGU176" s="29"/>
      <c r="AGV176" s="29"/>
      <c r="AGW176" s="29"/>
      <c r="AGX176" s="29"/>
      <c r="AGY176" s="29"/>
      <c r="AGZ176" s="29"/>
      <c r="AHA176" s="29"/>
      <c r="AHB176" s="29"/>
      <c r="AHC176" s="29"/>
      <c r="AHD176" s="29"/>
      <c r="AHE176" s="29"/>
      <c r="AHF176" s="29"/>
      <c r="AHG176" s="29"/>
      <c r="AHH176" s="29"/>
      <c r="AHI176" s="29"/>
      <c r="AHJ176" s="29"/>
      <c r="AHK176" s="29"/>
      <c r="AHL176" s="29"/>
      <c r="AHM176" s="29"/>
      <c r="AHN176" s="29"/>
      <c r="AHO176" s="29"/>
      <c r="AHP176" s="29"/>
      <c r="AHQ176" s="29"/>
      <c r="AHR176" s="29"/>
      <c r="AHS176" s="29"/>
      <c r="AHT176" s="29"/>
      <c r="AHU176" s="29"/>
      <c r="AHV176" s="29"/>
      <c r="AHW176" s="29"/>
      <c r="AHX176" s="29"/>
      <c r="AHY176" s="29"/>
      <c r="AHZ176" s="29"/>
      <c r="AIA176" s="29"/>
      <c r="AIB176" s="29"/>
      <c r="AIC176" s="29"/>
      <c r="AID176" s="29"/>
      <c r="AIE176" s="29"/>
      <c r="AIF176" s="29"/>
      <c r="AIG176" s="29"/>
      <c r="AIH176" s="29"/>
      <c r="AII176" s="29"/>
      <c r="AIJ176" s="29"/>
      <c r="AIK176" s="29"/>
      <c r="AIL176" s="29"/>
      <c r="AIM176" s="29"/>
      <c r="AIN176" s="29"/>
      <c r="AIO176" s="29"/>
      <c r="AIP176" s="29"/>
      <c r="AIQ176" s="29"/>
      <c r="AIR176" s="29"/>
      <c r="AIS176" s="29"/>
      <c r="AIT176" s="29"/>
      <c r="AIU176" s="29"/>
      <c r="AIV176" s="29"/>
      <c r="AIW176" s="29"/>
      <c r="AIX176" s="29"/>
      <c r="AIY176" s="29"/>
      <c r="AIZ176" s="29"/>
      <c r="AJA176" s="29"/>
      <c r="AJB176" s="29"/>
      <c r="AJC176" s="29"/>
      <c r="AJD176" s="29"/>
      <c r="AJE176" s="29"/>
      <c r="AJF176" s="29"/>
      <c r="AJG176" s="29"/>
      <c r="AJH176" s="29"/>
      <c r="AJI176" s="29"/>
      <c r="AJJ176" s="29"/>
      <c r="AJK176" s="29"/>
      <c r="AJL176" s="29"/>
      <c r="AJM176" s="29"/>
      <c r="AJN176" s="29"/>
      <c r="AJO176" s="29"/>
      <c r="AJP176" s="29"/>
      <c r="AJQ176" s="29"/>
      <c r="AJR176" s="29"/>
      <c r="AJS176" s="29"/>
      <c r="AJT176" s="29"/>
      <c r="AJU176" s="29"/>
      <c r="AJV176" s="29"/>
      <c r="AJW176" s="29"/>
      <c r="AJX176" s="29"/>
      <c r="AJY176" s="29"/>
      <c r="AJZ176" s="29"/>
      <c r="AKA176" s="29"/>
      <c r="AKB176" s="29"/>
      <c r="AKC176" s="29"/>
      <c r="AKD176" s="29"/>
      <c r="AKE176" s="29"/>
      <c r="AKF176" s="29"/>
      <c r="AKG176" s="29"/>
      <c r="AKH176" s="29"/>
      <c r="AKI176" s="29"/>
      <c r="AKJ176" s="29"/>
      <c r="AKK176" s="29"/>
      <c r="AKL176" s="29"/>
      <c r="AKM176" s="29"/>
      <c r="AKN176" s="29"/>
      <c r="AKO176" s="29"/>
      <c r="AKP176" s="29"/>
      <c r="AKQ176" s="29"/>
      <c r="AKR176" s="29"/>
      <c r="AKS176" s="29"/>
      <c r="AKT176" s="29"/>
      <c r="AKU176" s="29"/>
      <c r="AKV176" s="29"/>
      <c r="AKW176" s="29"/>
      <c r="AKX176" s="29"/>
      <c r="AKY176" s="29"/>
      <c r="AKZ176" s="29"/>
      <c r="ALA176" s="29"/>
      <c r="ALB176" s="29"/>
      <c r="ALC176" s="29"/>
      <c r="ALD176" s="29"/>
      <c r="ALE176" s="29"/>
      <c r="ALF176" s="29"/>
      <c r="ALG176" s="29"/>
      <c r="ALH176" s="29"/>
      <c r="ALI176" s="29"/>
      <c r="ALJ176" s="29"/>
      <c r="ALK176" s="29"/>
      <c r="ALL176" s="29"/>
      <c r="ALM176" s="29"/>
      <c r="ALN176" s="29"/>
      <c r="ALO176" s="29"/>
      <c r="ALP176" s="29"/>
      <c r="ALQ176" s="29"/>
      <c r="ALR176" s="29"/>
      <c r="ALS176" s="29"/>
      <c r="ALT176" s="29"/>
      <c r="ALU176" s="29"/>
      <c r="ALV176" s="29"/>
      <c r="ALW176" s="29"/>
      <c r="ALX176" s="29"/>
      <c r="ALY176" s="29"/>
      <c r="ALZ176" s="29"/>
      <c r="AMA176" s="29"/>
      <c r="AMB176" s="29"/>
      <c r="AMC176" s="29"/>
      <c r="AMD176" s="29"/>
      <c r="AME176" s="29"/>
      <c r="AMF176" s="29"/>
      <c r="AMG176" s="29"/>
      <c r="AMH176" s="29"/>
      <c r="AMI176" s="29"/>
      <c r="AMJ176" s="29"/>
      <c r="AMK176" s="29"/>
      <c r="AML176" s="29"/>
      <c r="AMM176" s="29"/>
      <c r="AMN176" s="29"/>
      <c r="AMO176" s="29"/>
      <c r="AMP176" s="29"/>
      <c r="AMQ176" s="29"/>
      <c r="AMR176" s="29"/>
      <c r="AMS176" s="29"/>
      <c r="AMT176" s="29"/>
      <c r="AMU176" s="29"/>
      <c r="AMV176" s="29"/>
      <c r="AMW176" s="29"/>
      <c r="AMX176" s="29"/>
      <c r="AMY176" s="29"/>
      <c r="AMZ176" s="29"/>
      <c r="ANA176" s="29"/>
      <c r="ANB176" s="29"/>
      <c r="ANC176" s="29"/>
      <c r="AND176" s="29"/>
      <c r="ANE176" s="29"/>
      <c r="ANF176" s="29"/>
      <c r="ANG176" s="29"/>
      <c r="ANH176" s="29"/>
      <c r="ANI176" s="29"/>
      <c r="ANJ176" s="29"/>
      <c r="ANK176" s="29"/>
      <c r="ANL176" s="29"/>
      <c r="ANM176" s="29"/>
      <c r="ANN176" s="29"/>
      <c r="ANO176" s="29"/>
      <c r="ANP176" s="29"/>
      <c r="ANQ176" s="29"/>
      <c r="ANR176" s="29"/>
      <c r="ANS176" s="29"/>
      <c r="ANT176" s="29"/>
      <c r="ANU176" s="29"/>
      <c r="ANV176" s="29"/>
      <c r="ANW176" s="29"/>
      <c r="ANX176" s="29"/>
      <c r="ANY176" s="29"/>
      <c r="ANZ176" s="29"/>
      <c r="AOA176" s="29"/>
      <c r="AOB176" s="29"/>
      <c r="AOC176" s="29"/>
      <c r="AOD176" s="29"/>
      <c r="AOE176" s="29"/>
      <c r="AOF176" s="29"/>
      <c r="AOG176" s="29"/>
      <c r="AOH176" s="29"/>
      <c r="AOI176" s="29"/>
      <c r="AOJ176" s="29"/>
      <c r="AOK176" s="29"/>
      <c r="AOL176" s="29"/>
      <c r="AOM176" s="29"/>
      <c r="AON176" s="29"/>
      <c r="AOO176" s="29"/>
      <c r="AOP176" s="29"/>
      <c r="AOQ176" s="29"/>
      <c r="AOR176" s="29"/>
      <c r="AOS176" s="29"/>
      <c r="AOT176" s="29"/>
      <c r="AOU176" s="29"/>
      <c r="AOV176" s="29"/>
      <c r="AOW176" s="29"/>
      <c r="AOX176" s="29"/>
      <c r="AOY176" s="29"/>
      <c r="AOZ176" s="29"/>
      <c r="APA176" s="29"/>
      <c r="APB176" s="29"/>
      <c r="APC176" s="29"/>
      <c r="APD176" s="29"/>
      <c r="APE176" s="29"/>
      <c r="APF176" s="29"/>
      <c r="APG176" s="29"/>
      <c r="APH176" s="29"/>
      <c r="API176" s="29"/>
      <c r="APJ176" s="29"/>
      <c r="APK176" s="29"/>
      <c r="APL176" s="29"/>
      <c r="APM176" s="29"/>
      <c r="APN176" s="29"/>
      <c r="APO176" s="29"/>
      <c r="APP176" s="29"/>
      <c r="APQ176" s="29"/>
      <c r="APR176" s="29"/>
      <c r="APS176" s="29"/>
      <c r="APT176" s="29"/>
      <c r="APU176" s="29"/>
      <c r="APV176" s="29"/>
      <c r="APW176" s="29"/>
      <c r="APX176" s="29"/>
      <c r="APY176" s="29"/>
      <c r="APZ176" s="29"/>
      <c r="AQA176" s="29"/>
      <c r="AQB176" s="29"/>
      <c r="AQC176" s="29"/>
      <c r="AQD176" s="29"/>
      <c r="AQE176" s="29"/>
      <c r="AQF176" s="29"/>
      <c r="AQG176" s="29"/>
      <c r="AQH176" s="29"/>
      <c r="AQI176" s="29"/>
      <c r="AQJ176" s="29"/>
      <c r="AQK176" s="29"/>
      <c r="AQL176" s="29"/>
      <c r="AQM176" s="29"/>
      <c r="AQN176" s="29"/>
      <c r="AQO176" s="29"/>
      <c r="AQP176" s="29"/>
      <c r="AQQ176" s="29"/>
      <c r="AQR176" s="29"/>
      <c r="AQS176" s="29"/>
      <c r="AQT176" s="29"/>
      <c r="AQU176" s="29"/>
      <c r="AQV176" s="29"/>
      <c r="AQW176" s="29"/>
      <c r="AQX176" s="29"/>
      <c r="AQY176" s="29"/>
      <c r="AQZ176" s="29"/>
      <c r="ARA176" s="29"/>
      <c r="ARB176" s="29"/>
      <c r="ARC176" s="29"/>
      <c r="ARD176" s="29"/>
      <c r="ARE176" s="29"/>
      <c r="ARF176" s="29"/>
      <c r="ARG176" s="29"/>
      <c r="ARH176" s="29"/>
      <c r="ARI176" s="29"/>
      <c r="ARJ176" s="29"/>
      <c r="ARK176" s="29"/>
      <c r="ARL176" s="29"/>
      <c r="ARM176" s="29"/>
      <c r="ARN176" s="29"/>
      <c r="ARO176" s="29"/>
      <c r="ARP176" s="29"/>
      <c r="ARQ176" s="29"/>
      <c r="ARR176" s="29"/>
      <c r="ARS176" s="29"/>
      <c r="ART176" s="29"/>
      <c r="ARU176" s="29"/>
      <c r="ARV176" s="29"/>
      <c r="ARW176" s="29"/>
      <c r="ARX176" s="29"/>
      <c r="ARY176" s="29"/>
      <c r="ARZ176" s="29"/>
      <c r="ASA176" s="29"/>
      <c r="ASB176" s="29"/>
      <c r="ASC176" s="29"/>
      <c r="ASD176" s="29"/>
      <c r="ASE176" s="29"/>
      <c r="ASF176" s="29"/>
      <c r="ASG176" s="29"/>
      <c r="ASH176" s="29"/>
      <c r="ASI176" s="29"/>
      <c r="ASJ176" s="29"/>
      <c r="ASK176" s="29"/>
      <c r="ASL176" s="29"/>
      <c r="ASM176" s="29"/>
      <c r="ASN176" s="29"/>
      <c r="ASO176" s="29"/>
      <c r="ASP176" s="29"/>
      <c r="ASQ176" s="29"/>
      <c r="ASR176" s="29"/>
      <c r="ASS176" s="29"/>
      <c r="AST176" s="29"/>
      <c r="ASU176" s="29"/>
      <c r="ASV176" s="29"/>
      <c r="ASW176" s="29"/>
      <c r="ASX176" s="29"/>
      <c r="ASY176" s="29"/>
      <c r="ASZ176" s="29"/>
      <c r="ATA176" s="29"/>
      <c r="ATB176" s="29"/>
      <c r="ATC176" s="29"/>
      <c r="ATD176" s="29"/>
      <c r="ATE176" s="29"/>
      <c r="ATF176" s="29"/>
      <c r="ATG176" s="29"/>
      <c r="ATH176" s="29"/>
      <c r="ATI176" s="29"/>
      <c r="ATJ176" s="29"/>
      <c r="ATK176" s="29"/>
      <c r="ATL176" s="29"/>
      <c r="ATM176" s="29"/>
      <c r="ATN176" s="29"/>
      <c r="ATO176" s="29"/>
      <c r="ATP176" s="29"/>
      <c r="ATQ176" s="29"/>
      <c r="ATR176" s="29"/>
      <c r="ATS176" s="29"/>
      <c r="ATT176" s="29"/>
      <c r="ATU176" s="29"/>
      <c r="ATV176" s="29"/>
      <c r="ATW176" s="29"/>
      <c r="ATX176" s="29"/>
      <c r="ATY176" s="29"/>
      <c r="ATZ176" s="29"/>
      <c r="AUA176" s="29"/>
      <c r="AUB176" s="29"/>
      <c r="AUC176" s="29"/>
      <c r="AUD176" s="29"/>
      <c r="AUE176" s="29"/>
      <c r="AUF176" s="29"/>
      <c r="AUG176" s="29"/>
      <c r="AUH176" s="29"/>
      <c r="AUI176" s="29"/>
      <c r="AUJ176" s="29"/>
      <c r="AUK176" s="29"/>
      <c r="AUL176" s="29"/>
      <c r="AUM176" s="29"/>
      <c r="AUN176" s="29"/>
      <c r="AUO176" s="29"/>
      <c r="AUP176" s="29"/>
      <c r="AUQ176" s="29"/>
      <c r="AUR176" s="29"/>
      <c r="AUS176" s="29"/>
      <c r="AUT176" s="29"/>
      <c r="AUU176" s="29"/>
      <c r="AUV176" s="29"/>
      <c r="AUW176" s="29"/>
      <c r="AUX176" s="29"/>
      <c r="AUY176" s="29"/>
      <c r="AUZ176" s="29"/>
      <c r="AVA176" s="29"/>
      <c r="AVB176" s="29"/>
      <c r="AVC176" s="29"/>
      <c r="AVD176" s="29"/>
      <c r="AVE176" s="29"/>
      <c r="AVF176" s="29"/>
      <c r="AVG176" s="29"/>
      <c r="AVH176" s="29"/>
      <c r="AVI176" s="29"/>
      <c r="AVJ176" s="29"/>
      <c r="AVK176" s="29"/>
      <c r="AVL176" s="29"/>
      <c r="AVM176" s="29"/>
      <c r="AVN176" s="29"/>
      <c r="AVO176" s="29"/>
      <c r="AVP176" s="29"/>
      <c r="AVQ176" s="29"/>
      <c r="AVR176" s="29"/>
      <c r="AVS176" s="29"/>
      <c r="AVT176" s="29"/>
      <c r="AVU176" s="29"/>
      <c r="AVV176" s="29"/>
      <c r="AVW176" s="29"/>
      <c r="AVX176" s="29"/>
      <c r="AVY176" s="29"/>
      <c r="AVZ176" s="29"/>
      <c r="AWA176" s="29"/>
      <c r="AWB176" s="29"/>
      <c r="AWC176" s="29"/>
      <c r="AWD176" s="29"/>
      <c r="AWE176" s="29"/>
      <c r="AWF176" s="29"/>
      <c r="AWG176" s="29"/>
      <c r="AWH176" s="29"/>
      <c r="AWI176" s="29"/>
      <c r="AWJ176" s="29"/>
      <c r="AWK176" s="29"/>
      <c r="AWL176" s="29"/>
      <c r="AWM176" s="29"/>
      <c r="AWN176" s="29"/>
      <c r="AWO176" s="29"/>
      <c r="AWP176" s="29"/>
      <c r="AWQ176" s="29"/>
      <c r="AWR176" s="29"/>
      <c r="AWS176" s="29"/>
      <c r="AWT176" s="29"/>
      <c r="AWU176" s="29"/>
      <c r="AWV176" s="29"/>
      <c r="AWW176" s="29"/>
      <c r="AWX176" s="29"/>
      <c r="AWY176" s="29"/>
      <c r="AWZ176" s="29"/>
      <c r="AXA176" s="29"/>
      <c r="AXB176" s="29"/>
      <c r="AXC176" s="29"/>
      <c r="AXD176" s="29"/>
      <c r="AXE176" s="29"/>
      <c r="AXF176" s="29"/>
      <c r="AXG176" s="29"/>
      <c r="AXH176" s="29"/>
      <c r="AXI176" s="29"/>
      <c r="AXJ176" s="29"/>
      <c r="AXK176" s="29"/>
      <c r="AXL176" s="29"/>
      <c r="AXM176" s="29"/>
      <c r="AXN176" s="29"/>
      <c r="AXO176" s="29"/>
      <c r="AXP176" s="29"/>
      <c r="AXQ176" s="29"/>
      <c r="AXR176" s="29"/>
      <c r="AXS176" s="29"/>
      <c r="AXT176" s="29"/>
      <c r="AXU176" s="29"/>
      <c r="AXV176" s="29"/>
      <c r="AXW176" s="29"/>
      <c r="AXX176" s="29"/>
      <c r="AXY176" s="29"/>
      <c r="AXZ176" s="29"/>
      <c r="AYA176" s="29"/>
      <c r="AYB176" s="29"/>
      <c r="AYC176" s="29"/>
      <c r="AYD176" s="29"/>
      <c r="AYE176" s="29"/>
      <c r="AYF176" s="29"/>
      <c r="AYG176" s="29"/>
      <c r="AYH176" s="29"/>
      <c r="AYI176" s="29"/>
      <c r="AYJ176" s="29"/>
      <c r="AYK176" s="29"/>
      <c r="AYL176" s="29"/>
      <c r="AYM176" s="29"/>
      <c r="AYN176" s="29"/>
      <c r="AYO176" s="29"/>
      <c r="AYP176" s="29"/>
      <c r="AYQ176" s="29"/>
      <c r="AYR176" s="29"/>
      <c r="AYS176" s="29"/>
      <c r="AYT176" s="29"/>
      <c r="AYU176" s="29"/>
      <c r="AYV176" s="29"/>
      <c r="AYW176" s="29"/>
      <c r="AYX176" s="29"/>
      <c r="AYY176" s="29"/>
      <c r="AYZ176" s="29"/>
      <c r="AZA176" s="29"/>
      <c r="AZB176" s="29"/>
      <c r="AZC176" s="29"/>
      <c r="AZD176" s="29"/>
      <c r="AZE176" s="29"/>
      <c r="AZF176" s="29"/>
      <c r="AZG176" s="29"/>
      <c r="AZH176" s="29"/>
      <c r="AZI176" s="29"/>
      <c r="AZJ176" s="29"/>
      <c r="AZK176" s="29"/>
      <c r="AZL176" s="29"/>
      <c r="AZM176" s="29"/>
      <c r="AZN176" s="29"/>
      <c r="AZO176" s="29"/>
      <c r="AZP176" s="29"/>
      <c r="AZQ176" s="29"/>
      <c r="AZR176" s="29"/>
      <c r="AZS176" s="29"/>
      <c r="AZT176" s="29"/>
      <c r="AZU176" s="29"/>
      <c r="AZV176" s="29"/>
      <c r="AZW176" s="29"/>
      <c r="AZX176" s="29"/>
      <c r="AZY176" s="29"/>
      <c r="AZZ176" s="29"/>
      <c r="BAA176" s="29"/>
      <c r="BAB176" s="29"/>
      <c r="BAC176" s="29"/>
      <c r="BAD176" s="29"/>
      <c r="BAE176" s="29"/>
      <c r="BAF176" s="29"/>
      <c r="BAG176" s="29"/>
      <c r="BAH176" s="29"/>
      <c r="BAI176" s="29"/>
      <c r="BAJ176" s="29"/>
      <c r="BAK176" s="29"/>
      <c r="BAL176" s="29"/>
      <c r="BAM176" s="29"/>
      <c r="BAN176" s="29"/>
      <c r="BAO176" s="29"/>
      <c r="BAP176" s="29"/>
      <c r="BAQ176" s="29"/>
      <c r="BAR176" s="29"/>
      <c r="BAS176" s="29"/>
      <c r="BAT176" s="29"/>
      <c r="BAU176" s="29"/>
      <c r="BAV176" s="29"/>
      <c r="BAW176" s="29"/>
      <c r="BAX176" s="29"/>
      <c r="BAY176" s="29"/>
      <c r="BAZ176" s="29"/>
      <c r="BBA176" s="29"/>
      <c r="BBB176" s="29"/>
      <c r="BBC176" s="29"/>
      <c r="BBD176" s="29"/>
      <c r="BBE176" s="29"/>
      <c r="BBF176" s="29"/>
      <c r="BBG176" s="29"/>
      <c r="BBH176" s="29"/>
      <c r="BBI176" s="29"/>
      <c r="BBJ176" s="29"/>
      <c r="BBK176" s="29"/>
      <c r="BBL176" s="29"/>
      <c r="BBM176" s="29"/>
      <c r="BBN176" s="29"/>
      <c r="BBO176" s="29"/>
      <c r="BBP176" s="29"/>
      <c r="BBQ176" s="29"/>
      <c r="BBR176" s="29"/>
      <c r="BBS176" s="29"/>
      <c r="BBT176" s="29"/>
      <c r="BBU176" s="29"/>
      <c r="BBV176" s="29"/>
      <c r="BBW176" s="29"/>
      <c r="BBX176" s="29"/>
      <c r="BBY176" s="29"/>
      <c r="BBZ176" s="29"/>
      <c r="BCA176" s="29"/>
      <c r="BCB176" s="29"/>
      <c r="BCC176" s="29"/>
      <c r="BCD176" s="29"/>
      <c r="BCE176" s="29"/>
      <c r="BCF176" s="29"/>
      <c r="BCG176" s="29"/>
      <c r="BCH176" s="29"/>
      <c r="BCI176" s="29"/>
      <c r="BCJ176" s="29"/>
      <c r="BCK176" s="29"/>
      <c r="BCL176" s="29"/>
      <c r="BCM176" s="29"/>
      <c r="BCN176" s="29"/>
      <c r="BCO176" s="29"/>
      <c r="BCP176" s="29"/>
      <c r="BCQ176" s="29"/>
      <c r="BCR176" s="29"/>
      <c r="BCS176" s="29"/>
      <c r="BCT176" s="29"/>
      <c r="BCU176" s="29"/>
      <c r="BCV176" s="29"/>
      <c r="BCW176" s="29"/>
      <c r="BCX176" s="29"/>
      <c r="BCY176" s="29"/>
      <c r="BCZ176" s="29"/>
      <c r="BDA176" s="29"/>
      <c r="BDB176" s="29"/>
      <c r="BDC176" s="29"/>
      <c r="BDD176" s="29"/>
      <c r="BDE176" s="29"/>
      <c r="BDF176" s="29"/>
      <c r="BDG176" s="29"/>
      <c r="BDH176" s="29"/>
      <c r="BDI176" s="29"/>
      <c r="BDJ176" s="29"/>
      <c r="BDK176" s="29"/>
      <c r="BDL176" s="29"/>
      <c r="BDM176" s="29"/>
      <c r="BDN176" s="29"/>
      <c r="BDO176" s="29"/>
      <c r="BDP176" s="29"/>
      <c r="BDQ176" s="29"/>
      <c r="BDR176" s="29"/>
      <c r="BDS176" s="29"/>
      <c r="BDT176" s="29"/>
      <c r="BDU176" s="29"/>
      <c r="BDV176" s="29"/>
      <c r="BDW176" s="29"/>
      <c r="BDX176" s="29"/>
      <c r="BDY176" s="29"/>
      <c r="BDZ176" s="29"/>
      <c r="BEA176" s="29"/>
      <c r="BEB176" s="29"/>
      <c r="BEC176" s="29"/>
      <c r="BED176" s="29"/>
      <c r="BEE176" s="29"/>
      <c r="BEF176" s="29"/>
      <c r="BEG176" s="29"/>
      <c r="BEH176" s="29"/>
      <c r="BEI176" s="29"/>
      <c r="BEJ176" s="29"/>
      <c r="BEK176" s="29"/>
      <c r="BEL176" s="29"/>
      <c r="BEM176" s="29"/>
      <c r="BEN176" s="29"/>
      <c r="BEO176" s="29"/>
      <c r="BEP176" s="29"/>
      <c r="BEQ176" s="29"/>
      <c r="BER176" s="29"/>
      <c r="BES176" s="29"/>
      <c r="BET176" s="29"/>
      <c r="BEU176" s="29"/>
      <c r="BEV176" s="29"/>
      <c r="BEW176" s="29"/>
      <c r="BEX176" s="29"/>
      <c r="BEY176" s="29"/>
      <c r="BEZ176" s="29"/>
      <c r="BFA176" s="29"/>
      <c r="BFB176" s="29"/>
      <c r="BFC176" s="29"/>
      <c r="BFD176" s="29"/>
      <c r="BFE176" s="29"/>
      <c r="BFF176" s="29"/>
      <c r="BFG176" s="29"/>
      <c r="BFH176" s="29"/>
      <c r="BFI176" s="29"/>
      <c r="BFJ176" s="29"/>
      <c r="BFK176" s="29"/>
      <c r="BFL176" s="29"/>
      <c r="BFM176" s="29"/>
      <c r="BFN176" s="29"/>
      <c r="BFO176" s="29"/>
      <c r="BFP176" s="29"/>
      <c r="BFQ176" s="29"/>
      <c r="BFR176" s="29"/>
      <c r="BFS176" s="29"/>
      <c r="BFT176" s="29"/>
      <c r="BFU176" s="29"/>
      <c r="BFV176" s="29"/>
      <c r="BFW176" s="29"/>
      <c r="BFX176" s="29"/>
      <c r="BFY176" s="29"/>
      <c r="BFZ176" s="29"/>
      <c r="BGA176" s="29"/>
      <c r="BGB176" s="29"/>
      <c r="BGC176" s="29"/>
      <c r="BGD176" s="29"/>
      <c r="BGE176" s="29"/>
      <c r="BGF176" s="29"/>
      <c r="BGG176" s="29"/>
      <c r="BGH176" s="29"/>
      <c r="BGI176" s="29"/>
      <c r="BGJ176" s="29"/>
      <c r="BGK176" s="29"/>
      <c r="BGL176" s="29"/>
      <c r="BGM176" s="29"/>
      <c r="BGN176" s="29"/>
      <c r="BGO176" s="29"/>
      <c r="BGP176" s="29"/>
      <c r="BGQ176" s="29"/>
      <c r="BGR176" s="29"/>
      <c r="BGS176" s="29"/>
      <c r="BGT176" s="29"/>
      <c r="BGU176" s="29"/>
      <c r="BGV176" s="29"/>
      <c r="BGW176" s="29"/>
      <c r="BGX176" s="29"/>
      <c r="BGY176" s="29"/>
      <c r="BGZ176" s="29"/>
      <c r="BHA176" s="29"/>
      <c r="BHB176" s="29"/>
      <c r="BHC176" s="29"/>
      <c r="BHD176" s="29"/>
      <c r="BHE176" s="29"/>
      <c r="BHF176" s="29"/>
      <c r="BHG176" s="29"/>
      <c r="BHH176" s="29"/>
      <c r="BHI176" s="29"/>
      <c r="BHJ176" s="29"/>
      <c r="BHK176" s="29"/>
      <c r="BHL176" s="29"/>
      <c r="BHM176" s="29"/>
      <c r="BHN176" s="29"/>
      <c r="BHO176" s="29"/>
      <c r="BHP176" s="29"/>
      <c r="BHQ176" s="29"/>
      <c r="BHR176" s="29"/>
      <c r="BHS176" s="29"/>
      <c r="BHT176" s="29"/>
      <c r="BHU176" s="29"/>
      <c r="BHV176" s="29"/>
      <c r="BHW176" s="29"/>
      <c r="BHX176" s="29"/>
      <c r="BHY176" s="29"/>
      <c r="BHZ176" s="29"/>
      <c r="BIA176" s="29"/>
      <c r="BIB176" s="29"/>
      <c r="BIC176" s="29"/>
      <c r="BID176" s="29"/>
      <c r="BIE176" s="29"/>
      <c r="BIF176" s="29"/>
      <c r="BIG176" s="29"/>
      <c r="BIH176" s="29"/>
      <c r="BII176" s="29"/>
      <c r="BIJ176" s="29"/>
      <c r="BIK176" s="29"/>
      <c r="BIL176" s="29"/>
      <c r="BIM176" s="29"/>
      <c r="BIN176" s="29"/>
      <c r="BIO176" s="29"/>
      <c r="BIP176" s="29"/>
      <c r="BIQ176" s="29"/>
      <c r="BIR176" s="29"/>
      <c r="BIS176" s="29"/>
      <c r="BIT176" s="29"/>
      <c r="BIU176" s="29"/>
      <c r="BIV176" s="29"/>
      <c r="BIW176" s="29"/>
      <c r="BIX176" s="29"/>
      <c r="BIY176" s="29"/>
      <c r="BIZ176" s="29"/>
      <c r="BJA176" s="29"/>
      <c r="BJB176" s="29"/>
      <c r="BJC176" s="29"/>
      <c r="BJD176" s="29"/>
      <c r="BJE176" s="29"/>
      <c r="BJF176" s="29"/>
      <c r="BJG176" s="29"/>
      <c r="BJH176" s="29"/>
      <c r="BJI176" s="29"/>
      <c r="BJJ176" s="29"/>
      <c r="BJK176" s="29"/>
      <c r="BJL176" s="29"/>
      <c r="BJM176" s="29"/>
      <c r="BJN176" s="29"/>
      <c r="BJO176" s="29"/>
      <c r="BJP176" s="29"/>
      <c r="BJQ176" s="29"/>
      <c r="BJR176" s="29"/>
      <c r="BJS176" s="29"/>
      <c r="BJT176" s="29"/>
      <c r="BJU176" s="29"/>
      <c r="BJV176" s="29"/>
      <c r="BJW176" s="29"/>
      <c r="BJX176" s="29"/>
      <c r="BJY176" s="29"/>
      <c r="BJZ176" s="29"/>
      <c r="BKA176" s="29"/>
      <c r="BKB176" s="29"/>
      <c r="BKC176" s="29"/>
      <c r="BKD176" s="29"/>
      <c r="BKE176" s="29"/>
      <c r="BKF176" s="29"/>
      <c r="BKG176" s="29"/>
      <c r="BKH176" s="29"/>
      <c r="BKI176" s="29"/>
      <c r="BKJ176" s="29"/>
      <c r="BKK176" s="29"/>
      <c r="BKL176" s="29"/>
      <c r="BKM176" s="29"/>
      <c r="BKN176" s="29"/>
      <c r="BKO176" s="29"/>
      <c r="BKP176" s="29"/>
      <c r="BKQ176" s="29"/>
      <c r="BKR176" s="29"/>
      <c r="BKS176" s="29"/>
      <c r="BKT176" s="29"/>
      <c r="BKU176" s="29"/>
      <c r="BKV176" s="29"/>
      <c r="BKW176" s="29"/>
      <c r="BKX176" s="29"/>
      <c r="BKY176" s="29"/>
      <c r="BKZ176" s="29"/>
      <c r="BLA176" s="29"/>
      <c r="BLB176" s="29"/>
      <c r="BLC176" s="29"/>
      <c r="BLD176" s="29"/>
      <c r="BLE176" s="29"/>
      <c r="BLF176" s="29"/>
      <c r="BLG176" s="29"/>
      <c r="BLH176" s="29"/>
      <c r="BLI176" s="29"/>
      <c r="BLJ176" s="29"/>
      <c r="BLK176" s="29"/>
      <c r="BLL176" s="29"/>
      <c r="BLM176" s="29"/>
      <c r="BLN176" s="29"/>
      <c r="BLO176" s="29"/>
      <c r="BLP176" s="29"/>
      <c r="BLQ176" s="29"/>
      <c r="BLR176" s="29"/>
      <c r="BLS176" s="29"/>
      <c r="BLT176" s="29"/>
      <c r="BLU176" s="29"/>
      <c r="BLV176" s="29"/>
      <c r="BLW176" s="29"/>
      <c r="BLX176" s="29"/>
      <c r="BLY176" s="29"/>
      <c r="BLZ176" s="29"/>
      <c r="BMA176" s="29"/>
      <c r="BMB176" s="29"/>
      <c r="BMC176" s="29"/>
      <c r="BMD176" s="29"/>
      <c r="BME176" s="29"/>
      <c r="BMF176" s="29"/>
      <c r="BMG176" s="29"/>
      <c r="BMH176" s="29"/>
      <c r="BMI176" s="29"/>
      <c r="BMJ176" s="29"/>
      <c r="BMK176" s="29"/>
      <c r="BML176" s="29"/>
      <c r="BMM176" s="29"/>
      <c r="BMN176" s="29"/>
      <c r="BMO176" s="29"/>
      <c r="BMP176" s="29"/>
      <c r="BMQ176" s="29"/>
      <c r="BMR176" s="29"/>
      <c r="BMS176" s="29"/>
      <c r="BMT176" s="29"/>
      <c r="BMU176" s="29"/>
      <c r="BMV176" s="29"/>
      <c r="BMW176" s="29"/>
      <c r="BMX176" s="29"/>
      <c r="BMY176" s="29"/>
      <c r="BMZ176" s="29"/>
      <c r="BNA176" s="29"/>
      <c r="BNB176" s="29"/>
      <c r="BNC176" s="29"/>
      <c r="BND176" s="29"/>
      <c r="BNE176" s="29"/>
      <c r="BNF176" s="29"/>
      <c r="BNG176" s="29"/>
      <c r="BNH176" s="29"/>
      <c r="BNI176" s="29"/>
      <c r="BNJ176" s="29"/>
      <c r="BNK176" s="29"/>
      <c r="BNL176" s="29"/>
      <c r="BNM176" s="29"/>
      <c r="BNN176" s="29"/>
      <c r="BNO176" s="29"/>
      <c r="BNP176" s="29"/>
      <c r="BNQ176" s="29"/>
      <c r="BNR176" s="29"/>
      <c r="BNS176" s="29"/>
      <c r="BNT176" s="29"/>
      <c r="BNU176" s="29"/>
      <c r="BNV176" s="29"/>
      <c r="BNW176" s="29"/>
      <c r="BNX176" s="29"/>
      <c r="BNY176" s="29"/>
      <c r="BNZ176" s="29"/>
      <c r="BOA176" s="29"/>
      <c r="BOB176" s="29"/>
      <c r="BOC176" s="29"/>
      <c r="BOD176" s="29"/>
      <c r="BOE176" s="29"/>
      <c r="BOF176" s="29"/>
      <c r="BOG176" s="29"/>
      <c r="BOH176" s="29"/>
      <c r="BOI176" s="29"/>
      <c r="BOJ176" s="29"/>
      <c r="BOK176" s="29"/>
      <c r="BOL176" s="29"/>
      <c r="BOM176" s="29"/>
      <c r="BON176" s="29"/>
      <c r="BOO176" s="29"/>
      <c r="BOP176" s="29"/>
      <c r="BOQ176" s="29"/>
      <c r="BOR176" s="29"/>
      <c r="BOS176" s="29"/>
      <c r="BOT176" s="29"/>
      <c r="BOU176" s="29"/>
      <c r="BOV176" s="29"/>
      <c r="BOW176" s="29"/>
      <c r="BOX176" s="29"/>
      <c r="BOY176" s="29"/>
      <c r="BOZ176" s="29"/>
      <c r="BPA176" s="29"/>
      <c r="BPB176" s="29"/>
      <c r="BPC176" s="29"/>
      <c r="BPD176" s="29"/>
      <c r="BPE176" s="29"/>
      <c r="BPF176" s="29"/>
      <c r="BPG176" s="29"/>
      <c r="BPH176" s="29"/>
      <c r="BPI176" s="29"/>
      <c r="BPJ176" s="29"/>
      <c r="BPK176" s="29"/>
      <c r="BPL176" s="29"/>
      <c r="BPM176" s="29"/>
      <c r="BPN176" s="29"/>
      <c r="BPO176" s="29"/>
      <c r="BPP176" s="29"/>
      <c r="BPQ176" s="29"/>
      <c r="BPR176" s="29"/>
      <c r="BPS176" s="29"/>
      <c r="BPT176" s="29"/>
      <c r="BPU176" s="29"/>
      <c r="BPV176" s="29"/>
      <c r="BPW176" s="29"/>
      <c r="BPX176" s="29"/>
      <c r="BPY176" s="29"/>
      <c r="BPZ176" s="29"/>
      <c r="BQA176" s="29"/>
      <c r="BQB176" s="29"/>
      <c r="BQC176" s="29"/>
      <c r="BQD176" s="29"/>
      <c r="BQE176" s="29"/>
      <c r="BQF176" s="29"/>
      <c r="BQG176" s="29"/>
      <c r="BQH176" s="29"/>
      <c r="BQI176" s="29"/>
      <c r="BQJ176" s="29"/>
      <c r="BQK176" s="29"/>
      <c r="BQL176" s="29"/>
      <c r="BQM176" s="29"/>
      <c r="BQN176" s="29"/>
      <c r="BQO176" s="29"/>
      <c r="BQP176" s="29"/>
      <c r="BQQ176" s="29"/>
      <c r="BQR176" s="29"/>
      <c r="BQS176" s="29"/>
      <c r="BQT176" s="29"/>
      <c r="BQU176" s="29"/>
      <c r="BQV176" s="29"/>
      <c r="BQW176" s="29"/>
      <c r="BQX176" s="29"/>
      <c r="BQY176" s="29"/>
      <c r="BQZ176" s="29"/>
      <c r="BRA176" s="29"/>
      <c r="BRB176" s="29"/>
      <c r="BRC176" s="29"/>
      <c r="BRD176" s="29"/>
      <c r="BRE176" s="29"/>
      <c r="BRF176" s="29"/>
      <c r="BRG176" s="29"/>
      <c r="BRH176" s="29"/>
      <c r="BRI176" s="29"/>
      <c r="BRJ176" s="29"/>
      <c r="BRK176" s="29"/>
      <c r="BRL176" s="29"/>
      <c r="BRM176" s="29"/>
      <c r="BRN176" s="29"/>
      <c r="BRO176" s="29"/>
      <c r="BRP176" s="29"/>
      <c r="BRQ176" s="29"/>
      <c r="BRR176" s="29"/>
      <c r="BRS176" s="29"/>
      <c r="BRT176" s="29"/>
      <c r="BRU176" s="29"/>
      <c r="BRV176" s="29"/>
      <c r="BRW176" s="29"/>
      <c r="BRX176" s="29"/>
      <c r="BRY176" s="29"/>
      <c r="BRZ176" s="29"/>
      <c r="BSA176" s="29"/>
      <c r="BSB176" s="29"/>
      <c r="BSC176" s="29"/>
      <c r="BSD176" s="29"/>
      <c r="BSE176" s="29"/>
      <c r="BSF176" s="29"/>
      <c r="BSG176" s="29"/>
      <c r="BSH176" s="29"/>
      <c r="BSI176" s="29"/>
      <c r="BSJ176" s="29"/>
      <c r="BSK176" s="29"/>
      <c r="BSL176" s="29"/>
      <c r="BSM176" s="29"/>
      <c r="BSN176" s="29"/>
      <c r="BSO176" s="29"/>
      <c r="BSP176" s="29"/>
      <c r="BSQ176" s="29"/>
      <c r="BSR176" s="29"/>
      <c r="BSS176" s="29"/>
      <c r="BST176" s="29"/>
      <c r="BSU176" s="29"/>
      <c r="BSV176" s="29"/>
      <c r="BSW176" s="29"/>
      <c r="BSX176" s="29"/>
      <c r="BSY176" s="29"/>
      <c r="BSZ176" s="29"/>
      <c r="BTA176" s="29"/>
      <c r="BTB176" s="29"/>
      <c r="BTC176" s="29"/>
      <c r="BTD176" s="29"/>
      <c r="BTE176" s="29"/>
      <c r="BTF176" s="29"/>
      <c r="BTG176" s="29"/>
      <c r="BTH176" s="29"/>
      <c r="BTI176" s="29"/>
      <c r="BTJ176" s="29"/>
      <c r="BTK176" s="29"/>
      <c r="BTL176" s="29"/>
      <c r="BTM176" s="29"/>
      <c r="BTN176" s="29"/>
      <c r="BTO176" s="29"/>
      <c r="BTP176" s="29"/>
      <c r="BTQ176" s="29"/>
      <c r="BTR176" s="29"/>
      <c r="BTS176" s="29"/>
      <c r="BTT176" s="29"/>
      <c r="BTU176" s="29"/>
      <c r="BTV176" s="29"/>
      <c r="BTW176" s="29"/>
      <c r="BTX176" s="29"/>
      <c r="BTY176" s="29"/>
      <c r="BTZ176" s="29"/>
      <c r="BUA176" s="29"/>
      <c r="BUB176" s="29"/>
      <c r="BUC176" s="29"/>
      <c r="BUD176" s="29"/>
      <c r="BUE176" s="29"/>
      <c r="BUF176" s="29"/>
      <c r="BUG176" s="29"/>
      <c r="BUH176" s="29"/>
      <c r="BUI176" s="29"/>
      <c r="BUJ176" s="29"/>
      <c r="BUK176" s="29"/>
      <c r="BUL176" s="29"/>
      <c r="BUM176" s="29"/>
      <c r="BUN176" s="29"/>
      <c r="BUO176" s="29"/>
      <c r="BUP176" s="29"/>
      <c r="BUQ176" s="29"/>
      <c r="BUR176" s="29"/>
      <c r="BUS176" s="29"/>
      <c r="BUT176" s="29"/>
      <c r="BUU176" s="29"/>
      <c r="BUV176" s="29"/>
      <c r="BUW176" s="29"/>
      <c r="BUX176" s="29"/>
      <c r="BUY176" s="29"/>
      <c r="BUZ176" s="29"/>
      <c r="BVA176" s="29"/>
      <c r="BVB176" s="29"/>
      <c r="BVC176" s="29"/>
      <c r="BVD176" s="29"/>
      <c r="BVE176" s="29"/>
      <c r="BVF176" s="29"/>
      <c r="BVG176" s="29"/>
      <c r="BVH176" s="29"/>
      <c r="BVI176" s="29"/>
      <c r="BVJ176" s="29"/>
      <c r="BVK176" s="29"/>
      <c r="BVL176" s="29"/>
      <c r="BVM176" s="29"/>
      <c r="BVN176" s="29"/>
      <c r="BVO176" s="29"/>
      <c r="BVP176" s="29"/>
      <c r="BVQ176" s="29"/>
      <c r="BVR176" s="29"/>
      <c r="BVS176" s="29"/>
      <c r="BVT176" s="29"/>
      <c r="BVU176" s="29"/>
      <c r="BVV176" s="29"/>
      <c r="BVW176" s="29"/>
      <c r="BVX176" s="29"/>
      <c r="BVY176" s="29"/>
      <c r="BVZ176" s="29"/>
      <c r="BWA176" s="29"/>
      <c r="BWB176" s="29"/>
      <c r="BWC176" s="29"/>
      <c r="BWD176" s="29"/>
      <c r="BWE176" s="29"/>
      <c r="BWF176" s="29"/>
      <c r="BWG176" s="29"/>
      <c r="BWH176" s="29"/>
      <c r="BWI176" s="29"/>
      <c r="BWJ176" s="29"/>
      <c r="BWK176" s="29"/>
      <c r="BWL176" s="29"/>
      <c r="BWM176" s="29"/>
      <c r="BWN176" s="29"/>
      <c r="BWO176" s="29"/>
      <c r="BWP176" s="29"/>
      <c r="BWQ176" s="29"/>
      <c r="BWR176" s="29"/>
      <c r="BWS176" s="29"/>
      <c r="BWT176" s="29"/>
      <c r="BWU176" s="29"/>
      <c r="BWV176" s="29"/>
      <c r="BWW176" s="29"/>
      <c r="BWX176" s="29"/>
      <c r="BWY176" s="29"/>
      <c r="BWZ176" s="29"/>
      <c r="BXA176" s="29"/>
      <c r="BXB176" s="29"/>
      <c r="BXC176" s="29"/>
      <c r="BXD176" s="29"/>
      <c r="BXE176" s="29"/>
      <c r="BXF176" s="29"/>
      <c r="BXG176" s="29"/>
      <c r="BXH176" s="29"/>
      <c r="BXI176" s="29"/>
      <c r="BXJ176" s="29"/>
      <c r="BXK176" s="29"/>
      <c r="BXL176" s="29"/>
      <c r="BXM176" s="29"/>
      <c r="BXN176" s="29"/>
      <c r="BXO176" s="29"/>
      <c r="BXP176" s="29"/>
      <c r="BXQ176" s="29"/>
      <c r="BXR176" s="29"/>
      <c r="BXS176" s="29"/>
      <c r="BXT176" s="29"/>
      <c r="BXU176" s="29"/>
      <c r="BXV176" s="29"/>
      <c r="BXW176" s="29"/>
      <c r="BXX176" s="29"/>
      <c r="BXY176" s="29"/>
      <c r="BXZ176" s="29"/>
      <c r="BYA176" s="29"/>
      <c r="BYB176" s="29"/>
      <c r="BYC176" s="29"/>
      <c r="BYD176" s="29"/>
      <c r="BYE176" s="29"/>
      <c r="BYF176" s="29"/>
      <c r="BYG176" s="29"/>
      <c r="BYH176" s="29"/>
      <c r="BYI176" s="29"/>
      <c r="BYJ176" s="29"/>
      <c r="BYK176" s="29"/>
      <c r="BYL176" s="29"/>
      <c r="BYM176" s="29"/>
      <c r="BYN176" s="29"/>
      <c r="BYO176" s="29"/>
      <c r="BYP176" s="29"/>
      <c r="BYQ176" s="29"/>
      <c r="BYR176" s="29"/>
      <c r="BYS176" s="29"/>
      <c r="BYT176" s="29"/>
      <c r="BYU176" s="29"/>
      <c r="BYV176" s="29"/>
      <c r="BYW176" s="29"/>
      <c r="BYX176" s="29"/>
      <c r="BYY176" s="29"/>
      <c r="BYZ176" s="29"/>
      <c r="BZA176" s="29"/>
      <c r="BZB176" s="29"/>
      <c r="BZC176" s="29"/>
      <c r="BZD176" s="29"/>
      <c r="BZE176" s="29"/>
      <c r="BZF176" s="29"/>
      <c r="BZG176" s="29"/>
      <c r="BZH176" s="29"/>
      <c r="BZI176" s="29"/>
      <c r="BZJ176" s="29"/>
      <c r="BZK176" s="29"/>
      <c r="BZL176" s="29"/>
      <c r="BZM176" s="29"/>
      <c r="BZN176" s="29"/>
      <c r="BZO176" s="29"/>
      <c r="BZP176" s="29"/>
      <c r="BZQ176" s="29"/>
      <c r="BZR176" s="29"/>
      <c r="BZS176" s="29"/>
      <c r="BZT176" s="29"/>
      <c r="BZU176" s="29"/>
      <c r="BZV176" s="29"/>
      <c r="BZW176" s="29"/>
      <c r="BZX176" s="29"/>
      <c r="BZY176" s="29"/>
      <c r="BZZ176" s="29"/>
      <c r="CAA176" s="29"/>
      <c r="CAB176" s="29"/>
      <c r="CAC176" s="29"/>
      <c r="CAD176" s="29"/>
      <c r="CAE176" s="29"/>
      <c r="CAF176" s="29"/>
      <c r="CAG176" s="29"/>
      <c r="CAH176" s="29"/>
      <c r="CAI176" s="29"/>
      <c r="CAJ176" s="29"/>
      <c r="CAK176" s="29"/>
      <c r="CAL176" s="29"/>
      <c r="CAM176" s="29"/>
      <c r="CAN176" s="29"/>
      <c r="CAO176" s="29"/>
      <c r="CAP176" s="29"/>
      <c r="CAQ176" s="29"/>
      <c r="CAR176" s="29"/>
      <c r="CAS176" s="29"/>
      <c r="CAT176" s="29"/>
      <c r="CAU176" s="29"/>
      <c r="CAV176" s="29"/>
      <c r="CAW176" s="29"/>
      <c r="CAX176" s="29"/>
      <c r="CAY176" s="29"/>
      <c r="CAZ176" s="29"/>
      <c r="CBA176" s="29"/>
      <c r="CBB176" s="29"/>
      <c r="CBC176" s="29"/>
      <c r="CBD176" s="29"/>
      <c r="CBE176" s="29"/>
      <c r="CBF176" s="29"/>
      <c r="CBG176" s="29"/>
      <c r="CBH176" s="29"/>
      <c r="CBI176" s="29"/>
      <c r="CBJ176" s="29"/>
      <c r="CBK176" s="29"/>
      <c r="CBL176" s="29"/>
      <c r="CBM176" s="29"/>
      <c r="CBN176" s="29"/>
      <c r="CBO176" s="29"/>
      <c r="CBP176" s="29"/>
      <c r="CBQ176" s="29"/>
      <c r="CBR176" s="29"/>
      <c r="CBS176" s="29"/>
      <c r="CBT176" s="29"/>
      <c r="CBU176" s="29"/>
      <c r="CBV176" s="29"/>
      <c r="CBW176" s="29"/>
      <c r="CBX176" s="29"/>
      <c r="CBY176" s="29"/>
      <c r="CBZ176" s="29"/>
      <c r="CCA176" s="29"/>
      <c r="CCB176" s="29"/>
      <c r="CCC176" s="29"/>
      <c r="CCD176" s="29"/>
      <c r="CCE176" s="29"/>
      <c r="CCF176" s="29"/>
      <c r="CCG176" s="29"/>
      <c r="CCH176" s="29"/>
      <c r="CCI176" s="29"/>
      <c r="CCJ176" s="29"/>
      <c r="CCK176" s="29"/>
      <c r="CCL176" s="29"/>
      <c r="CCM176" s="29"/>
      <c r="CCN176" s="29"/>
      <c r="CCO176" s="29"/>
      <c r="CCP176" s="29"/>
      <c r="CCQ176" s="29"/>
      <c r="CCR176" s="29"/>
      <c r="CCS176" s="29"/>
      <c r="CCT176" s="29"/>
      <c r="CCU176" s="29"/>
      <c r="CCV176" s="29"/>
      <c r="CCW176" s="29"/>
      <c r="CCX176" s="29"/>
      <c r="CCY176" s="29"/>
      <c r="CCZ176" s="29"/>
      <c r="CDA176" s="29"/>
      <c r="CDB176" s="29"/>
      <c r="CDC176" s="29"/>
      <c r="CDD176" s="29"/>
      <c r="CDE176" s="29"/>
      <c r="CDF176" s="29"/>
      <c r="CDG176" s="29"/>
      <c r="CDH176" s="29"/>
      <c r="CDI176" s="29"/>
      <c r="CDJ176" s="29"/>
      <c r="CDK176" s="29"/>
      <c r="CDL176" s="29"/>
      <c r="CDM176" s="29"/>
      <c r="CDN176" s="29"/>
      <c r="CDO176" s="29"/>
      <c r="CDP176" s="29"/>
      <c r="CDQ176" s="29"/>
      <c r="CDR176" s="29"/>
      <c r="CDS176" s="29"/>
      <c r="CDT176" s="29"/>
      <c r="CDU176" s="29"/>
      <c r="CDV176" s="29"/>
      <c r="CDW176" s="29"/>
      <c r="CDX176" s="29"/>
      <c r="CDY176" s="29"/>
      <c r="CDZ176" s="29"/>
      <c r="CEA176" s="29"/>
      <c r="CEB176" s="29"/>
      <c r="CEC176" s="29"/>
      <c r="CED176" s="29"/>
      <c r="CEE176" s="29"/>
      <c r="CEF176" s="29"/>
      <c r="CEG176" s="29"/>
      <c r="CEH176" s="29"/>
      <c r="CEI176" s="29"/>
      <c r="CEJ176" s="29"/>
      <c r="CEK176" s="29"/>
      <c r="CEL176" s="29"/>
      <c r="CEM176" s="29"/>
      <c r="CEN176" s="29"/>
      <c r="CEO176" s="29"/>
      <c r="CEP176" s="29"/>
      <c r="CEQ176" s="29"/>
      <c r="CER176" s="29"/>
      <c r="CES176" s="29"/>
      <c r="CET176" s="29"/>
      <c r="CEU176" s="29"/>
      <c r="CEV176" s="29"/>
      <c r="CEW176" s="29"/>
      <c r="CEX176" s="29"/>
      <c r="CEY176" s="29"/>
      <c r="CEZ176" s="29"/>
      <c r="CFA176" s="29"/>
      <c r="CFB176" s="29"/>
      <c r="CFC176" s="29"/>
      <c r="CFD176" s="29"/>
      <c r="CFE176" s="29"/>
      <c r="CFF176" s="29"/>
      <c r="CFG176" s="29"/>
      <c r="CFH176" s="29"/>
      <c r="CFI176" s="29"/>
      <c r="CFJ176" s="29"/>
      <c r="CFK176" s="29"/>
      <c r="CFL176" s="29"/>
      <c r="CFM176" s="29"/>
      <c r="CFN176" s="29"/>
      <c r="CFO176" s="29"/>
      <c r="CFP176" s="29"/>
      <c r="CFQ176" s="29"/>
      <c r="CFR176" s="29"/>
      <c r="CFS176" s="29"/>
      <c r="CFT176" s="29"/>
      <c r="CFU176" s="29"/>
      <c r="CFV176" s="29"/>
      <c r="CFW176" s="29"/>
      <c r="CFX176" s="29"/>
      <c r="CFY176" s="29"/>
      <c r="CFZ176" s="29"/>
      <c r="CGA176" s="29"/>
      <c r="CGB176" s="29"/>
      <c r="CGC176" s="29"/>
      <c r="CGD176" s="29"/>
      <c r="CGE176" s="29"/>
      <c r="CGF176" s="29"/>
      <c r="CGG176" s="29"/>
      <c r="CGH176" s="29"/>
      <c r="CGI176" s="29"/>
      <c r="CGJ176" s="29"/>
      <c r="CGK176" s="29"/>
      <c r="CGL176" s="29"/>
      <c r="CGM176" s="29"/>
      <c r="CGN176" s="29"/>
      <c r="CGO176" s="29"/>
      <c r="CGP176" s="29"/>
      <c r="CGQ176" s="29"/>
      <c r="CGR176" s="29"/>
      <c r="CGS176" s="29"/>
      <c r="CGT176" s="29"/>
      <c r="CGU176" s="29"/>
      <c r="CGV176" s="29"/>
      <c r="CGW176" s="29"/>
      <c r="CGX176" s="29"/>
      <c r="CGY176" s="29"/>
      <c r="CGZ176" s="29"/>
      <c r="CHA176" s="29"/>
      <c r="CHB176" s="29"/>
      <c r="CHC176" s="29"/>
      <c r="CHD176" s="29"/>
      <c r="CHE176" s="29"/>
      <c r="CHF176" s="29"/>
      <c r="CHG176" s="29"/>
      <c r="CHH176" s="29"/>
      <c r="CHI176" s="29"/>
      <c r="CHJ176" s="29"/>
      <c r="CHK176" s="29"/>
      <c r="CHL176" s="29"/>
      <c r="CHM176" s="29"/>
      <c r="CHN176" s="29"/>
      <c r="CHO176" s="29"/>
      <c r="CHP176" s="29"/>
      <c r="CHQ176" s="29"/>
      <c r="CHR176" s="29"/>
      <c r="CHS176" s="29"/>
      <c r="CHT176" s="29"/>
      <c r="CHU176" s="29"/>
      <c r="CHV176" s="29"/>
      <c r="CHW176" s="29"/>
      <c r="CHX176" s="29"/>
      <c r="CHY176" s="29"/>
      <c r="CHZ176" s="29"/>
      <c r="CIA176" s="29"/>
      <c r="CIB176" s="29"/>
      <c r="CIC176" s="29"/>
      <c r="CID176" s="29"/>
      <c r="CIE176" s="29"/>
      <c r="CIF176" s="29"/>
      <c r="CIG176" s="29"/>
      <c r="CIH176" s="29"/>
      <c r="CII176" s="29"/>
      <c r="CIJ176" s="29"/>
      <c r="CIK176" s="29"/>
      <c r="CIL176" s="29"/>
      <c r="CIM176" s="29"/>
      <c r="CIN176" s="29"/>
      <c r="CIO176" s="29"/>
      <c r="CIP176" s="29"/>
      <c r="CIQ176" s="29"/>
      <c r="CIR176" s="29"/>
      <c r="CIS176" s="29"/>
      <c r="CIT176" s="29"/>
      <c r="CIU176" s="29"/>
      <c r="CIV176" s="29"/>
      <c r="CIW176" s="29"/>
      <c r="CIX176" s="29"/>
      <c r="CIY176" s="29"/>
      <c r="CIZ176" s="29"/>
      <c r="CJA176" s="29"/>
      <c r="CJB176" s="29"/>
      <c r="CJC176" s="29"/>
      <c r="CJD176" s="29"/>
      <c r="CJE176" s="29"/>
      <c r="CJF176" s="29"/>
      <c r="CJG176" s="29"/>
      <c r="CJH176" s="29"/>
      <c r="CJI176" s="29"/>
      <c r="CJJ176" s="29"/>
      <c r="CJK176" s="29"/>
      <c r="CJL176" s="29"/>
      <c r="CJM176" s="29"/>
      <c r="CJN176" s="29"/>
      <c r="CJO176" s="29"/>
      <c r="CJP176" s="29"/>
      <c r="CJQ176" s="29"/>
      <c r="CJR176" s="29"/>
      <c r="CJS176" s="29"/>
      <c r="CJT176" s="29"/>
      <c r="CJU176" s="29"/>
      <c r="CJV176" s="29"/>
      <c r="CJW176" s="29"/>
      <c r="CJX176" s="29"/>
      <c r="CJY176" s="29"/>
      <c r="CJZ176" s="29"/>
      <c r="CKA176" s="29"/>
      <c r="CKB176" s="29"/>
      <c r="CKC176" s="29"/>
      <c r="CKD176" s="29"/>
      <c r="CKE176" s="29"/>
      <c r="CKF176" s="29"/>
      <c r="CKG176" s="29"/>
      <c r="CKH176" s="29"/>
      <c r="CKI176" s="29"/>
      <c r="CKJ176" s="29"/>
      <c r="CKK176" s="29"/>
      <c r="CKL176" s="29"/>
      <c r="CKM176" s="29"/>
      <c r="CKN176" s="29"/>
      <c r="CKO176" s="29"/>
      <c r="CKP176" s="29"/>
      <c r="CKQ176" s="29"/>
      <c r="CKR176" s="29"/>
      <c r="CKS176" s="29"/>
      <c r="CKT176" s="29"/>
      <c r="CKU176" s="29"/>
      <c r="CKV176" s="29"/>
      <c r="CKW176" s="29"/>
      <c r="CKX176" s="29"/>
      <c r="CKY176" s="29"/>
      <c r="CKZ176" s="29"/>
      <c r="CLA176" s="29"/>
      <c r="CLB176" s="29"/>
      <c r="CLC176" s="29"/>
      <c r="CLD176" s="29"/>
      <c r="CLE176" s="29"/>
      <c r="CLF176" s="29"/>
      <c r="CLG176" s="29"/>
      <c r="CLH176" s="29"/>
      <c r="CLI176" s="29"/>
      <c r="CLJ176" s="29"/>
      <c r="CLK176" s="29"/>
      <c r="CLL176" s="29"/>
      <c r="CLM176" s="29"/>
      <c r="CLN176" s="29"/>
      <c r="CLO176" s="29"/>
      <c r="CLP176" s="29"/>
      <c r="CLQ176" s="29"/>
      <c r="CLR176" s="29"/>
      <c r="CLS176" s="29"/>
      <c r="CLT176" s="29"/>
      <c r="CLU176" s="29"/>
      <c r="CLV176" s="29"/>
      <c r="CLW176" s="29"/>
      <c r="CLX176" s="29"/>
      <c r="CLY176" s="29"/>
      <c r="CLZ176" s="29"/>
      <c r="CMA176" s="29"/>
      <c r="CMB176" s="29"/>
      <c r="CMC176" s="29"/>
      <c r="CMD176" s="29"/>
      <c r="CME176" s="29"/>
      <c r="CMF176" s="29"/>
      <c r="CMG176" s="29"/>
      <c r="CMH176" s="29"/>
      <c r="CMI176" s="29"/>
      <c r="CMJ176" s="29"/>
      <c r="CMK176" s="29"/>
      <c r="CML176" s="29"/>
      <c r="CMM176" s="29"/>
      <c r="CMN176" s="29"/>
      <c r="CMO176" s="29"/>
      <c r="CMP176" s="29"/>
      <c r="CMQ176" s="29"/>
      <c r="CMR176" s="29"/>
      <c r="CMS176" s="29"/>
      <c r="CMT176" s="29"/>
      <c r="CMU176" s="29"/>
      <c r="CMV176" s="29"/>
      <c r="CMW176" s="29"/>
      <c r="CMX176" s="29"/>
      <c r="CMY176" s="29"/>
      <c r="CMZ176" s="29"/>
      <c r="CNA176" s="29"/>
      <c r="CNB176" s="29"/>
      <c r="CNC176" s="29"/>
      <c r="CND176" s="29"/>
      <c r="CNE176" s="29"/>
      <c r="CNF176" s="29"/>
      <c r="CNG176" s="29"/>
      <c r="CNH176" s="29"/>
      <c r="CNI176" s="29"/>
      <c r="CNJ176" s="29"/>
      <c r="CNK176" s="29"/>
      <c r="CNL176" s="29"/>
      <c r="CNM176" s="29"/>
      <c r="CNN176" s="29"/>
      <c r="CNO176" s="29"/>
      <c r="CNP176" s="29"/>
      <c r="CNQ176" s="29"/>
      <c r="CNR176" s="29"/>
      <c r="CNS176" s="29"/>
      <c r="CNT176" s="29"/>
      <c r="CNU176" s="29"/>
      <c r="CNV176" s="29"/>
      <c r="CNW176" s="29"/>
      <c r="CNX176" s="29"/>
      <c r="CNY176" s="29"/>
      <c r="CNZ176" s="29"/>
      <c r="COA176" s="29"/>
      <c r="COB176" s="29"/>
      <c r="COC176" s="29"/>
      <c r="COD176" s="29"/>
      <c r="COE176" s="29"/>
      <c r="COF176" s="29"/>
      <c r="COG176" s="29"/>
      <c r="COH176" s="29"/>
      <c r="COI176" s="29"/>
      <c r="COJ176" s="29"/>
      <c r="COK176" s="29"/>
      <c r="COL176" s="29"/>
      <c r="COM176" s="29"/>
      <c r="CON176" s="29"/>
      <c r="COO176" s="29"/>
      <c r="COP176" s="29"/>
      <c r="COQ176" s="29"/>
      <c r="COR176" s="29"/>
      <c r="COS176" s="29"/>
      <c r="COT176" s="29"/>
      <c r="COU176" s="29"/>
      <c r="COV176" s="29"/>
      <c r="COW176" s="29"/>
      <c r="COX176" s="29"/>
      <c r="COY176" s="29"/>
      <c r="COZ176" s="29"/>
      <c r="CPA176" s="29"/>
      <c r="CPB176" s="29"/>
      <c r="CPC176" s="29"/>
      <c r="CPD176" s="29"/>
      <c r="CPE176" s="29"/>
      <c r="CPF176" s="29"/>
      <c r="CPG176" s="29"/>
      <c r="CPH176" s="29"/>
      <c r="CPI176" s="29"/>
      <c r="CPJ176" s="29"/>
      <c r="CPK176" s="29"/>
      <c r="CPL176" s="29"/>
      <c r="CPM176" s="29"/>
      <c r="CPN176" s="29"/>
      <c r="CPO176" s="29"/>
      <c r="CPP176" s="29"/>
      <c r="CPQ176" s="29"/>
      <c r="CPR176" s="29"/>
      <c r="CPS176" s="29"/>
      <c r="CPT176" s="29"/>
      <c r="CPU176" s="29"/>
      <c r="CPV176" s="29"/>
      <c r="CPW176" s="29"/>
      <c r="CPX176" s="29"/>
      <c r="CPY176" s="29"/>
      <c r="CPZ176" s="29"/>
      <c r="CQA176" s="29"/>
      <c r="CQB176" s="29"/>
      <c r="CQC176" s="29"/>
      <c r="CQD176" s="29"/>
      <c r="CQE176" s="29"/>
      <c r="CQF176" s="29"/>
      <c r="CQG176" s="29"/>
      <c r="CQH176" s="29"/>
      <c r="CQI176" s="29"/>
      <c r="CQJ176" s="29"/>
      <c r="CQK176" s="29"/>
      <c r="CQL176" s="29"/>
      <c r="CQM176" s="29"/>
      <c r="CQN176" s="29"/>
      <c r="CQO176" s="29"/>
      <c r="CQP176" s="29"/>
      <c r="CQQ176" s="29"/>
      <c r="CQR176" s="29"/>
      <c r="CQS176" s="29"/>
      <c r="CQT176" s="29"/>
      <c r="CQU176" s="29"/>
      <c r="CQV176" s="29"/>
      <c r="CQW176" s="29"/>
      <c r="CQX176" s="29"/>
      <c r="CQY176" s="29"/>
      <c r="CQZ176" s="29"/>
      <c r="CRA176" s="29"/>
      <c r="CRB176" s="29"/>
      <c r="CRC176" s="29"/>
      <c r="CRD176" s="29"/>
      <c r="CRE176" s="29"/>
      <c r="CRF176" s="29"/>
      <c r="CRG176" s="29"/>
      <c r="CRH176" s="29"/>
      <c r="CRI176" s="29"/>
      <c r="CRJ176" s="29"/>
      <c r="CRK176" s="29"/>
      <c r="CRL176" s="29"/>
      <c r="CRM176" s="29"/>
      <c r="CRN176" s="29"/>
      <c r="CRO176" s="29"/>
      <c r="CRP176" s="29"/>
      <c r="CRQ176" s="29"/>
      <c r="CRR176" s="29"/>
      <c r="CRS176" s="29"/>
      <c r="CRT176" s="29"/>
      <c r="CRU176" s="29"/>
      <c r="CRV176" s="29"/>
      <c r="CRW176" s="29"/>
      <c r="CRX176" s="29"/>
      <c r="CRY176" s="29"/>
      <c r="CRZ176" s="29"/>
      <c r="CSA176" s="29"/>
      <c r="CSB176" s="29"/>
      <c r="CSC176" s="29"/>
      <c r="CSD176" s="29"/>
      <c r="CSE176" s="29"/>
      <c r="CSF176" s="29"/>
      <c r="CSG176" s="29"/>
      <c r="CSH176" s="29"/>
      <c r="CSI176" s="29"/>
      <c r="CSJ176" s="29"/>
      <c r="CSK176" s="29"/>
      <c r="CSL176" s="29"/>
      <c r="CSM176" s="29"/>
      <c r="CSN176" s="29"/>
      <c r="CSO176" s="29"/>
      <c r="CSP176" s="29"/>
      <c r="CSQ176" s="29"/>
      <c r="CSR176" s="29"/>
      <c r="CSS176" s="29"/>
      <c r="CST176" s="29"/>
      <c r="CSU176" s="29"/>
      <c r="CSV176" s="29"/>
      <c r="CSW176" s="29"/>
      <c r="CSX176" s="29"/>
      <c r="CSY176" s="29"/>
      <c r="CSZ176" s="29"/>
      <c r="CTA176" s="29"/>
      <c r="CTB176" s="29"/>
      <c r="CTC176" s="29"/>
      <c r="CTD176" s="29"/>
      <c r="CTE176" s="29"/>
      <c r="CTF176" s="29"/>
      <c r="CTG176" s="29"/>
      <c r="CTH176" s="29"/>
      <c r="CTI176" s="29"/>
      <c r="CTJ176" s="29"/>
      <c r="CTK176" s="29"/>
      <c r="CTL176" s="29"/>
      <c r="CTM176" s="29"/>
      <c r="CTN176" s="29"/>
      <c r="CTO176" s="29"/>
      <c r="CTP176" s="29"/>
      <c r="CTQ176" s="29"/>
      <c r="CTR176" s="29"/>
      <c r="CTS176" s="29"/>
      <c r="CTT176" s="29"/>
      <c r="CTU176" s="29"/>
      <c r="CTV176" s="29"/>
      <c r="CTW176" s="29"/>
      <c r="CTX176" s="29"/>
      <c r="CTY176" s="29"/>
      <c r="CTZ176" s="29"/>
      <c r="CUA176" s="29"/>
      <c r="CUB176" s="29"/>
      <c r="CUC176" s="29"/>
      <c r="CUD176" s="29"/>
      <c r="CUE176" s="29"/>
      <c r="CUF176" s="29"/>
      <c r="CUG176" s="29"/>
      <c r="CUH176" s="29"/>
      <c r="CUI176" s="29"/>
      <c r="CUJ176" s="29"/>
      <c r="CUK176" s="29"/>
      <c r="CUL176" s="29"/>
      <c r="CUM176" s="29"/>
      <c r="CUN176" s="29"/>
      <c r="CUO176" s="29"/>
      <c r="CUP176" s="29"/>
      <c r="CUQ176" s="29"/>
      <c r="CUR176" s="29"/>
      <c r="CUS176" s="29"/>
      <c r="CUT176" s="29"/>
      <c r="CUU176" s="29"/>
      <c r="CUV176" s="29"/>
      <c r="CUW176" s="29"/>
      <c r="CUX176" s="29"/>
      <c r="CUY176" s="29"/>
      <c r="CUZ176" s="29"/>
      <c r="CVA176" s="29"/>
      <c r="CVB176" s="29"/>
      <c r="CVC176" s="29"/>
      <c r="CVD176" s="29"/>
      <c r="CVE176" s="29"/>
      <c r="CVF176" s="29"/>
      <c r="CVG176" s="29"/>
      <c r="CVH176" s="29"/>
      <c r="CVI176" s="29"/>
      <c r="CVJ176" s="29"/>
      <c r="CVK176" s="29"/>
      <c r="CVL176" s="29"/>
      <c r="CVM176" s="29"/>
      <c r="CVN176" s="29"/>
      <c r="CVO176" s="29"/>
      <c r="CVP176" s="29"/>
      <c r="CVQ176" s="29"/>
      <c r="CVR176" s="29"/>
      <c r="CVS176" s="29"/>
      <c r="CVT176" s="29"/>
      <c r="CVU176" s="29"/>
      <c r="CVV176" s="29"/>
      <c r="CVW176" s="29"/>
      <c r="CVX176" s="29"/>
      <c r="CVY176" s="29"/>
      <c r="CVZ176" s="29"/>
      <c r="CWA176" s="29"/>
      <c r="CWB176" s="29"/>
      <c r="CWC176" s="29"/>
      <c r="CWD176" s="29"/>
      <c r="CWE176" s="29"/>
      <c r="CWF176" s="29"/>
      <c r="CWG176" s="29"/>
      <c r="CWH176" s="29"/>
      <c r="CWI176" s="29"/>
      <c r="CWJ176" s="29"/>
      <c r="CWK176" s="29"/>
      <c r="CWL176" s="29"/>
      <c r="CWM176" s="29"/>
      <c r="CWN176" s="29"/>
      <c r="CWO176" s="29"/>
      <c r="CWP176" s="29"/>
      <c r="CWQ176" s="29"/>
      <c r="CWR176" s="29"/>
      <c r="CWS176" s="29"/>
      <c r="CWT176" s="29"/>
      <c r="CWU176" s="29"/>
      <c r="CWV176" s="29"/>
      <c r="CWW176" s="29"/>
      <c r="CWX176" s="29"/>
      <c r="CWY176" s="29"/>
      <c r="CWZ176" s="29"/>
      <c r="CXA176" s="29"/>
      <c r="CXB176" s="29"/>
      <c r="CXC176" s="29"/>
      <c r="CXD176" s="29"/>
      <c r="CXE176" s="29"/>
      <c r="CXF176" s="29"/>
      <c r="CXG176" s="29"/>
      <c r="CXH176" s="29"/>
      <c r="CXI176" s="29"/>
      <c r="CXJ176" s="29"/>
      <c r="CXK176" s="29"/>
      <c r="CXL176" s="29"/>
      <c r="CXM176" s="29"/>
      <c r="CXN176" s="29"/>
      <c r="CXO176" s="29"/>
      <c r="CXP176" s="29"/>
      <c r="CXQ176" s="29"/>
      <c r="CXR176" s="29"/>
      <c r="CXS176" s="29"/>
      <c r="CXT176" s="29"/>
      <c r="CXU176" s="29"/>
      <c r="CXV176" s="29"/>
      <c r="CXW176" s="29"/>
      <c r="CXX176" s="29"/>
      <c r="CXY176" s="29"/>
      <c r="CXZ176" s="29"/>
      <c r="CYA176" s="29"/>
      <c r="CYB176" s="29"/>
      <c r="CYC176" s="29"/>
      <c r="CYD176" s="29"/>
      <c r="CYE176" s="29"/>
      <c r="CYF176" s="29"/>
      <c r="CYG176" s="29"/>
      <c r="CYH176" s="29"/>
      <c r="CYI176" s="29"/>
      <c r="CYJ176" s="29"/>
      <c r="CYK176" s="29"/>
      <c r="CYL176" s="29"/>
      <c r="CYM176" s="29"/>
      <c r="CYN176" s="29"/>
      <c r="CYO176" s="29"/>
      <c r="CYP176" s="29"/>
      <c r="CYQ176" s="29"/>
      <c r="CYR176" s="29"/>
      <c r="CYS176" s="29"/>
      <c r="CYT176" s="29"/>
      <c r="CYU176" s="29"/>
      <c r="CYV176" s="29"/>
      <c r="CYW176" s="29"/>
      <c r="CYX176" s="29"/>
      <c r="CYY176" s="29"/>
      <c r="CYZ176" s="29"/>
      <c r="CZA176" s="29"/>
      <c r="CZB176" s="29"/>
      <c r="CZC176" s="29"/>
      <c r="CZD176" s="29"/>
      <c r="CZE176" s="29"/>
      <c r="CZF176" s="29"/>
      <c r="CZG176" s="29"/>
      <c r="CZH176" s="29"/>
      <c r="CZI176" s="29"/>
      <c r="CZJ176" s="29"/>
      <c r="CZK176" s="29"/>
      <c r="CZL176" s="29"/>
      <c r="CZM176" s="29"/>
      <c r="CZN176" s="29"/>
      <c r="CZO176" s="29"/>
      <c r="CZP176" s="29"/>
      <c r="CZQ176" s="29"/>
      <c r="CZR176" s="29"/>
      <c r="CZS176" s="29"/>
      <c r="CZT176" s="29"/>
      <c r="CZU176" s="29"/>
      <c r="CZV176" s="29"/>
      <c r="CZW176" s="29"/>
      <c r="CZX176" s="29"/>
      <c r="CZY176" s="29"/>
      <c r="CZZ176" s="29"/>
      <c r="DAA176" s="29"/>
      <c r="DAB176" s="29"/>
      <c r="DAC176" s="29"/>
      <c r="DAD176" s="29"/>
      <c r="DAE176" s="29"/>
      <c r="DAF176" s="29"/>
      <c r="DAG176" s="29"/>
      <c r="DAH176" s="29"/>
      <c r="DAI176" s="29"/>
      <c r="DAJ176" s="29"/>
      <c r="DAK176" s="29"/>
      <c r="DAL176" s="29"/>
      <c r="DAM176" s="29"/>
      <c r="DAN176" s="29"/>
      <c r="DAO176" s="29"/>
      <c r="DAP176" s="29"/>
      <c r="DAQ176" s="29"/>
      <c r="DAR176" s="29"/>
      <c r="DAS176" s="29"/>
      <c r="DAT176" s="29"/>
      <c r="DAU176" s="29"/>
      <c r="DAV176" s="29"/>
      <c r="DAW176" s="29"/>
      <c r="DAX176" s="29"/>
      <c r="DAY176" s="29"/>
      <c r="DAZ176" s="29"/>
      <c r="DBA176" s="29"/>
      <c r="DBB176" s="29"/>
      <c r="DBC176" s="29"/>
      <c r="DBD176" s="29"/>
      <c r="DBE176" s="29"/>
      <c r="DBF176" s="29"/>
      <c r="DBG176" s="29"/>
      <c r="DBH176" s="29"/>
      <c r="DBI176" s="29"/>
      <c r="DBJ176" s="29"/>
      <c r="DBK176" s="29"/>
      <c r="DBL176" s="29"/>
      <c r="DBM176" s="29"/>
      <c r="DBN176" s="29"/>
      <c r="DBO176" s="29"/>
      <c r="DBP176" s="29"/>
      <c r="DBQ176" s="29"/>
      <c r="DBR176" s="29"/>
      <c r="DBS176" s="29"/>
      <c r="DBT176" s="29"/>
      <c r="DBU176" s="29"/>
      <c r="DBV176" s="29"/>
      <c r="DBW176" s="29"/>
      <c r="DBX176" s="29"/>
      <c r="DBY176" s="29"/>
      <c r="DBZ176" s="29"/>
      <c r="DCA176" s="29"/>
      <c r="DCB176" s="29"/>
      <c r="DCC176" s="29"/>
      <c r="DCD176" s="29"/>
      <c r="DCE176" s="29"/>
      <c r="DCF176" s="29"/>
      <c r="DCG176" s="29"/>
      <c r="DCH176" s="29"/>
      <c r="DCI176" s="29"/>
      <c r="DCJ176" s="29"/>
      <c r="DCK176" s="29"/>
      <c r="DCL176" s="29"/>
      <c r="DCM176" s="29"/>
      <c r="DCN176" s="29"/>
      <c r="DCO176" s="29"/>
      <c r="DCP176" s="29"/>
      <c r="DCQ176" s="29"/>
      <c r="DCR176" s="29"/>
      <c r="DCS176" s="29"/>
      <c r="DCT176" s="29"/>
      <c r="DCU176" s="29"/>
      <c r="DCV176" s="29"/>
      <c r="DCW176" s="29"/>
      <c r="DCX176" s="29"/>
      <c r="DCY176" s="29"/>
      <c r="DCZ176" s="29"/>
      <c r="DDA176" s="29"/>
      <c r="DDB176" s="29"/>
      <c r="DDC176" s="29"/>
      <c r="DDD176" s="29"/>
      <c r="DDE176" s="29"/>
      <c r="DDF176" s="29"/>
      <c r="DDG176" s="29"/>
      <c r="DDH176" s="29"/>
      <c r="DDI176" s="29"/>
      <c r="DDJ176" s="29"/>
      <c r="DDK176" s="29"/>
      <c r="DDL176" s="29"/>
      <c r="DDM176" s="29"/>
      <c r="DDN176" s="29"/>
      <c r="DDO176" s="29"/>
      <c r="DDP176" s="29"/>
      <c r="DDQ176" s="29"/>
      <c r="DDR176" s="29"/>
      <c r="DDS176" s="29"/>
      <c r="DDT176" s="29"/>
      <c r="DDU176" s="29"/>
      <c r="DDV176" s="29"/>
      <c r="DDW176" s="29"/>
      <c r="DDX176" s="29"/>
      <c r="DDY176" s="29"/>
      <c r="DDZ176" s="29"/>
      <c r="DEA176" s="29"/>
      <c r="DEB176" s="29"/>
      <c r="DEC176" s="29"/>
      <c r="DED176" s="29"/>
      <c r="DEE176" s="29"/>
      <c r="DEF176" s="29"/>
      <c r="DEG176" s="29"/>
      <c r="DEH176" s="29"/>
      <c r="DEI176" s="29"/>
      <c r="DEJ176" s="29"/>
      <c r="DEK176" s="29"/>
      <c r="DEL176" s="29"/>
      <c r="DEM176" s="29"/>
      <c r="DEN176" s="29"/>
      <c r="DEO176" s="29"/>
      <c r="DEP176" s="29"/>
      <c r="DEQ176" s="29"/>
      <c r="DER176" s="29"/>
      <c r="DES176" s="29"/>
      <c r="DET176" s="29"/>
      <c r="DEU176" s="29"/>
      <c r="DEV176" s="29"/>
      <c r="DEW176" s="29"/>
      <c r="DEX176" s="29"/>
      <c r="DEY176" s="29"/>
      <c r="DEZ176" s="29"/>
      <c r="DFA176" s="29"/>
      <c r="DFB176" s="29"/>
      <c r="DFC176" s="29"/>
      <c r="DFD176" s="29"/>
      <c r="DFE176" s="29"/>
      <c r="DFF176" s="29"/>
      <c r="DFG176" s="29"/>
      <c r="DFH176" s="29"/>
      <c r="DFI176" s="29"/>
      <c r="DFJ176" s="29"/>
      <c r="DFK176" s="29"/>
      <c r="DFL176" s="29"/>
      <c r="DFM176" s="29"/>
      <c r="DFN176" s="29"/>
      <c r="DFO176" s="29"/>
      <c r="DFP176" s="29"/>
      <c r="DFQ176" s="29"/>
      <c r="DFR176" s="29"/>
      <c r="DFS176" s="29"/>
      <c r="DFT176" s="29"/>
      <c r="DFU176" s="29"/>
      <c r="DFV176" s="29"/>
      <c r="DFW176" s="29"/>
      <c r="DFX176" s="29"/>
      <c r="DFY176" s="29"/>
      <c r="DFZ176" s="29"/>
      <c r="DGA176" s="29"/>
      <c r="DGB176" s="29"/>
      <c r="DGC176" s="29"/>
      <c r="DGD176" s="29"/>
      <c r="DGE176" s="29"/>
      <c r="DGF176" s="29"/>
      <c r="DGG176" s="29"/>
      <c r="DGH176" s="29"/>
      <c r="DGI176" s="29"/>
      <c r="DGJ176" s="29"/>
      <c r="DGK176" s="29"/>
      <c r="DGL176" s="29"/>
      <c r="DGM176" s="29"/>
      <c r="DGN176" s="29"/>
      <c r="DGO176" s="29"/>
      <c r="DGP176" s="29"/>
      <c r="DGQ176" s="29"/>
      <c r="DGR176" s="29"/>
      <c r="DGS176" s="29"/>
      <c r="DGT176" s="29"/>
      <c r="DGU176" s="29"/>
      <c r="DGV176" s="29"/>
      <c r="DGW176" s="29"/>
      <c r="DGX176" s="29"/>
      <c r="DGY176" s="29"/>
      <c r="DGZ176" s="29"/>
      <c r="DHA176" s="29"/>
      <c r="DHB176" s="29"/>
      <c r="DHC176" s="29"/>
      <c r="DHD176" s="29"/>
      <c r="DHE176" s="29"/>
      <c r="DHF176" s="29"/>
      <c r="DHG176" s="29"/>
      <c r="DHH176" s="29"/>
      <c r="DHI176" s="29"/>
      <c r="DHJ176" s="29"/>
      <c r="DHK176" s="29"/>
      <c r="DHL176" s="29"/>
      <c r="DHM176" s="29"/>
      <c r="DHN176" s="29"/>
      <c r="DHO176" s="29"/>
      <c r="DHP176" s="29"/>
      <c r="DHQ176" s="29"/>
      <c r="DHR176" s="29"/>
      <c r="DHS176" s="29"/>
      <c r="DHT176" s="29"/>
      <c r="DHU176" s="29"/>
      <c r="DHV176" s="29"/>
      <c r="DHW176" s="29"/>
      <c r="DHX176" s="29"/>
      <c r="DHY176" s="29"/>
      <c r="DHZ176" s="29"/>
      <c r="DIA176" s="29"/>
      <c r="DIB176" s="29"/>
      <c r="DIC176" s="29"/>
      <c r="DID176" s="29"/>
      <c r="DIE176" s="29"/>
      <c r="DIF176" s="29"/>
      <c r="DIG176" s="29"/>
      <c r="DIH176" s="29"/>
      <c r="DII176" s="29"/>
      <c r="DIJ176" s="29"/>
      <c r="DIK176" s="29"/>
      <c r="DIL176" s="29"/>
      <c r="DIM176" s="29"/>
      <c r="DIN176" s="29"/>
      <c r="DIO176" s="29"/>
      <c r="DIP176" s="29"/>
      <c r="DIQ176" s="29"/>
      <c r="DIR176" s="29"/>
      <c r="DIS176" s="29"/>
      <c r="DIT176" s="29"/>
      <c r="DIU176" s="29"/>
      <c r="DIV176" s="29"/>
      <c r="DIW176" s="29"/>
      <c r="DIX176" s="29"/>
      <c r="DIY176" s="29"/>
      <c r="DIZ176" s="29"/>
      <c r="DJA176" s="29"/>
      <c r="DJB176" s="29"/>
      <c r="DJC176" s="29"/>
      <c r="DJD176" s="29"/>
      <c r="DJE176" s="29"/>
      <c r="DJF176" s="29"/>
      <c r="DJG176" s="29"/>
      <c r="DJH176" s="29"/>
      <c r="DJI176" s="29"/>
      <c r="DJJ176" s="29"/>
      <c r="DJK176" s="29"/>
      <c r="DJL176" s="29"/>
      <c r="DJM176" s="29"/>
      <c r="DJN176" s="29"/>
      <c r="DJO176" s="29"/>
      <c r="DJP176" s="29"/>
      <c r="DJQ176" s="29"/>
      <c r="DJR176" s="29"/>
      <c r="DJS176" s="29"/>
      <c r="DJT176" s="29"/>
      <c r="DJU176" s="29"/>
      <c r="DJV176" s="29"/>
      <c r="DJW176" s="29"/>
      <c r="DJX176" s="29"/>
      <c r="DJY176" s="29"/>
      <c r="DJZ176" s="29"/>
      <c r="DKA176" s="29"/>
      <c r="DKB176" s="29"/>
      <c r="DKC176" s="29"/>
      <c r="DKD176" s="29"/>
      <c r="DKE176" s="29"/>
      <c r="DKF176" s="29"/>
      <c r="DKG176" s="29"/>
      <c r="DKH176" s="29"/>
      <c r="DKI176" s="29"/>
      <c r="DKJ176" s="29"/>
      <c r="DKK176" s="29"/>
      <c r="DKL176" s="29"/>
      <c r="DKM176" s="29"/>
      <c r="DKN176" s="29"/>
      <c r="DKO176" s="29"/>
      <c r="DKP176" s="29"/>
      <c r="DKQ176" s="29"/>
      <c r="DKR176" s="29"/>
      <c r="DKS176" s="29"/>
      <c r="DKT176" s="29"/>
      <c r="DKU176" s="29"/>
      <c r="DKV176" s="29"/>
      <c r="DKW176" s="29"/>
      <c r="DKX176" s="29"/>
      <c r="DKY176" s="29"/>
      <c r="DKZ176" s="29"/>
      <c r="DLA176" s="29"/>
      <c r="DLB176" s="29"/>
      <c r="DLC176" s="29"/>
      <c r="DLD176" s="29"/>
      <c r="DLE176" s="29"/>
      <c r="DLF176" s="29"/>
      <c r="DLG176" s="29"/>
      <c r="DLH176" s="29"/>
      <c r="DLI176" s="29"/>
      <c r="DLJ176" s="29"/>
      <c r="DLK176" s="29"/>
      <c r="DLL176" s="29"/>
      <c r="DLM176" s="29"/>
      <c r="DLN176" s="29"/>
      <c r="DLO176" s="29"/>
      <c r="DLP176" s="29"/>
      <c r="DLQ176" s="29"/>
      <c r="DLR176" s="29"/>
      <c r="DLS176" s="29"/>
      <c r="DLT176" s="29"/>
      <c r="DLU176" s="29"/>
      <c r="DLV176" s="29"/>
      <c r="DLW176" s="29"/>
      <c r="DLX176" s="29"/>
      <c r="DLY176" s="29"/>
      <c r="DLZ176" s="29"/>
      <c r="DMA176" s="29"/>
      <c r="DMB176" s="29"/>
      <c r="DMC176" s="29"/>
      <c r="DMD176" s="29"/>
      <c r="DME176" s="29"/>
      <c r="DMF176" s="29"/>
      <c r="DMG176" s="29"/>
      <c r="DMH176" s="29"/>
      <c r="DMI176" s="29"/>
      <c r="DMJ176" s="29"/>
      <c r="DMK176" s="29"/>
      <c r="DML176" s="29"/>
      <c r="DMM176" s="29"/>
      <c r="DMN176" s="29"/>
      <c r="DMO176" s="29"/>
      <c r="DMP176" s="29"/>
      <c r="DMQ176" s="29"/>
      <c r="DMR176" s="29"/>
      <c r="DMS176" s="29"/>
      <c r="DMT176" s="29"/>
      <c r="DMU176" s="29"/>
      <c r="DMV176" s="29"/>
      <c r="DMW176" s="29"/>
      <c r="DMX176" s="29"/>
      <c r="DMY176" s="29"/>
      <c r="DMZ176" s="29"/>
      <c r="DNA176" s="29"/>
      <c r="DNB176" s="29"/>
      <c r="DNC176" s="29"/>
      <c r="DND176" s="29"/>
      <c r="DNE176" s="29"/>
      <c r="DNF176" s="29"/>
      <c r="DNG176" s="29"/>
      <c r="DNH176" s="29"/>
      <c r="DNI176" s="29"/>
      <c r="DNJ176" s="29"/>
      <c r="DNK176" s="29"/>
      <c r="DNL176" s="29"/>
      <c r="DNM176" s="29"/>
      <c r="DNN176" s="29"/>
      <c r="DNO176" s="29"/>
      <c r="DNP176" s="29"/>
      <c r="DNQ176" s="29"/>
      <c r="DNR176" s="29"/>
      <c r="DNS176" s="29"/>
      <c r="DNT176" s="29"/>
      <c r="DNU176" s="29"/>
      <c r="DNV176" s="29"/>
      <c r="DNW176" s="29"/>
      <c r="DNX176" s="29"/>
      <c r="DNY176" s="29"/>
      <c r="DNZ176" s="29"/>
      <c r="DOA176" s="29"/>
      <c r="DOB176" s="29"/>
      <c r="DOC176" s="29"/>
      <c r="DOD176" s="29"/>
      <c r="DOE176" s="29"/>
      <c r="DOF176" s="29"/>
      <c r="DOG176" s="29"/>
      <c r="DOH176" s="29"/>
      <c r="DOI176" s="29"/>
      <c r="DOJ176" s="29"/>
      <c r="DOK176" s="29"/>
      <c r="DOL176" s="29"/>
      <c r="DOM176" s="29"/>
      <c r="DON176" s="29"/>
      <c r="DOO176" s="29"/>
      <c r="DOP176" s="29"/>
      <c r="DOQ176" s="29"/>
      <c r="DOR176" s="29"/>
      <c r="DOS176" s="29"/>
      <c r="DOT176" s="29"/>
      <c r="DOU176" s="29"/>
      <c r="DOV176" s="29"/>
      <c r="DOW176" s="29"/>
      <c r="DOX176" s="29"/>
      <c r="DOY176" s="29"/>
      <c r="DOZ176" s="29"/>
      <c r="DPA176" s="29"/>
      <c r="DPB176" s="29"/>
      <c r="DPC176" s="29"/>
      <c r="DPD176" s="29"/>
      <c r="DPE176" s="29"/>
      <c r="DPF176" s="29"/>
      <c r="DPG176" s="29"/>
      <c r="DPH176" s="29"/>
      <c r="DPI176" s="29"/>
      <c r="DPJ176" s="29"/>
      <c r="DPK176" s="29"/>
      <c r="DPL176" s="29"/>
      <c r="DPM176" s="29"/>
      <c r="DPN176" s="29"/>
      <c r="DPO176" s="29"/>
      <c r="DPP176" s="29"/>
      <c r="DPQ176" s="29"/>
      <c r="DPR176" s="29"/>
      <c r="DPS176" s="29"/>
      <c r="DPT176" s="29"/>
      <c r="DPU176" s="29"/>
      <c r="DPV176" s="29"/>
      <c r="DPW176" s="29"/>
      <c r="DPX176" s="29"/>
      <c r="DPY176" s="29"/>
      <c r="DPZ176" s="29"/>
      <c r="DQA176" s="29"/>
      <c r="DQB176" s="29"/>
      <c r="DQC176" s="29"/>
      <c r="DQD176" s="29"/>
      <c r="DQE176" s="29"/>
      <c r="DQF176" s="29"/>
      <c r="DQG176" s="29"/>
      <c r="DQH176" s="29"/>
      <c r="DQI176" s="29"/>
      <c r="DQJ176" s="29"/>
      <c r="DQK176" s="29"/>
      <c r="DQL176" s="29"/>
      <c r="DQM176" s="29"/>
      <c r="DQN176" s="29"/>
      <c r="DQO176" s="29"/>
      <c r="DQP176" s="29"/>
      <c r="DQQ176" s="29"/>
      <c r="DQR176" s="29"/>
      <c r="DQS176" s="29"/>
      <c r="DQT176" s="29"/>
      <c r="DQU176" s="29"/>
      <c r="DQV176" s="29"/>
      <c r="DQW176" s="29"/>
      <c r="DQX176" s="29"/>
      <c r="DQY176" s="29"/>
      <c r="DQZ176" s="29"/>
      <c r="DRA176" s="29"/>
      <c r="DRB176" s="29"/>
      <c r="DRC176" s="29"/>
      <c r="DRD176" s="29"/>
      <c r="DRE176" s="29"/>
      <c r="DRF176" s="29"/>
      <c r="DRG176" s="29"/>
      <c r="DRH176" s="29"/>
      <c r="DRI176" s="29"/>
      <c r="DRJ176" s="29"/>
      <c r="DRK176" s="29"/>
      <c r="DRL176" s="29"/>
      <c r="DRM176" s="29"/>
      <c r="DRN176" s="29"/>
      <c r="DRO176" s="29"/>
      <c r="DRP176" s="29"/>
      <c r="DRQ176" s="29"/>
      <c r="DRR176" s="29"/>
      <c r="DRS176" s="29"/>
      <c r="DRT176" s="29"/>
      <c r="DRU176" s="29"/>
      <c r="DRV176" s="29"/>
      <c r="DRW176" s="29"/>
      <c r="DRX176" s="29"/>
      <c r="DRY176" s="29"/>
      <c r="DRZ176" s="29"/>
      <c r="DSA176" s="29"/>
      <c r="DSB176" s="29"/>
      <c r="DSC176" s="29"/>
      <c r="DSD176" s="29"/>
      <c r="DSE176" s="29"/>
      <c r="DSF176" s="29"/>
      <c r="DSG176" s="29"/>
      <c r="DSH176" s="29"/>
      <c r="DSI176" s="29"/>
      <c r="DSJ176" s="29"/>
      <c r="DSK176" s="29"/>
      <c r="DSL176" s="29"/>
      <c r="DSM176" s="29"/>
      <c r="DSN176" s="29"/>
      <c r="DSO176" s="29"/>
      <c r="DSP176" s="29"/>
      <c r="DSQ176" s="29"/>
      <c r="DSR176" s="29"/>
      <c r="DSS176" s="29"/>
      <c r="DST176" s="29"/>
      <c r="DSU176" s="29"/>
      <c r="DSV176" s="29"/>
      <c r="DSW176" s="29"/>
      <c r="DSX176" s="29"/>
      <c r="DSY176" s="29"/>
      <c r="DSZ176" s="29"/>
      <c r="DTA176" s="29"/>
      <c r="DTB176" s="29"/>
      <c r="DTC176" s="29"/>
      <c r="DTD176" s="29"/>
      <c r="DTE176" s="29"/>
      <c r="DTF176" s="29"/>
      <c r="DTG176" s="29"/>
      <c r="DTH176" s="29"/>
      <c r="DTI176" s="29"/>
      <c r="DTJ176" s="29"/>
      <c r="DTK176" s="29"/>
      <c r="DTL176" s="29"/>
      <c r="DTM176" s="29"/>
      <c r="DTN176" s="29"/>
      <c r="DTO176" s="29"/>
      <c r="DTP176" s="29"/>
      <c r="DTQ176" s="29"/>
      <c r="DTR176" s="29"/>
      <c r="DTS176" s="29"/>
      <c r="DTT176" s="29"/>
      <c r="DTU176" s="29"/>
      <c r="DTV176" s="29"/>
      <c r="DTW176" s="29"/>
      <c r="DTX176" s="29"/>
      <c r="DTY176" s="29"/>
      <c r="DTZ176" s="29"/>
      <c r="DUA176" s="29"/>
      <c r="DUB176" s="29"/>
      <c r="DUC176" s="29"/>
      <c r="DUD176" s="29"/>
      <c r="DUE176" s="29"/>
      <c r="DUF176" s="29"/>
      <c r="DUG176" s="29"/>
      <c r="DUH176" s="29"/>
      <c r="DUI176" s="29"/>
      <c r="DUJ176" s="29"/>
      <c r="DUK176" s="29"/>
      <c r="DUL176" s="29"/>
      <c r="DUM176" s="29"/>
      <c r="DUN176" s="29"/>
      <c r="DUO176" s="29"/>
      <c r="DUP176" s="29"/>
      <c r="DUQ176" s="29"/>
      <c r="DUR176" s="29"/>
      <c r="DUS176" s="29"/>
      <c r="DUT176" s="29"/>
      <c r="DUU176" s="29"/>
      <c r="DUV176" s="29"/>
      <c r="DUW176" s="29"/>
      <c r="DUX176" s="29"/>
      <c r="DUY176" s="29"/>
      <c r="DUZ176" s="29"/>
      <c r="DVA176" s="29"/>
      <c r="DVB176" s="29"/>
      <c r="DVC176" s="29"/>
      <c r="DVD176" s="29"/>
      <c r="DVE176" s="29"/>
      <c r="DVF176" s="29"/>
      <c r="DVG176" s="29"/>
      <c r="DVH176" s="29"/>
      <c r="DVI176" s="29"/>
      <c r="DVJ176" s="29"/>
      <c r="DVK176" s="29"/>
      <c r="DVL176" s="29"/>
      <c r="DVM176" s="29"/>
      <c r="DVN176" s="29"/>
      <c r="DVO176" s="29"/>
      <c r="DVP176" s="29"/>
      <c r="DVQ176" s="29"/>
      <c r="DVR176" s="29"/>
      <c r="DVS176" s="29"/>
      <c r="DVT176" s="29"/>
      <c r="DVU176" s="29"/>
      <c r="DVV176" s="29"/>
      <c r="DVW176" s="29"/>
      <c r="DVX176" s="29"/>
      <c r="DVY176" s="29"/>
      <c r="DVZ176" s="29"/>
      <c r="DWA176" s="29"/>
      <c r="DWB176" s="29"/>
      <c r="DWC176" s="29"/>
      <c r="DWD176" s="29"/>
      <c r="DWE176" s="29"/>
      <c r="DWF176" s="29"/>
      <c r="DWG176" s="29"/>
      <c r="DWH176" s="29"/>
      <c r="DWI176" s="29"/>
      <c r="DWJ176" s="29"/>
      <c r="DWK176" s="29"/>
      <c r="DWL176" s="29"/>
      <c r="DWM176" s="29"/>
      <c r="DWN176" s="29"/>
      <c r="DWO176" s="29"/>
      <c r="DWP176" s="29"/>
      <c r="DWQ176" s="29"/>
      <c r="DWR176" s="29"/>
      <c r="DWS176" s="29"/>
      <c r="DWT176" s="29"/>
      <c r="DWU176" s="29"/>
      <c r="DWV176" s="29"/>
      <c r="DWW176" s="29"/>
      <c r="DWX176" s="29"/>
      <c r="DWY176" s="29"/>
      <c r="DWZ176" s="29"/>
      <c r="DXA176" s="29"/>
      <c r="DXB176" s="29"/>
      <c r="DXC176" s="29"/>
      <c r="DXD176" s="29"/>
      <c r="DXE176" s="29"/>
      <c r="DXF176" s="29"/>
      <c r="DXG176" s="29"/>
      <c r="DXH176" s="29"/>
      <c r="DXI176" s="29"/>
      <c r="DXJ176" s="29"/>
      <c r="DXK176" s="29"/>
      <c r="DXL176" s="29"/>
      <c r="DXM176" s="29"/>
      <c r="DXN176" s="29"/>
      <c r="DXO176" s="29"/>
      <c r="DXP176" s="29"/>
      <c r="DXQ176" s="29"/>
      <c r="DXR176" s="29"/>
      <c r="DXS176" s="29"/>
      <c r="DXT176" s="29"/>
      <c r="DXU176" s="29"/>
      <c r="DXV176" s="29"/>
      <c r="DXW176" s="29"/>
      <c r="DXX176" s="29"/>
      <c r="DXY176" s="29"/>
      <c r="DXZ176" s="29"/>
      <c r="DYA176" s="29"/>
      <c r="DYB176" s="29"/>
      <c r="DYC176" s="29"/>
      <c r="DYD176" s="29"/>
      <c r="DYE176" s="29"/>
      <c r="DYF176" s="29"/>
      <c r="DYG176" s="29"/>
      <c r="DYH176" s="29"/>
      <c r="DYI176" s="29"/>
      <c r="DYJ176" s="29"/>
      <c r="DYK176" s="29"/>
      <c r="DYL176" s="29"/>
      <c r="DYM176" s="29"/>
      <c r="DYN176" s="29"/>
      <c r="DYO176" s="29"/>
      <c r="DYP176" s="29"/>
      <c r="DYQ176" s="29"/>
      <c r="DYR176" s="29"/>
      <c r="DYS176" s="29"/>
      <c r="DYT176" s="29"/>
      <c r="DYU176" s="29"/>
      <c r="DYV176" s="29"/>
      <c r="DYW176" s="29"/>
      <c r="DYX176" s="29"/>
      <c r="DYY176" s="29"/>
      <c r="DYZ176" s="29"/>
      <c r="DZA176" s="29"/>
      <c r="DZB176" s="29"/>
      <c r="DZC176" s="29"/>
      <c r="DZD176" s="29"/>
      <c r="DZE176" s="29"/>
      <c r="DZF176" s="29"/>
      <c r="DZG176" s="29"/>
      <c r="DZH176" s="29"/>
      <c r="DZI176" s="29"/>
      <c r="DZJ176" s="29"/>
      <c r="DZK176" s="29"/>
      <c r="DZL176" s="29"/>
      <c r="DZM176" s="29"/>
      <c r="DZN176" s="29"/>
      <c r="DZO176" s="29"/>
      <c r="DZP176" s="29"/>
      <c r="DZQ176" s="29"/>
      <c r="DZR176" s="29"/>
      <c r="DZS176" s="29"/>
      <c r="DZT176" s="29"/>
      <c r="DZU176" s="29"/>
      <c r="DZV176" s="29"/>
      <c r="DZW176" s="29"/>
      <c r="DZX176" s="29"/>
      <c r="DZY176" s="29"/>
      <c r="DZZ176" s="29"/>
      <c r="EAA176" s="29"/>
      <c r="EAB176" s="29"/>
      <c r="EAC176" s="29"/>
      <c r="EAD176" s="29"/>
      <c r="EAE176" s="29"/>
      <c r="EAF176" s="29"/>
      <c r="EAG176" s="29"/>
      <c r="EAH176" s="29"/>
      <c r="EAI176" s="29"/>
      <c r="EAJ176" s="29"/>
      <c r="EAK176" s="29"/>
      <c r="EAL176" s="29"/>
      <c r="EAM176" s="29"/>
      <c r="EAN176" s="29"/>
      <c r="EAO176" s="29"/>
      <c r="EAP176" s="29"/>
      <c r="EAQ176" s="29"/>
      <c r="EAR176" s="29"/>
      <c r="EAS176" s="29"/>
      <c r="EAT176" s="29"/>
      <c r="EAU176" s="29"/>
      <c r="EAV176" s="29"/>
      <c r="EAW176" s="29"/>
      <c r="EAX176" s="29"/>
      <c r="EAY176" s="29"/>
      <c r="EAZ176" s="29"/>
      <c r="EBA176" s="29"/>
      <c r="EBB176" s="29"/>
      <c r="EBC176" s="29"/>
      <c r="EBD176" s="29"/>
      <c r="EBE176" s="29"/>
      <c r="EBF176" s="29"/>
      <c r="EBG176" s="29"/>
      <c r="EBH176" s="29"/>
      <c r="EBI176" s="29"/>
      <c r="EBJ176" s="29"/>
      <c r="EBK176" s="29"/>
      <c r="EBL176" s="29"/>
      <c r="EBM176" s="29"/>
      <c r="EBN176" s="29"/>
      <c r="EBO176" s="29"/>
      <c r="EBP176" s="29"/>
      <c r="EBQ176" s="29"/>
      <c r="EBR176" s="29"/>
      <c r="EBS176" s="29"/>
      <c r="EBT176" s="29"/>
      <c r="EBU176" s="29"/>
      <c r="EBV176" s="29"/>
      <c r="EBW176" s="29"/>
      <c r="EBX176" s="29"/>
      <c r="EBY176" s="29"/>
      <c r="EBZ176" s="29"/>
      <c r="ECA176" s="29"/>
      <c r="ECB176" s="29"/>
      <c r="ECC176" s="29"/>
      <c r="ECD176" s="29"/>
      <c r="ECE176" s="29"/>
      <c r="ECF176" s="29"/>
      <c r="ECG176" s="29"/>
      <c r="ECH176" s="29"/>
      <c r="ECI176" s="29"/>
      <c r="ECJ176" s="29"/>
      <c r="ECK176" s="29"/>
      <c r="ECL176" s="29"/>
      <c r="ECM176" s="29"/>
      <c r="ECN176" s="29"/>
      <c r="ECO176" s="29"/>
      <c r="ECP176" s="29"/>
      <c r="ECQ176" s="29"/>
      <c r="ECR176" s="29"/>
      <c r="ECS176" s="29"/>
      <c r="ECT176" s="29"/>
      <c r="ECU176" s="29"/>
      <c r="ECV176" s="29"/>
      <c r="ECW176" s="29"/>
      <c r="ECX176" s="29"/>
      <c r="ECY176" s="29"/>
      <c r="ECZ176" s="29"/>
      <c r="EDA176" s="29"/>
      <c r="EDB176" s="29"/>
      <c r="EDC176" s="29"/>
      <c r="EDD176" s="29"/>
      <c r="EDE176" s="29"/>
      <c r="EDF176" s="29"/>
      <c r="EDG176" s="29"/>
      <c r="EDH176" s="29"/>
      <c r="EDI176" s="29"/>
      <c r="EDJ176" s="29"/>
      <c r="EDK176" s="29"/>
      <c r="EDL176" s="29"/>
      <c r="EDM176" s="29"/>
      <c r="EDN176" s="29"/>
      <c r="EDO176" s="29"/>
      <c r="EDP176" s="29"/>
      <c r="EDQ176" s="29"/>
      <c r="EDR176" s="29"/>
      <c r="EDS176" s="29"/>
      <c r="EDT176" s="29"/>
      <c r="EDU176" s="29"/>
      <c r="EDV176" s="29"/>
      <c r="EDW176" s="29"/>
      <c r="EDX176" s="29"/>
      <c r="EDY176" s="29"/>
      <c r="EDZ176" s="29"/>
      <c r="EEA176" s="29"/>
      <c r="EEB176" s="29"/>
      <c r="EEC176" s="29"/>
      <c r="EED176" s="29"/>
      <c r="EEE176" s="29"/>
      <c r="EEF176" s="29"/>
      <c r="EEG176" s="29"/>
      <c r="EEH176" s="29"/>
      <c r="EEI176" s="29"/>
      <c r="EEJ176" s="29"/>
      <c r="EEK176" s="29"/>
      <c r="EEL176" s="29"/>
      <c r="EEM176" s="29"/>
      <c r="EEN176" s="29"/>
      <c r="EEO176" s="29"/>
      <c r="EEP176" s="29"/>
      <c r="EEQ176" s="29"/>
      <c r="EER176" s="29"/>
      <c r="EES176" s="29"/>
      <c r="EET176" s="29"/>
      <c r="EEU176" s="29"/>
      <c r="EEV176" s="29"/>
      <c r="EEW176" s="29"/>
      <c r="EEX176" s="29"/>
      <c r="EEY176" s="29"/>
      <c r="EEZ176" s="29"/>
      <c r="EFA176" s="29"/>
      <c r="EFB176" s="29"/>
      <c r="EFC176" s="29"/>
      <c r="EFD176" s="29"/>
      <c r="EFE176" s="29"/>
      <c r="EFF176" s="29"/>
      <c r="EFG176" s="29"/>
      <c r="EFH176" s="29"/>
      <c r="EFI176" s="29"/>
      <c r="EFJ176" s="29"/>
      <c r="EFK176" s="29"/>
      <c r="EFL176" s="29"/>
      <c r="EFM176" s="29"/>
      <c r="EFN176" s="29"/>
      <c r="EFO176" s="29"/>
      <c r="EFP176" s="29"/>
      <c r="EFQ176" s="29"/>
      <c r="EFR176" s="29"/>
      <c r="EFS176" s="29"/>
      <c r="EFT176" s="29"/>
      <c r="EFU176" s="29"/>
      <c r="EFV176" s="29"/>
      <c r="EFW176" s="29"/>
      <c r="EFX176" s="29"/>
      <c r="EFY176" s="29"/>
      <c r="EFZ176" s="29"/>
      <c r="EGA176" s="29"/>
      <c r="EGB176" s="29"/>
      <c r="EGC176" s="29"/>
      <c r="EGD176" s="29"/>
      <c r="EGE176" s="29"/>
      <c r="EGF176" s="29"/>
      <c r="EGG176" s="29"/>
      <c r="EGH176" s="29"/>
      <c r="EGI176" s="29"/>
      <c r="EGJ176" s="29"/>
      <c r="EGK176" s="29"/>
      <c r="EGL176" s="29"/>
      <c r="EGM176" s="29"/>
      <c r="EGN176" s="29"/>
      <c r="EGO176" s="29"/>
      <c r="EGP176" s="29"/>
      <c r="EGQ176" s="29"/>
      <c r="EGR176" s="29"/>
      <c r="EGS176" s="29"/>
      <c r="EGT176" s="29"/>
      <c r="EGU176" s="29"/>
      <c r="EGV176" s="29"/>
      <c r="EGW176" s="29"/>
      <c r="EGX176" s="29"/>
      <c r="EGY176" s="29"/>
      <c r="EGZ176" s="29"/>
      <c r="EHA176" s="29"/>
      <c r="EHB176" s="29"/>
      <c r="EHC176" s="29"/>
      <c r="EHD176" s="29"/>
      <c r="EHE176" s="29"/>
      <c r="EHF176" s="29"/>
      <c r="EHG176" s="29"/>
      <c r="EHH176" s="29"/>
      <c r="EHI176" s="29"/>
      <c r="EHJ176" s="29"/>
      <c r="EHK176" s="29"/>
      <c r="EHL176" s="29"/>
      <c r="EHM176" s="29"/>
      <c r="EHN176" s="29"/>
      <c r="EHO176" s="29"/>
      <c r="EHP176" s="29"/>
      <c r="EHQ176" s="29"/>
      <c r="EHR176" s="29"/>
      <c r="EHS176" s="29"/>
      <c r="EHT176" s="29"/>
      <c r="EHU176" s="29"/>
      <c r="EHV176" s="29"/>
      <c r="EHW176" s="29"/>
      <c r="EHX176" s="29"/>
      <c r="EHY176" s="29"/>
      <c r="EHZ176" s="29"/>
      <c r="EIA176" s="29"/>
      <c r="EIB176" s="29"/>
      <c r="EIC176" s="29"/>
      <c r="EID176" s="29"/>
      <c r="EIE176" s="29"/>
      <c r="EIF176" s="29"/>
      <c r="EIG176" s="29"/>
      <c r="EIH176" s="29"/>
      <c r="EII176" s="29"/>
      <c r="EIJ176" s="29"/>
      <c r="EIK176" s="29"/>
      <c r="EIL176" s="29"/>
      <c r="EIM176" s="29"/>
      <c r="EIN176" s="29"/>
      <c r="EIO176" s="29"/>
      <c r="EIP176" s="29"/>
      <c r="EIQ176" s="29"/>
      <c r="EIR176" s="29"/>
      <c r="EIS176" s="29"/>
      <c r="EIT176" s="29"/>
      <c r="EIU176" s="29"/>
      <c r="EIV176" s="29"/>
      <c r="EIW176" s="29"/>
      <c r="EIX176" s="29"/>
      <c r="EIY176" s="29"/>
      <c r="EIZ176" s="29"/>
      <c r="EJA176" s="29"/>
      <c r="EJB176" s="29"/>
      <c r="EJC176" s="29"/>
      <c r="EJD176" s="29"/>
      <c r="EJE176" s="29"/>
      <c r="EJF176" s="29"/>
      <c r="EJG176" s="29"/>
      <c r="EJH176" s="29"/>
      <c r="EJI176" s="29"/>
      <c r="EJJ176" s="29"/>
      <c r="EJK176" s="29"/>
      <c r="EJL176" s="29"/>
      <c r="EJM176" s="29"/>
      <c r="EJN176" s="29"/>
      <c r="EJO176" s="29"/>
      <c r="EJP176" s="29"/>
      <c r="EJQ176" s="29"/>
      <c r="EJR176" s="29"/>
      <c r="EJS176" s="29"/>
      <c r="EJT176" s="29"/>
      <c r="EJU176" s="29"/>
      <c r="EJV176" s="29"/>
      <c r="EJW176" s="29"/>
      <c r="EJX176" s="29"/>
      <c r="EJY176" s="29"/>
      <c r="EJZ176" s="29"/>
      <c r="EKA176" s="29"/>
      <c r="EKB176" s="29"/>
      <c r="EKC176" s="29"/>
      <c r="EKD176" s="29"/>
      <c r="EKE176" s="29"/>
      <c r="EKF176" s="29"/>
      <c r="EKG176" s="29"/>
      <c r="EKH176" s="29"/>
      <c r="EKI176" s="29"/>
      <c r="EKJ176" s="29"/>
      <c r="EKK176" s="29"/>
      <c r="EKL176" s="29"/>
      <c r="EKM176" s="29"/>
      <c r="EKN176" s="29"/>
      <c r="EKO176" s="29"/>
      <c r="EKP176" s="29"/>
      <c r="EKQ176" s="29"/>
      <c r="EKR176" s="29"/>
      <c r="EKS176" s="29"/>
      <c r="EKT176" s="29"/>
      <c r="EKU176" s="29"/>
      <c r="EKV176" s="29"/>
      <c r="EKW176" s="29"/>
      <c r="EKX176" s="29"/>
      <c r="EKY176" s="29"/>
      <c r="EKZ176" s="29"/>
      <c r="ELA176" s="29"/>
      <c r="ELB176" s="29"/>
      <c r="ELC176" s="29"/>
      <c r="ELD176" s="29"/>
      <c r="ELE176" s="29"/>
      <c r="ELF176" s="29"/>
      <c r="ELG176" s="29"/>
      <c r="ELH176" s="29"/>
      <c r="ELI176" s="29"/>
      <c r="ELJ176" s="29"/>
      <c r="ELK176" s="29"/>
      <c r="ELL176" s="29"/>
      <c r="ELM176" s="29"/>
      <c r="ELN176" s="29"/>
      <c r="ELO176" s="29"/>
      <c r="ELP176" s="29"/>
      <c r="ELQ176" s="29"/>
      <c r="ELR176" s="29"/>
      <c r="ELS176" s="29"/>
      <c r="ELT176" s="29"/>
      <c r="ELU176" s="29"/>
      <c r="ELV176" s="29"/>
      <c r="ELW176" s="29"/>
      <c r="ELX176" s="29"/>
      <c r="ELY176" s="29"/>
      <c r="ELZ176" s="29"/>
      <c r="EMA176" s="29"/>
      <c r="EMB176" s="29"/>
      <c r="EMC176" s="29"/>
      <c r="EMD176" s="29"/>
      <c r="EME176" s="29"/>
      <c r="EMF176" s="29"/>
      <c r="EMG176" s="29"/>
      <c r="EMH176" s="29"/>
      <c r="EMI176" s="29"/>
      <c r="EMJ176" s="29"/>
      <c r="EMK176" s="29"/>
      <c r="EML176" s="29"/>
      <c r="EMM176" s="29"/>
      <c r="EMN176" s="29"/>
      <c r="EMO176" s="29"/>
      <c r="EMP176" s="29"/>
      <c r="EMQ176" s="29"/>
      <c r="EMR176" s="29"/>
      <c r="EMS176" s="29"/>
      <c r="EMT176" s="29"/>
      <c r="EMU176" s="29"/>
      <c r="EMV176" s="29"/>
      <c r="EMW176" s="29"/>
      <c r="EMX176" s="29"/>
      <c r="EMY176" s="29"/>
      <c r="EMZ176" s="29"/>
      <c r="ENA176" s="29"/>
      <c r="ENB176" s="29"/>
      <c r="ENC176" s="29"/>
      <c r="END176" s="29"/>
      <c r="ENE176" s="29"/>
      <c r="ENF176" s="29"/>
      <c r="ENG176" s="29"/>
      <c r="ENH176" s="29"/>
      <c r="ENI176" s="29"/>
      <c r="ENJ176" s="29"/>
      <c r="ENK176" s="29"/>
      <c r="ENL176" s="29"/>
      <c r="ENM176" s="29"/>
      <c r="ENN176" s="29"/>
      <c r="ENO176" s="29"/>
      <c r="ENP176" s="29"/>
      <c r="ENQ176" s="29"/>
      <c r="ENR176" s="29"/>
      <c r="ENS176" s="29"/>
      <c r="ENT176" s="29"/>
      <c r="ENU176" s="29"/>
      <c r="ENV176" s="29"/>
      <c r="ENW176" s="29"/>
      <c r="ENX176" s="29"/>
      <c r="ENY176" s="29"/>
      <c r="ENZ176" s="29"/>
      <c r="EOA176" s="29"/>
      <c r="EOB176" s="29"/>
      <c r="EOC176" s="29"/>
      <c r="EOD176" s="29"/>
      <c r="EOE176" s="29"/>
      <c r="EOF176" s="29"/>
      <c r="EOG176" s="29"/>
      <c r="EOH176" s="29"/>
      <c r="EOI176" s="29"/>
      <c r="EOJ176" s="29"/>
      <c r="EOK176" s="29"/>
      <c r="EOL176" s="29"/>
      <c r="EOM176" s="29"/>
      <c r="EON176" s="29"/>
      <c r="EOO176" s="29"/>
      <c r="EOP176" s="29"/>
      <c r="EOQ176" s="29"/>
      <c r="EOR176" s="29"/>
      <c r="EOS176" s="29"/>
      <c r="EOT176" s="29"/>
      <c r="EOU176" s="29"/>
      <c r="EOV176" s="29"/>
      <c r="EOW176" s="29"/>
      <c r="EOX176" s="29"/>
      <c r="EOY176" s="29"/>
      <c r="EOZ176" s="29"/>
      <c r="EPA176" s="29"/>
      <c r="EPB176" s="29"/>
      <c r="EPC176" s="29"/>
      <c r="EPD176" s="29"/>
      <c r="EPE176" s="29"/>
      <c r="EPF176" s="29"/>
      <c r="EPG176" s="29"/>
      <c r="EPH176" s="29"/>
      <c r="EPI176" s="29"/>
      <c r="EPJ176" s="29"/>
      <c r="EPK176" s="29"/>
      <c r="EPL176" s="29"/>
      <c r="EPM176" s="29"/>
      <c r="EPN176" s="29"/>
      <c r="EPO176" s="29"/>
      <c r="EPP176" s="29"/>
      <c r="EPQ176" s="29"/>
      <c r="EPR176" s="29"/>
      <c r="EPS176" s="29"/>
      <c r="EPT176" s="29"/>
      <c r="EPU176" s="29"/>
      <c r="EPV176" s="29"/>
      <c r="EPW176" s="29"/>
      <c r="EPX176" s="29"/>
      <c r="EPY176" s="29"/>
      <c r="EPZ176" s="29"/>
      <c r="EQA176" s="29"/>
      <c r="EQB176" s="29"/>
      <c r="EQC176" s="29"/>
      <c r="EQD176" s="29"/>
      <c r="EQE176" s="29"/>
      <c r="EQF176" s="29"/>
      <c r="EQG176" s="29"/>
      <c r="EQH176" s="29"/>
      <c r="EQI176" s="29"/>
      <c r="EQJ176" s="29"/>
      <c r="EQK176" s="29"/>
      <c r="EQL176" s="29"/>
      <c r="EQM176" s="29"/>
      <c r="EQN176" s="29"/>
      <c r="EQO176" s="29"/>
      <c r="EQP176" s="29"/>
      <c r="EQQ176" s="29"/>
      <c r="EQR176" s="29"/>
      <c r="EQS176" s="29"/>
      <c r="EQT176" s="29"/>
      <c r="EQU176" s="29"/>
      <c r="EQV176" s="29"/>
      <c r="EQW176" s="29"/>
      <c r="EQX176" s="29"/>
      <c r="EQY176" s="29"/>
      <c r="EQZ176" s="29"/>
      <c r="ERA176" s="29"/>
      <c r="ERB176" s="29"/>
      <c r="ERC176" s="29"/>
      <c r="ERD176" s="29"/>
      <c r="ERE176" s="29"/>
      <c r="ERF176" s="29"/>
      <c r="ERG176" s="29"/>
      <c r="ERH176" s="29"/>
      <c r="ERI176" s="29"/>
      <c r="ERJ176" s="29"/>
      <c r="ERK176" s="29"/>
      <c r="ERL176" s="29"/>
      <c r="ERM176" s="29"/>
      <c r="ERN176" s="29"/>
      <c r="ERO176" s="29"/>
      <c r="ERP176" s="29"/>
      <c r="ERQ176" s="29"/>
      <c r="ERR176" s="29"/>
      <c r="ERS176" s="29"/>
      <c r="ERT176" s="29"/>
      <c r="ERU176" s="29"/>
      <c r="ERV176" s="29"/>
      <c r="ERW176" s="29"/>
      <c r="ERX176" s="29"/>
      <c r="ERY176" s="29"/>
      <c r="ERZ176" s="29"/>
      <c r="ESA176" s="29"/>
      <c r="ESB176" s="29"/>
      <c r="ESC176" s="29"/>
      <c r="ESD176" s="29"/>
      <c r="ESE176" s="29"/>
      <c r="ESF176" s="29"/>
      <c r="ESG176" s="29"/>
      <c r="ESH176" s="29"/>
      <c r="ESI176" s="29"/>
      <c r="ESJ176" s="29"/>
      <c r="ESK176" s="29"/>
      <c r="ESL176" s="29"/>
      <c r="ESM176" s="29"/>
      <c r="ESN176" s="29"/>
      <c r="ESO176" s="29"/>
      <c r="ESP176" s="29"/>
      <c r="ESQ176" s="29"/>
      <c r="ESR176" s="29"/>
      <c r="ESS176" s="29"/>
      <c r="EST176" s="29"/>
      <c r="ESU176" s="29"/>
      <c r="ESV176" s="29"/>
      <c r="ESW176" s="29"/>
      <c r="ESX176" s="29"/>
      <c r="ESY176" s="29"/>
      <c r="ESZ176" s="29"/>
      <c r="ETA176" s="29"/>
      <c r="ETB176" s="29"/>
      <c r="ETC176" s="29"/>
      <c r="ETD176" s="29"/>
      <c r="ETE176" s="29"/>
      <c r="ETF176" s="29"/>
      <c r="ETG176" s="29"/>
      <c r="ETH176" s="29"/>
      <c r="ETI176" s="29"/>
      <c r="ETJ176" s="29"/>
      <c r="ETK176" s="29"/>
      <c r="ETL176" s="29"/>
      <c r="ETM176" s="29"/>
      <c r="ETN176" s="29"/>
      <c r="ETO176" s="29"/>
      <c r="ETP176" s="29"/>
      <c r="ETQ176" s="29"/>
      <c r="ETR176" s="29"/>
      <c r="ETS176" s="29"/>
      <c r="ETT176" s="29"/>
      <c r="ETU176" s="29"/>
      <c r="ETV176" s="29"/>
      <c r="ETW176" s="29"/>
      <c r="ETX176" s="29"/>
      <c r="ETY176" s="29"/>
      <c r="ETZ176" s="29"/>
      <c r="EUA176" s="29"/>
      <c r="EUB176" s="29"/>
      <c r="EUC176" s="29"/>
      <c r="EUD176" s="29"/>
      <c r="EUE176" s="29"/>
      <c r="EUF176" s="29"/>
      <c r="EUG176" s="29"/>
      <c r="EUH176" s="29"/>
      <c r="EUI176" s="29"/>
      <c r="EUJ176" s="29"/>
      <c r="EUK176" s="29"/>
      <c r="EUL176" s="29"/>
      <c r="EUM176" s="29"/>
      <c r="EUN176" s="29"/>
      <c r="EUO176" s="29"/>
      <c r="EUP176" s="29"/>
      <c r="EUQ176" s="29"/>
      <c r="EUR176" s="29"/>
      <c r="EUS176" s="29"/>
      <c r="EUT176" s="29"/>
      <c r="EUU176" s="29"/>
      <c r="EUV176" s="29"/>
      <c r="EUW176" s="29"/>
      <c r="EUX176" s="29"/>
      <c r="EUY176" s="29"/>
      <c r="EUZ176" s="29"/>
      <c r="EVA176" s="29"/>
      <c r="EVB176" s="29"/>
      <c r="EVC176" s="29"/>
      <c r="EVD176" s="29"/>
      <c r="EVE176" s="29"/>
      <c r="EVF176" s="29"/>
      <c r="EVG176" s="29"/>
      <c r="EVH176" s="29"/>
      <c r="EVI176" s="29"/>
      <c r="EVJ176" s="29"/>
      <c r="EVK176" s="29"/>
      <c r="EVL176" s="29"/>
      <c r="EVM176" s="29"/>
      <c r="EVN176" s="29"/>
      <c r="EVO176" s="29"/>
      <c r="EVP176" s="29"/>
      <c r="EVQ176" s="29"/>
      <c r="EVR176" s="29"/>
      <c r="EVS176" s="29"/>
      <c r="EVT176" s="29"/>
      <c r="EVU176" s="29"/>
      <c r="EVV176" s="29"/>
      <c r="EVW176" s="29"/>
      <c r="EVX176" s="29"/>
      <c r="EVY176" s="29"/>
      <c r="EVZ176" s="29"/>
      <c r="EWA176" s="29"/>
      <c r="EWB176" s="29"/>
      <c r="EWC176" s="29"/>
      <c r="EWD176" s="29"/>
      <c r="EWE176" s="29"/>
      <c r="EWF176" s="29"/>
      <c r="EWG176" s="29"/>
      <c r="EWH176" s="29"/>
      <c r="EWI176" s="29"/>
      <c r="EWJ176" s="29"/>
      <c r="EWK176" s="29"/>
      <c r="EWL176" s="29"/>
      <c r="EWM176" s="29"/>
      <c r="EWN176" s="29"/>
      <c r="EWO176" s="29"/>
      <c r="EWP176" s="29"/>
      <c r="EWQ176" s="29"/>
      <c r="EWR176" s="29"/>
      <c r="EWS176" s="29"/>
      <c r="EWT176" s="29"/>
      <c r="EWU176" s="29"/>
      <c r="EWV176" s="29"/>
      <c r="EWW176" s="29"/>
      <c r="EWX176" s="29"/>
      <c r="EWY176" s="29"/>
      <c r="EWZ176" s="29"/>
      <c r="EXA176" s="29"/>
      <c r="EXB176" s="29"/>
      <c r="EXC176" s="29"/>
      <c r="EXD176" s="29"/>
      <c r="EXE176" s="29"/>
      <c r="EXF176" s="29"/>
      <c r="EXG176" s="29"/>
      <c r="EXH176" s="29"/>
      <c r="EXI176" s="29"/>
      <c r="EXJ176" s="29"/>
      <c r="EXK176" s="29"/>
      <c r="EXL176" s="29"/>
      <c r="EXM176" s="29"/>
      <c r="EXN176" s="29"/>
      <c r="EXO176" s="29"/>
      <c r="EXP176" s="29"/>
      <c r="EXQ176" s="29"/>
      <c r="EXR176" s="29"/>
      <c r="EXS176" s="29"/>
      <c r="EXT176" s="29"/>
      <c r="EXU176" s="29"/>
      <c r="EXV176" s="29"/>
      <c r="EXW176" s="29"/>
      <c r="EXX176" s="29"/>
      <c r="EXY176" s="29"/>
      <c r="EXZ176" s="29"/>
      <c r="EYA176" s="29"/>
      <c r="EYB176" s="29"/>
      <c r="EYC176" s="29"/>
      <c r="EYD176" s="29"/>
      <c r="EYE176" s="29"/>
      <c r="EYF176" s="29"/>
      <c r="EYG176" s="29"/>
      <c r="EYH176" s="29"/>
      <c r="EYI176" s="29"/>
      <c r="EYJ176" s="29"/>
      <c r="EYK176" s="29"/>
      <c r="EYL176" s="29"/>
      <c r="EYM176" s="29"/>
      <c r="EYN176" s="29"/>
      <c r="EYO176" s="29"/>
      <c r="EYP176" s="29"/>
      <c r="EYQ176" s="29"/>
      <c r="EYR176" s="29"/>
      <c r="EYS176" s="29"/>
      <c r="EYT176" s="29"/>
      <c r="EYU176" s="29"/>
      <c r="EYV176" s="29"/>
      <c r="EYW176" s="29"/>
      <c r="EYX176" s="29"/>
      <c r="EYY176" s="29"/>
      <c r="EYZ176" s="29"/>
      <c r="EZA176" s="29"/>
      <c r="EZB176" s="29"/>
      <c r="EZC176" s="29"/>
      <c r="EZD176" s="29"/>
      <c r="EZE176" s="29"/>
      <c r="EZF176" s="29"/>
      <c r="EZG176" s="29"/>
      <c r="EZH176" s="29"/>
      <c r="EZI176" s="29"/>
      <c r="EZJ176" s="29"/>
      <c r="EZK176" s="29"/>
      <c r="EZL176" s="29"/>
      <c r="EZM176" s="29"/>
      <c r="EZN176" s="29"/>
      <c r="EZO176" s="29"/>
      <c r="EZP176" s="29"/>
      <c r="EZQ176" s="29"/>
      <c r="EZR176" s="29"/>
      <c r="EZS176" s="29"/>
      <c r="EZT176" s="29"/>
      <c r="EZU176" s="29"/>
      <c r="EZV176" s="29"/>
      <c r="EZW176" s="29"/>
      <c r="EZX176" s="29"/>
      <c r="EZY176" s="29"/>
      <c r="EZZ176" s="29"/>
      <c r="FAA176" s="29"/>
      <c r="FAB176" s="29"/>
      <c r="FAC176" s="29"/>
      <c r="FAD176" s="29"/>
      <c r="FAE176" s="29"/>
      <c r="FAF176" s="29"/>
      <c r="FAG176" s="29"/>
      <c r="FAH176" s="29"/>
      <c r="FAI176" s="29"/>
      <c r="FAJ176" s="29"/>
      <c r="FAK176" s="29"/>
      <c r="FAL176" s="29"/>
      <c r="FAM176" s="29"/>
      <c r="FAN176" s="29"/>
      <c r="FAO176" s="29"/>
      <c r="FAP176" s="29"/>
      <c r="FAQ176" s="29"/>
      <c r="FAR176" s="29"/>
      <c r="FAS176" s="29"/>
      <c r="FAT176" s="29"/>
      <c r="FAU176" s="29"/>
      <c r="FAV176" s="29"/>
      <c r="FAW176" s="29"/>
      <c r="FAX176" s="29"/>
      <c r="FAY176" s="29"/>
      <c r="FAZ176" s="29"/>
      <c r="FBA176" s="29"/>
      <c r="FBB176" s="29"/>
      <c r="FBC176" s="29"/>
      <c r="FBD176" s="29"/>
      <c r="FBE176" s="29"/>
      <c r="FBF176" s="29"/>
      <c r="FBG176" s="29"/>
      <c r="FBH176" s="29"/>
      <c r="FBI176" s="29"/>
      <c r="FBJ176" s="29"/>
      <c r="FBK176" s="29"/>
      <c r="FBL176" s="29"/>
      <c r="FBM176" s="29"/>
      <c r="FBN176" s="29"/>
      <c r="FBO176" s="29"/>
      <c r="FBP176" s="29"/>
      <c r="FBQ176" s="29"/>
      <c r="FBR176" s="29"/>
      <c r="FBS176" s="29"/>
      <c r="FBT176" s="29"/>
      <c r="FBU176" s="29"/>
      <c r="FBV176" s="29"/>
      <c r="FBW176" s="29"/>
      <c r="FBX176" s="29"/>
      <c r="FBY176" s="29"/>
      <c r="FBZ176" s="29"/>
      <c r="FCA176" s="29"/>
      <c r="FCB176" s="29"/>
      <c r="FCC176" s="29"/>
      <c r="FCD176" s="29"/>
      <c r="FCE176" s="29"/>
      <c r="FCF176" s="29"/>
      <c r="FCG176" s="29"/>
      <c r="FCH176" s="29"/>
      <c r="FCI176" s="29"/>
      <c r="FCJ176" s="29"/>
      <c r="FCK176" s="29"/>
      <c r="FCL176" s="29"/>
      <c r="FCM176" s="29"/>
      <c r="FCN176" s="29"/>
      <c r="FCO176" s="29"/>
      <c r="FCP176" s="29"/>
      <c r="FCQ176" s="29"/>
      <c r="FCR176" s="29"/>
      <c r="FCS176" s="29"/>
      <c r="FCT176" s="29"/>
      <c r="FCU176" s="29"/>
      <c r="FCV176" s="29"/>
      <c r="FCW176" s="29"/>
      <c r="FCX176" s="29"/>
      <c r="FCY176" s="29"/>
      <c r="FCZ176" s="29"/>
      <c r="FDA176" s="29"/>
      <c r="FDB176" s="29"/>
      <c r="FDC176" s="29"/>
      <c r="FDD176" s="29"/>
      <c r="FDE176" s="29"/>
      <c r="FDF176" s="29"/>
      <c r="FDG176" s="29"/>
      <c r="FDH176" s="29"/>
      <c r="FDI176" s="29"/>
      <c r="FDJ176" s="29"/>
      <c r="FDK176" s="29"/>
      <c r="FDL176" s="29"/>
      <c r="FDM176" s="29"/>
      <c r="FDN176" s="29"/>
      <c r="FDO176" s="29"/>
      <c r="FDP176" s="29"/>
      <c r="FDQ176" s="29"/>
      <c r="FDR176" s="29"/>
      <c r="FDS176" s="29"/>
      <c r="FDT176" s="29"/>
      <c r="FDU176" s="29"/>
      <c r="FDV176" s="29"/>
      <c r="FDW176" s="29"/>
      <c r="FDX176" s="29"/>
      <c r="FDY176" s="29"/>
      <c r="FDZ176" s="29"/>
      <c r="FEA176" s="29"/>
      <c r="FEB176" s="29"/>
      <c r="FEC176" s="29"/>
      <c r="FED176" s="29"/>
      <c r="FEE176" s="29"/>
      <c r="FEF176" s="29"/>
      <c r="FEG176" s="29"/>
      <c r="FEH176" s="29"/>
      <c r="FEI176" s="29"/>
      <c r="FEJ176" s="29"/>
      <c r="FEK176" s="29"/>
      <c r="FEL176" s="29"/>
      <c r="FEM176" s="29"/>
      <c r="FEN176" s="29"/>
      <c r="FEO176" s="29"/>
      <c r="FEP176" s="29"/>
      <c r="FEQ176" s="29"/>
      <c r="FER176" s="29"/>
      <c r="FES176" s="29"/>
      <c r="FET176" s="29"/>
      <c r="FEU176" s="29"/>
      <c r="FEV176" s="29"/>
      <c r="FEW176" s="29"/>
      <c r="FEX176" s="29"/>
      <c r="FEY176" s="29"/>
      <c r="FEZ176" s="29"/>
      <c r="FFA176" s="29"/>
      <c r="FFB176" s="29"/>
      <c r="FFC176" s="29"/>
      <c r="FFD176" s="29"/>
      <c r="FFE176" s="29"/>
      <c r="FFF176" s="29"/>
      <c r="FFG176" s="29"/>
      <c r="FFH176" s="29"/>
      <c r="FFI176" s="29"/>
      <c r="FFJ176" s="29"/>
      <c r="FFK176" s="29"/>
      <c r="FFL176" s="29"/>
      <c r="FFM176" s="29"/>
      <c r="FFN176" s="29"/>
      <c r="FFO176" s="29"/>
      <c r="FFP176" s="29"/>
      <c r="FFQ176" s="29"/>
      <c r="FFR176" s="29"/>
      <c r="FFS176" s="29"/>
      <c r="FFT176" s="29"/>
      <c r="FFU176" s="29"/>
      <c r="FFV176" s="29"/>
      <c r="FFW176" s="29"/>
      <c r="FFX176" s="29"/>
      <c r="FFY176" s="29"/>
      <c r="FFZ176" s="29"/>
      <c r="FGA176" s="29"/>
      <c r="FGB176" s="29"/>
      <c r="FGC176" s="29"/>
      <c r="FGD176" s="29"/>
      <c r="FGE176" s="29"/>
      <c r="FGF176" s="29"/>
      <c r="FGG176" s="29"/>
      <c r="FGH176" s="29"/>
      <c r="FGI176" s="29"/>
      <c r="FGJ176" s="29"/>
      <c r="FGK176" s="29"/>
      <c r="FGL176" s="29"/>
      <c r="FGM176" s="29"/>
      <c r="FGN176" s="29"/>
      <c r="FGO176" s="29"/>
      <c r="FGP176" s="29"/>
      <c r="FGQ176" s="29"/>
      <c r="FGR176" s="29"/>
      <c r="FGS176" s="29"/>
      <c r="FGT176" s="29"/>
      <c r="FGU176" s="29"/>
      <c r="FGV176" s="29"/>
      <c r="FGW176" s="29"/>
      <c r="FGX176" s="29"/>
      <c r="FGY176" s="29"/>
      <c r="FGZ176" s="29"/>
      <c r="FHA176" s="29"/>
      <c r="FHB176" s="29"/>
      <c r="FHC176" s="29"/>
      <c r="FHD176" s="29"/>
      <c r="FHE176" s="29"/>
      <c r="FHF176" s="29"/>
      <c r="FHG176" s="29"/>
      <c r="FHH176" s="29"/>
      <c r="FHI176" s="29"/>
      <c r="FHJ176" s="29"/>
      <c r="FHK176" s="29"/>
      <c r="FHL176" s="29"/>
      <c r="FHM176" s="29"/>
      <c r="FHN176" s="29"/>
      <c r="FHO176" s="29"/>
      <c r="FHP176" s="29"/>
      <c r="FHQ176" s="29"/>
      <c r="FHR176" s="29"/>
      <c r="FHS176" s="29"/>
      <c r="FHT176" s="29"/>
      <c r="FHU176" s="29"/>
      <c r="FHV176" s="29"/>
      <c r="FHW176" s="29"/>
      <c r="FHX176" s="29"/>
      <c r="FHY176" s="29"/>
      <c r="FHZ176" s="29"/>
      <c r="FIA176" s="29"/>
      <c r="FIB176" s="29"/>
      <c r="FIC176" s="29"/>
      <c r="FID176" s="29"/>
      <c r="FIE176" s="29"/>
      <c r="FIF176" s="29"/>
      <c r="FIG176" s="29"/>
      <c r="FIH176" s="29"/>
      <c r="FII176" s="29"/>
      <c r="FIJ176" s="29"/>
      <c r="FIK176" s="29"/>
      <c r="FIL176" s="29"/>
      <c r="FIM176" s="29"/>
      <c r="FIN176" s="29"/>
      <c r="FIO176" s="29"/>
      <c r="FIP176" s="29"/>
      <c r="FIQ176" s="29"/>
      <c r="FIR176" s="29"/>
      <c r="FIS176" s="29"/>
      <c r="FIT176" s="29"/>
      <c r="FIU176" s="29"/>
      <c r="FIV176" s="29"/>
      <c r="FIW176" s="29"/>
      <c r="FIX176" s="29"/>
      <c r="FIY176" s="29"/>
      <c r="FIZ176" s="29"/>
      <c r="FJA176" s="29"/>
      <c r="FJB176" s="29"/>
      <c r="FJC176" s="29"/>
      <c r="FJD176" s="29"/>
      <c r="FJE176" s="29"/>
      <c r="FJF176" s="29"/>
      <c r="FJG176" s="29"/>
      <c r="FJH176" s="29"/>
      <c r="FJI176" s="29"/>
      <c r="FJJ176" s="29"/>
      <c r="FJK176" s="29"/>
      <c r="FJL176" s="29"/>
      <c r="FJM176" s="29"/>
      <c r="FJN176" s="29"/>
      <c r="FJO176" s="29"/>
      <c r="FJP176" s="29"/>
      <c r="FJQ176" s="29"/>
      <c r="FJR176" s="29"/>
      <c r="FJS176" s="29"/>
      <c r="FJT176" s="29"/>
      <c r="FJU176" s="29"/>
      <c r="FJV176" s="29"/>
      <c r="FJW176" s="29"/>
      <c r="FJX176" s="29"/>
      <c r="FJY176" s="29"/>
      <c r="FJZ176" s="29"/>
      <c r="FKA176" s="29"/>
      <c r="FKB176" s="29"/>
      <c r="FKC176" s="29"/>
      <c r="FKD176" s="29"/>
      <c r="FKE176" s="29"/>
      <c r="FKF176" s="29"/>
      <c r="FKG176" s="29"/>
      <c r="FKH176" s="29"/>
      <c r="FKI176" s="29"/>
      <c r="FKJ176" s="29"/>
      <c r="FKK176" s="29"/>
      <c r="FKL176" s="29"/>
      <c r="FKM176" s="29"/>
      <c r="FKN176" s="29"/>
      <c r="FKO176" s="29"/>
      <c r="FKP176" s="29"/>
      <c r="FKQ176" s="29"/>
      <c r="FKR176" s="29"/>
      <c r="FKS176" s="29"/>
      <c r="FKT176" s="29"/>
      <c r="FKU176" s="29"/>
      <c r="FKV176" s="29"/>
      <c r="FKW176" s="29"/>
      <c r="FKX176" s="29"/>
      <c r="FKY176" s="29"/>
      <c r="FKZ176" s="29"/>
      <c r="FLA176" s="29"/>
      <c r="FLB176" s="29"/>
      <c r="FLC176" s="29"/>
      <c r="FLD176" s="29"/>
      <c r="FLE176" s="29"/>
      <c r="FLF176" s="29"/>
      <c r="FLG176" s="29"/>
      <c r="FLH176" s="29"/>
      <c r="FLI176" s="29"/>
      <c r="FLJ176" s="29"/>
      <c r="FLK176" s="29"/>
      <c r="FLL176" s="29"/>
      <c r="FLM176" s="29"/>
      <c r="FLN176" s="29"/>
      <c r="FLO176" s="29"/>
      <c r="FLP176" s="29"/>
      <c r="FLQ176" s="29"/>
      <c r="FLR176" s="29"/>
      <c r="FLS176" s="29"/>
      <c r="FLT176" s="29"/>
      <c r="FLU176" s="29"/>
      <c r="FLV176" s="29"/>
      <c r="FLW176" s="29"/>
      <c r="FLX176" s="29"/>
      <c r="FLY176" s="29"/>
      <c r="FLZ176" s="29"/>
      <c r="FMA176" s="29"/>
      <c r="FMB176" s="29"/>
      <c r="FMC176" s="29"/>
      <c r="FMD176" s="29"/>
      <c r="FME176" s="29"/>
      <c r="FMF176" s="29"/>
      <c r="FMG176" s="29"/>
      <c r="FMH176" s="29"/>
      <c r="FMI176" s="29"/>
      <c r="FMJ176" s="29"/>
      <c r="FMK176" s="29"/>
      <c r="FML176" s="29"/>
      <c r="FMM176" s="29"/>
      <c r="FMN176" s="29"/>
      <c r="FMO176" s="29"/>
      <c r="FMP176" s="29"/>
      <c r="FMQ176" s="29"/>
      <c r="FMR176" s="29"/>
      <c r="FMS176" s="29"/>
      <c r="FMT176" s="29"/>
      <c r="FMU176" s="29"/>
      <c r="FMV176" s="29"/>
      <c r="FMW176" s="29"/>
      <c r="FMX176" s="29"/>
      <c r="FMY176" s="29"/>
      <c r="FMZ176" s="29"/>
      <c r="FNA176" s="29"/>
      <c r="FNB176" s="29"/>
      <c r="FNC176" s="29"/>
      <c r="FND176" s="29"/>
      <c r="FNE176" s="29"/>
      <c r="FNF176" s="29"/>
      <c r="FNG176" s="29"/>
      <c r="FNH176" s="29"/>
      <c r="FNI176" s="29"/>
      <c r="FNJ176" s="29"/>
      <c r="FNK176" s="29"/>
      <c r="FNL176" s="29"/>
      <c r="FNM176" s="29"/>
      <c r="FNN176" s="29"/>
      <c r="FNO176" s="29"/>
      <c r="FNP176" s="29"/>
      <c r="FNQ176" s="29"/>
      <c r="FNR176" s="29"/>
      <c r="FNS176" s="29"/>
      <c r="FNT176" s="29"/>
      <c r="FNU176" s="29"/>
      <c r="FNV176" s="29"/>
      <c r="FNW176" s="29"/>
      <c r="FNX176" s="29"/>
      <c r="FNY176" s="29"/>
      <c r="FNZ176" s="29"/>
      <c r="FOA176" s="29"/>
      <c r="FOB176" s="29"/>
      <c r="FOC176" s="29"/>
      <c r="FOD176" s="29"/>
      <c r="FOE176" s="29"/>
      <c r="FOF176" s="29"/>
      <c r="FOG176" s="29"/>
      <c r="FOH176" s="29"/>
      <c r="FOI176" s="29"/>
      <c r="FOJ176" s="29"/>
      <c r="FOK176" s="29"/>
      <c r="FOL176" s="29"/>
      <c r="FOM176" s="29"/>
      <c r="FON176" s="29"/>
      <c r="FOO176" s="29"/>
      <c r="FOP176" s="29"/>
      <c r="FOQ176" s="29"/>
      <c r="FOR176" s="29"/>
      <c r="FOS176" s="29"/>
      <c r="FOT176" s="29"/>
      <c r="FOU176" s="29"/>
      <c r="FOV176" s="29"/>
      <c r="FOW176" s="29"/>
      <c r="FOX176" s="29"/>
      <c r="FOY176" s="29"/>
      <c r="FOZ176" s="29"/>
      <c r="FPA176" s="29"/>
      <c r="FPB176" s="29"/>
      <c r="FPC176" s="29"/>
      <c r="FPD176" s="29"/>
      <c r="FPE176" s="29"/>
      <c r="FPF176" s="29"/>
      <c r="FPG176" s="29"/>
      <c r="FPH176" s="29"/>
      <c r="FPI176" s="29"/>
      <c r="FPJ176" s="29"/>
      <c r="FPK176" s="29"/>
      <c r="FPL176" s="29"/>
      <c r="FPM176" s="29"/>
      <c r="FPN176" s="29"/>
      <c r="FPO176" s="29"/>
      <c r="FPP176" s="29"/>
      <c r="FPQ176" s="29"/>
      <c r="FPR176" s="29"/>
      <c r="FPS176" s="29"/>
      <c r="FPT176" s="29"/>
      <c r="FPU176" s="29"/>
      <c r="FPV176" s="29"/>
      <c r="FPW176" s="29"/>
      <c r="FPX176" s="29"/>
      <c r="FPY176" s="29"/>
      <c r="FPZ176" s="29"/>
      <c r="FQA176" s="29"/>
      <c r="FQB176" s="29"/>
      <c r="FQC176" s="29"/>
      <c r="FQD176" s="29"/>
      <c r="FQE176" s="29"/>
      <c r="FQF176" s="29"/>
      <c r="FQG176" s="29"/>
      <c r="FQH176" s="29"/>
      <c r="FQI176" s="29"/>
      <c r="FQJ176" s="29"/>
      <c r="FQK176" s="29"/>
      <c r="FQL176" s="29"/>
      <c r="FQM176" s="29"/>
      <c r="FQN176" s="29"/>
      <c r="FQO176" s="29"/>
      <c r="FQP176" s="29"/>
      <c r="FQQ176" s="29"/>
      <c r="FQR176" s="29"/>
      <c r="FQS176" s="29"/>
      <c r="FQT176" s="29"/>
      <c r="FQU176" s="29"/>
      <c r="FQV176" s="29"/>
      <c r="FQW176" s="29"/>
      <c r="FQX176" s="29"/>
      <c r="FQY176" s="29"/>
      <c r="FQZ176" s="29"/>
      <c r="FRA176" s="29"/>
      <c r="FRB176" s="29"/>
      <c r="FRC176" s="29"/>
      <c r="FRD176" s="29"/>
      <c r="FRE176" s="29"/>
      <c r="FRF176" s="29"/>
      <c r="FRG176" s="29"/>
      <c r="FRH176" s="29"/>
      <c r="FRI176" s="29"/>
      <c r="FRJ176" s="29"/>
      <c r="FRK176" s="29"/>
      <c r="FRL176" s="29"/>
      <c r="FRM176" s="29"/>
      <c r="FRN176" s="29"/>
      <c r="FRO176" s="29"/>
      <c r="FRP176" s="29"/>
      <c r="FRQ176" s="29"/>
      <c r="FRR176" s="29"/>
      <c r="FRS176" s="29"/>
      <c r="FRT176" s="29"/>
      <c r="FRU176" s="29"/>
      <c r="FRV176" s="29"/>
      <c r="FRW176" s="29"/>
      <c r="FRX176" s="29"/>
      <c r="FRY176" s="29"/>
      <c r="FRZ176" s="29"/>
      <c r="FSA176" s="29"/>
      <c r="FSB176" s="29"/>
      <c r="FSC176" s="29"/>
      <c r="FSD176" s="29"/>
      <c r="FSE176" s="29"/>
      <c r="FSF176" s="29"/>
      <c r="FSG176" s="29"/>
      <c r="FSH176" s="29"/>
      <c r="FSI176" s="29"/>
      <c r="FSJ176" s="29"/>
      <c r="FSK176" s="29"/>
      <c r="FSL176" s="29"/>
      <c r="FSM176" s="29"/>
      <c r="FSN176" s="29"/>
      <c r="FSO176" s="29"/>
      <c r="FSP176" s="29"/>
      <c r="FSQ176" s="29"/>
      <c r="FSR176" s="29"/>
      <c r="FSS176" s="29"/>
      <c r="FST176" s="29"/>
      <c r="FSU176" s="29"/>
      <c r="FSV176" s="29"/>
      <c r="FSW176" s="29"/>
      <c r="FSX176" s="29"/>
      <c r="FSY176" s="29"/>
      <c r="FSZ176" s="29"/>
      <c r="FTA176" s="29"/>
      <c r="FTB176" s="29"/>
      <c r="FTC176" s="29"/>
      <c r="FTD176" s="29"/>
      <c r="FTE176" s="29"/>
      <c r="FTF176" s="29"/>
      <c r="FTG176" s="29"/>
      <c r="FTH176" s="29"/>
      <c r="FTI176" s="29"/>
      <c r="FTJ176" s="29"/>
      <c r="FTK176" s="29"/>
      <c r="FTL176" s="29"/>
      <c r="FTM176" s="29"/>
      <c r="FTN176" s="29"/>
      <c r="FTO176" s="29"/>
      <c r="FTP176" s="29"/>
      <c r="FTQ176" s="29"/>
      <c r="FTR176" s="29"/>
      <c r="FTS176" s="29"/>
      <c r="FTT176" s="29"/>
      <c r="FTU176" s="29"/>
      <c r="FTV176" s="29"/>
      <c r="FTW176" s="29"/>
      <c r="FTX176" s="29"/>
      <c r="FTY176" s="29"/>
      <c r="FTZ176" s="29"/>
      <c r="FUA176" s="29"/>
      <c r="FUB176" s="29"/>
      <c r="FUC176" s="29"/>
      <c r="FUD176" s="29"/>
      <c r="FUE176" s="29"/>
      <c r="FUF176" s="29"/>
      <c r="FUG176" s="29"/>
      <c r="FUH176" s="29"/>
      <c r="FUI176" s="29"/>
      <c r="FUJ176" s="29"/>
      <c r="FUK176" s="29"/>
      <c r="FUL176" s="29"/>
      <c r="FUM176" s="29"/>
      <c r="FUN176" s="29"/>
      <c r="FUO176" s="29"/>
      <c r="FUP176" s="29"/>
      <c r="FUQ176" s="29"/>
      <c r="FUR176" s="29"/>
      <c r="FUS176" s="29"/>
      <c r="FUT176" s="29"/>
      <c r="FUU176" s="29"/>
      <c r="FUV176" s="29"/>
      <c r="FUW176" s="29"/>
      <c r="FUX176" s="29"/>
      <c r="FUY176" s="29"/>
      <c r="FUZ176" s="29"/>
      <c r="FVA176" s="29"/>
      <c r="FVB176" s="29"/>
      <c r="FVC176" s="29"/>
      <c r="FVD176" s="29"/>
      <c r="FVE176" s="29"/>
      <c r="FVF176" s="29"/>
      <c r="FVG176" s="29"/>
      <c r="FVH176" s="29"/>
      <c r="FVI176" s="29"/>
      <c r="FVJ176" s="29"/>
      <c r="FVK176" s="29"/>
      <c r="FVL176" s="29"/>
      <c r="FVM176" s="29"/>
      <c r="FVN176" s="29"/>
      <c r="FVO176" s="29"/>
      <c r="FVP176" s="29"/>
      <c r="FVQ176" s="29"/>
      <c r="FVR176" s="29"/>
      <c r="FVS176" s="29"/>
      <c r="FVT176" s="29"/>
      <c r="FVU176" s="29"/>
      <c r="FVV176" s="29"/>
      <c r="FVW176" s="29"/>
      <c r="FVX176" s="29"/>
      <c r="FVY176" s="29"/>
      <c r="FVZ176" s="29"/>
      <c r="FWA176" s="29"/>
      <c r="FWB176" s="29"/>
      <c r="FWC176" s="29"/>
      <c r="FWD176" s="29"/>
      <c r="FWE176" s="29"/>
      <c r="FWF176" s="29"/>
      <c r="FWG176" s="29"/>
      <c r="FWH176" s="29"/>
      <c r="FWI176" s="29"/>
      <c r="FWJ176" s="29"/>
      <c r="FWK176" s="29"/>
      <c r="FWL176" s="29"/>
      <c r="FWM176" s="29"/>
      <c r="FWN176" s="29"/>
      <c r="FWO176" s="29"/>
      <c r="FWP176" s="29"/>
      <c r="FWQ176" s="29"/>
      <c r="FWR176" s="29"/>
      <c r="FWS176" s="29"/>
      <c r="FWT176" s="29"/>
      <c r="FWU176" s="29"/>
      <c r="FWV176" s="29"/>
      <c r="FWW176" s="29"/>
      <c r="FWX176" s="29"/>
      <c r="FWY176" s="29"/>
      <c r="FWZ176" s="29"/>
      <c r="FXA176" s="29"/>
      <c r="FXB176" s="29"/>
      <c r="FXC176" s="29"/>
      <c r="FXD176" s="29"/>
      <c r="FXE176" s="29"/>
      <c r="FXF176" s="29"/>
      <c r="FXG176" s="29"/>
      <c r="FXH176" s="29"/>
      <c r="FXI176" s="29"/>
      <c r="FXJ176" s="29"/>
      <c r="FXK176" s="29"/>
      <c r="FXL176" s="29"/>
      <c r="FXM176" s="29"/>
      <c r="FXN176" s="29"/>
      <c r="FXO176" s="29"/>
      <c r="FXP176" s="29"/>
      <c r="FXQ176" s="29"/>
      <c r="FXR176" s="29"/>
      <c r="FXS176" s="29"/>
      <c r="FXT176" s="29"/>
      <c r="FXU176" s="29"/>
      <c r="FXV176" s="29"/>
      <c r="FXW176" s="29"/>
      <c r="FXX176" s="29"/>
      <c r="FXY176" s="29"/>
      <c r="FXZ176" s="29"/>
      <c r="FYA176" s="29"/>
      <c r="FYB176" s="29"/>
      <c r="FYC176" s="29"/>
      <c r="FYD176" s="29"/>
      <c r="FYE176" s="29"/>
      <c r="FYF176" s="29"/>
      <c r="FYG176" s="29"/>
      <c r="FYH176" s="29"/>
      <c r="FYI176" s="29"/>
      <c r="FYJ176" s="29"/>
      <c r="FYK176" s="29"/>
      <c r="FYL176" s="29"/>
      <c r="FYM176" s="29"/>
      <c r="FYN176" s="29"/>
      <c r="FYO176" s="29"/>
      <c r="FYP176" s="29"/>
      <c r="FYQ176" s="29"/>
      <c r="FYR176" s="29"/>
      <c r="FYS176" s="29"/>
      <c r="FYT176" s="29"/>
      <c r="FYU176" s="29"/>
      <c r="FYV176" s="29"/>
      <c r="FYW176" s="29"/>
      <c r="FYX176" s="29"/>
      <c r="FYY176" s="29"/>
      <c r="FYZ176" s="29"/>
      <c r="FZA176" s="29"/>
      <c r="FZB176" s="29"/>
      <c r="FZC176" s="29"/>
      <c r="FZD176" s="29"/>
      <c r="FZE176" s="29"/>
      <c r="FZF176" s="29"/>
      <c r="FZG176" s="29"/>
      <c r="FZH176" s="29"/>
      <c r="FZI176" s="29"/>
      <c r="FZJ176" s="29"/>
      <c r="FZK176" s="29"/>
      <c r="FZL176" s="29"/>
      <c r="FZM176" s="29"/>
      <c r="FZN176" s="29"/>
      <c r="FZO176" s="29"/>
      <c r="FZP176" s="29"/>
      <c r="FZQ176" s="29"/>
      <c r="FZR176" s="29"/>
      <c r="FZS176" s="29"/>
      <c r="FZT176" s="29"/>
      <c r="FZU176" s="29"/>
      <c r="FZV176" s="29"/>
      <c r="FZW176" s="29"/>
      <c r="FZX176" s="29"/>
      <c r="FZY176" s="29"/>
      <c r="FZZ176" s="29"/>
      <c r="GAA176" s="29"/>
      <c r="GAB176" s="29"/>
      <c r="GAC176" s="29"/>
      <c r="GAD176" s="29"/>
      <c r="GAE176" s="29"/>
      <c r="GAF176" s="29"/>
      <c r="GAG176" s="29"/>
      <c r="GAH176" s="29"/>
      <c r="GAI176" s="29"/>
      <c r="GAJ176" s="29"/>
      <c r="GAK176" s="29"/>
      <c r="GAL176" s="29"/>
      <c r="GAM176" s="29"/>
      <c r="GAN176" s="29"/>
      <c r="GAO176" s="29"/>
      <c r="GAP176" s="29"/>
      <c r="GAQ176" s="29"/>
      <c r="GAR176" s="29"/>
      <c r="GAS176" s="29"/>
      <c r="GAT176" s="29"/>
      <c r="GAU176" s="29"/>
      <c r="GAV176" s="29"/>
      <c r="GAW176" s="29"/>
      <c r="GAX176" s="29"/>
      <c r="GAY176" s="29"/>
      <c r="GAZ176" s="29"/>
      <c r="GBA176" s="29"/>
      <c r="GBB176" s="29"/>
      <c r="GBC176" s="29"/>
      <c r="GBD176" s="29"/>
      <c r="GBE176" s="29"/>
      <c r="GBF176" s="29"/>
      <c r="GBG176" s="29"/>
      <c r="GBH176" s="29"/>
      <c r="GBI176" s="29"/>
      <c r="GBJ176" s="29"/>
      <c r="GBK176" s="29"/>
      <c r="GBL176" s="29"/>
      <c r="GBM176" s="29"/>
      <c r="GBN176" s="29"/>
      <c r="GBO176" s="29"/>
      <c r="GBP176" s="29"/>
      <c r="GBQ176" s="29"/>
      <c r="GBR176" s="29"/>
      <c r="GBS176" s="29"/>
      <c r="GBT176" s="29"/>
      <c r="GBU176" s="29"/>
      <c r="GBV176" s="29"/>
      <c r="GBW176" s="29"/>
      <c r="GBX176" s="29"/>
      <c r="GBY176" s="29"/>
      <c r="GBZ176" s="29"/>
      <c r="GCA176" s="29"/>
      <c r="GCB176" s="29"/>
      <c r="GCC176" s="29"/>
      <c r="GCD176" s="29"/>
      <c r="GCE176" s="29"/>
      <c r="GCF176" s="29"/>
      <c r="GCG176" s="29"/>
      <c r="GCH176" s="29"/>
      <c r="GCI176" s="29"/>
      <c r="GCJ176" s="29"/>
      <c r="GCK176" s="29"/>
      <c r="GCL176" s="29"/>
      <c r="GCM176" s="29"/>
      <c r="GCN176" s="29"/>
      <c r="GCO176" s="29"/>
      <c r="GCP176" s="29"/>
      <c r="GCQ176" s="29"/>
      <c r="GCR176" s="29"/>
      <c r="GCS176" s="29"/>
      <c r="GCT176" s="29"/>
      <c r="GCU176" s="29"/>
      <c r="GCV176" s="29"/>
      <c r="GCW176" s="29"/>
      <c r="GCX176" s="29"/>
      <c r="GCY176" s="29"/>
      <c r="GCZ176" s="29"/>
      <c r="GDA176" s="29"/>
      <c r="GDB176" s="29"/>
      <c r="GDC176" s="29"/>
      <c r="GDD176" s="29"/>
      <c r="GDE176" s="29"/>
      <c r="GDF176" s="29"/>
      <c r="GDG176" s="29"/>
      <c r="GDH176" s="29"/>
      <c r="GDI176" s="29"/>
      <c r="GDJ176" s="29"/>
      <c r="GDK176" s="29"/>
      <c r="GDL176" s="29"/>
      <c r="GDM176" s="29"/>
      <c r="GDN176" s="29"/>
      <c r="GDO176" s="29"/>
      <c r="GDP176" s="29"/>
      <c r="GDQ176" s="29"/>
      <c r="GDR176" s="29"/>
      <c r="GDS176" s="29"/>
      <c r="GDT176" s="29"/>
      <c r="GDU176" s="29"/>
      <c r="GDV176" s="29"/>
      <c r="GDW176" s="29"/>
      <c r="GDX176" s="29"/>
      <c r="GDY176" s="29"/>
      <c r="GDZ176" s="29"/>
      <c r="GEA176" s="29"/>
      <c r="GEB176" s="29"/>
      <c r="GEC176" s="29"/>
      <c r="GED176" s="29"/>
      <c r="GEE176" s="29"/>
      <c r="GEF176" s="29"/>
      <c r="GEG176" s="29"/>
      <c r="GEH176" s="29"/>
      <c r="GEI176" s="29"/>
      <c r="GEJ176" s="29"/>
      <c r="GEK176" s="29"/>
      <c r="GEL176" s="29"/>
      <c r="GEM176" s="29"/>
      <c r="GEN176" s="29"/>
      <c r="GEO176" s="29"/>
      <c r="GEP176" s="29"/>
      <c r="GEQ176" s="29"/>
      <c r="GER176" s="29"/>
      <c r="GES176" s="29"/>
      <c r="GET176" s="29"/>
      <c r="GEU176" s="29"/>
      <c r="GEV176" s="29"/>
      <c r="GEW176" s="29"/>
      <c r="GEX176" s="29"/>
      <c r="GEY176" s="29"/>
      <c r="GEZ176" s="29"/>
      <c r="GFA176" s="29"/>
      <c r="GFB176" s="29"/>
      <c r="GFC176" s="29"/>
      <c r="GFD176" s="29"/>
      <c r="GFE176" s="29"/>
      <c r="GFF176" s="29"/>
      <c r="GFG176" s="29"/>
      <c r="GFH176" s="29"/>
      <c r="GFI176" s="29"/>
      <c r="GFJ176" s="29"/>
      <c r="GFK176" s="29"/>
      <c r="GFL176" s="29"/>
      <c r="GFM176" s="29"/>
      <c r="GFN176" s="29"/>
      <c r="GFO176" s="29"/>
      <c r="GFP176" s="29"/>
      <c r="GFQ176" s="29"/>
      <c r="GFR176" s="29"/>
      <c r="GFS176" s="29"/>
      <c r="GFT176" s="29"/>
      <c r="GFU176" s="29"/>
      <c r="GFV176" s="29"/>
      <c r="GFW176" s="29"/>
      <c r="GFX176" s="29"/>
      <c r="GFY176" s="29"/>
      <c r="GFZ176" s="29"/>
      <c r="GGA176" s="29"/>
      <c r="GGB176" s="29"/>
      <c r="GGC176" s="29"/>
      <c r="GGD176" s="29"/>
      <c r="GGE176" s="29"/>
      <c r="GGF176" s="29"/>
      <c r="GGG176" s="29"/>
      <c r="GGH176" s="29"/>
      <c r="GGI176" s="29"/>
      <c r="GGJ176" s="29"/>
      <c r="GGK176" s="29"/>
      <c r="GGL176" s="29"/>
      <c r="GGM176" s="29"/>
      <c r="GGN176" s="29"/>
      <c r="GGO176" s="29"/>
      <c r="GGP176" s="29"/>
      <c r="GGQ176" s="29"/>
      <c r="GGR176" s="29"/>
      <c r="GGS176" s="29"/>
      <c r="GGT176" s="29"/>
      <c r="GGU176" s="29"/>
      <c r="GGV176" s="29"/>
      <c r="GGW176" s="29"/>
      <c r="GGX176" s="29"/>
      <c r="GGY176" s="29"/>
      <c r="GGZ176" s="29"/>
      <c r="GHA176" s="29"/>
      <c r="GHB176" s="29"/>
      <c r="GHC176" s="29"/>
      <c r="GHD176" s="29"/>
      <c r="GHE176" s="29"/>
      <c r="GHF176" s="29"/>
      <c r="GHG176" s="29"/>
      <c r="GHH176" s="29"/>
      <c r="GHI176" s="29"/>
      <c r="GHJ176" s="29"/>
      <c r="GHK176" s="29"/>
      <c r="GHL176" s="29"/>
      <c r="GHM176" s="29"/>
      <c r="GHN176" s="29"/>
      <c r="GHO176" s="29"/>
      <c r="GHP176" s="29"/>
      <c r="GHQ176" s="29"/>
      <c r="GHR176" s="29"/>
      <c r="GHS176" s="29"/>
      <c r="GHT176" s="29"/>
      <c r="GHU176" s="29"/>
      <c r="GHV176" s="29"/>
      <c r="GHW176" s="29"/>
      <c r="GHX176" s="29"/>
      <c r="GHY176" s="29"/>
      <c r="GHZ176" s="29"/>
      <c r="GIA176" s="29"/>
      <c r="GIB176" s="29"/>
      <c r="GIC176" s="29"/>
      <c r="GID176" s="29"/>
      <c r="GIE176" s="29"/>
      <c r="GIF176" s="29"/>
      <c r="GIG176" s="29"/>
      <c r="GIH176" s="29"/>
      <c r="GII176" s="29"/>
      <c r="GIJ176" s="29"/>
      <c r="GIK176" s="29"/>
      <c r="GIL176" s="29"/>
      <c r="GIM176" s="29"/>
      <c r="GIN176" s="29"/>
      <c r="GIO176" s="29"/>
      <c r="GIP176" s="29"/>
      <c r="GIQ176" s="29"/>
      <c r="GIR176" s="29"/>
      <c r="GIS176" s="29"/>
      <c r="GIT176" s="29"/>
      <c r="GIU176" s="29"/>
      <c r="GIV176" s="29"/>
      <c r="GIW176" s="29"/>
      <c r="GIX176" s="29"/>
      <c r="GIY176" s="29"/>
      <c r="GIZ176" s="29"/>
      <c r="GJA176" s="29"/>
      <c r="GJB176" s="29"/>
      <c r="GJC176" s="29"/>
      <c r="GJD176" s="29"/>
      <c r="GJE176" s="29"/>
      <c r="GJF176" s="29"/>
      <c r="GJG176" s="29"/>
      <c r="GJH176" s="29"/>
      <c r="GJI176" s="29"/>
      <c r="GJJ176" s="29"/>
      <c r="GJK176" s="29"/>
      <c r="GJL176" s="29"/>
      <c r="GJM176" s="29"/>
      <c r="GJN176" s="29"/>
      <c r="GJO176" s="29"/>
      <c r="GJP176" s="29"/>
      <c r="GJQ176" s="29"/>
      <c r="GJR176" s="29"/>
      <c r="GJS176" s="29"/>
      <c r="GJT176" s="29"/>
      <c r="GJU176" s="29"/>
      <c r="GJV176" s="29"/>
      <c r="GJW176" s="29"/>
      <c r="GJX176" s="29"/>
      <c r="GJY176" s="29"/>
      <c r="GJZ176" s="29"/>
      <c r="GKA176" s="29"/>
      <c r="GKB176" s="29"/>
      <c r="GKC176" s="29"/>
      <c r="GKD176" s="29"/>
      <c r="GKE176" s="29"/>
      <c r="GKF176" s="29"/>
      <c r="GKG176" s="29"/>
      <c r="GKH176" s="29"/>
      <c r="GKI176" s="29"/>
      <c r="GKJ176" s="29"/>
      <c r="GKK176" s="29"/>
      <c r="GKL176" s="29"/>
      <c r="GKM176" s="29"/>
      <c r="GKN176" s="29"/>
      <c r="GKO176" s="29"/>
      <c r="GKP176" s="29"/>
      <c r="GKQ176" s="29"/>
      <c r="GKR176" s="29"/>
      <c r="GKS176" s="29"/>
      <c r="GKT176" s="29"/>
      <c r="GKU176" s="29"/>
      <c r="GKV176" s="29"/>
      <c r="GKW176" s="29"/>
      <c r="GKX176" s="29"/>
      <c r="GKY176" s="29"/>
      <c r="GKZ176" s="29"/>
      <c r="GLA176" s="29"/>
      <c r="GLB176" s="29"/>
      <c r="GLC176" s="29"/>
      <c r="GLD176" s="29"/>
      <c r="GLE176" s="29"/>
      <c r="GLF176" s="29"/>
      <c r="GLG176" s="29"/>
      <c r="GLH176" s="29"/>
      <c r="GLI176" s="29"/>
      <c r="GLJ176" s="29"/>
      <c r="GLK176" s="29"/>
      <c r="GLL176" s="29"/>
      <c r="GLM176" s="29"/>
      <c r="GLN176" s="29"/>
      <c r="GLO176" s="29"/>
      <c r="GLP176" s="29"/>
      <c r="GLQ176" s="29"/>
      <c r="GLR176" s="29"/>
      <c r="GLS176" s="29"/>
      <c r="GLT176" s="29"/>
      <c r="GLU176" s="29"/>
      <c r="GLV176" s="29"/>
      <c r="GLW176" s="29"/>
      <c r="GLX176" s="29"/>
      <c r="GLY176" s="29"/>
      <c r="GLZ176" s="29"/>
      <c r="GMA176" s="29"/>
      <c r="GMB176" s="29"/>
      <c r="GMC176" s="29"/>
      <c r="GMD176" s="29"/>
      <c r="GME176" s="29"/>
      <c r="GMF176" s="29"/>
      <c r="GMG176" s="29"/>
      <c r="GMH176" s="29"/>
      <c r="GMI176" s="29"/>
      <c r="GMJ176" s="29"/>
      <c r="GMK176" s="29"/>
      <c r="GML176" s="29"/>
      <c r="GMM176" s="29"/>
      <c r="GMN176" s="29"/>
      <c r="GMO176" s="29"/>
      <c r="GMP176" s="29"/>
      <c r="GMQ176" s="29"/>
      <c r="GMR176" s="29"/>
      <c r="GMS176" s="29"/>
      <c r="GMT176" s="29"/>
      <c r="GMU176" s="29"/>
      <c r="GMV176" s="29"/>
      <c r="GMW176" s="29"/>
      <c r="GMX176" s="29"/>
      <c r="GMY176" s="29"/>
      <c r="GMZ176" s="29"/>
      <c r="GNA176" s="29"/>
      <c r="GNB176" s="29"/>
      <c r="GNC176" s="29"/>
      <c r="GND176" s="29"/>
      <c r="GNE176" s="29"/>
      <c r="GNF176" s="29"/>
      <c r="GNG176" s="29"/>
      <c r="GNH176" s="29"/>
      <c r="GNI176" s="29"/>
      <c r="GNJ176" s="29"/>
      <c r="GNK176" s="29"/>
      <c r="GNL176" s="29"/>
      <c r="GNM176" s="29"/>
      <c r="GNN176" s="29"/>
      <c r="GNO176" s="29"/>
      <c r="GNP176" s="29"/>
      <c r="GNQ176" s="29"/>
      <c r="GNR176" s="29"/>
      <c r="GNS176" s="29"/>
      <c r="GNT176" s="29"/>
      <c r="GNU176" s="29"/>
      <c r="GNV176" s="29"/>
      <c r="GNW176" s="29"/>
      <c r="GNX176" s="29"/>
      <c r="GNY176" s="29"/>
      <c r="GNZ176" s="29"/>
      <c r="GOA176" s="29"/>
      <c r="GOB176" s="29"/>
      <c r="GOC176" s="29"/>
      <c r="GOD176" s="29"/>
      <c r="GOE176" s="29"/>
      <c r="GOF176" s="29"/>
      <c r="GOG176" s="29"/>
      <c r="GOH176" s="29"/>
      <c r="GOI176" s="29"/>
      <c r="GOJ176" s="29"/>
      <c r="GOK176" s="29"/>
      <c r="GOL176" s="29"/>
      <c r="GOM176" s="29"/>
      <c r="GON176" s="29"/>
      <c r="GOO176" s="29"/>
      <c r="GOP176" s="29"/>
      <c r="GOQ176" s="29"/>
      <c r="GOR176" s="29"/>
      <c r="GOS176" s="29"/>
      <c r="GOT176" s="29"/>
      <c r="GOU176" s="29"/>
      <c r="GOV176" s="29"/>
      <c r="GOW176" s="29"/>
      <c r="GOX176" s="29"/>
      <c r="GOY176" s="29"/>
      <c r="GOZ176" s="29"/>
      <c r="GPA176" s="29"/>
      <c r="GPB176" s="29"/>
      <c r="GPC176" s="29"/>
      <c r="GPD176" s="29"/>
      <c r="GPE176" s="29"/>
      <c r="GPF176" s="29"/>
      <c r="GPG176" s="29"/>
      <c r="GPH176" s="29"/>
      <c r="GPI176" s="29"/>
      <c r="GPJ176" s="29"/>
      <c r="GPK176" s="29"/>
      <c r="GPL176" s="29"/>
      <c r="GPM176" s="29"/>
      <c r="GPN176" s="29"/>
      <c r="GPO176" s="29"/>
      <c r="GPP176" s="29"/>
      <c r="GPQ176" s="29"/>
      <c r="GPR176" s="29"/>
      <c r="GPS176" s="29"/>
      <c r="GPT176" s="29"/>
      <c r="GPU176" s="29"/>
      <c r="GPV176" s="29"/>
      <c r="GPW176" s="29"/>
      <c r="GPX176" s="29"/>
      <c r="GPY176" s="29"/>
      <c r="GPZ176" s="29"/>
      <c r="GQA176" s="29"/>
      <c r="GQB176" s="29"/>
      <c r="GQC176" s="29"/>
      <c r="GQD176" s="29"/>
      <c r="GQE176" s="29"/>
      <c r="GQF176" s="29"/>
      <c r="GQG176" s="29"/>
      <c r="GQH176" s="29"/>
      <c r="GQI176" s="29"/>
      <c r="GQJ176" s="29"/>
      <c r="GQK176" s="29"/>
      <c r="GQL176" s="29"/>
      <c r="GQM176" s="29"/>
      <c r="GQN176" s="29"/>
      <c r="GQO176" s="29"/>
      <c r="GQP176" s="29"/>
      <c r="GQQ176" s="29"/>
      <c r="GQR176" s="29"/>
      <c r="GQS176" s="29"/>
      <c r="GQT176" s="29"/>
      <c r="GQU176" s="29"/>
      <c r="GQV176" s="29"/>
      <c r="GQW176" s="29"/>
      <c r="GQX176" s="29"/>
      <c r="GQY176" s="29"/>
      <c r="GQZ176" s="29"/>
      <c r="GRA176" s="29"/>
      <c r="GRB176" s="29"/>
      <c r="GRC176" s="29"/>
      <c r="GRD176" s="29"/>
      <c r="GRE176" s="29"/>
      <c r="GRF176" s="29"/>
      <c r="GRG176" s="29"/>
      <c r="GRH176" s="29"/>
      <c r="GRI176" s="29"/>
      <c r="GRJ176" s="29"/>
      <c r="GRK176" s="29"/>
      <c r="GRL176" s="29"/>
      <c r="GRM176" s="29"/>
      <c r="GRN176" s="29"/>
      <c r="GRO176" s="29"/>
      <c r="GRP176" s="29"/>
      <c r="GRQ176" s="29"/>
      <c r="GRR176" s="29"/>
      <c r="GRS176" s="29"/>
      <c r="GRT176" s="29"/>
      <c r="GRU176" s="29"/>
      <c r="GRV176" s="29"/>
      <c r="GRW176" s="29"/>
      <c r="GRX176" s="29"/>
      <c r="GRY176" s="29"/>
      <c r="GRZ176" s="29"/>
      <c r="GSA176" s="29"/>
      <c r="GSB176" s="29"/>
      <c r="GSC176" s="29"/>
      <c r="GSD176" s="29"/>
      <c r="GSE176" s="29"/>
      <c r="GSF176" s="29"/>
      <c r="GSG176" s="29"/>
      <c r="GSH176" s="29"/>
      <c r="GSI176" s="29"/>
      <c r="GSJ176" s="29"/>
      <c r="GSK176" s="29"/>
      <c r="GSL176" s="29"/>
      <c r="GSM176" s="29"/>
      <c r="GSN176" s="29"/>
      <c r="GSO176" s="29"/>
      <c r="GSP176" s="29"/>
      <c r="GSQ176" s="29"/>
      <c r="GSR176" s="29"/>
      <c r="GSS176" s="29"/>
      <c r="GST176" s="29"/>
      <c r="GSU176" s="29"/>
      <c r="GSV176" s="29"/>
      <c r="GSW176" s="29"/>
      <c r="GSX176" s="29"/>
      <c r="GSY176" s="29"/>
      <c r="GSZ176" s="29"/>
      <c r="GTA176" s="29"/>
      <c r="GTB176" s="29"/>
      <c r="GTC176" s="29"/>
      <c r="GTD176" s="29"/>
      <c r="GTE176" s="29"/>
      <c r="GTF176" s="29"/>
      <c r="GTG176" s="29"/>
      <c r="GTH176" s="29"/>
      <c r="GTI176" s="29"/>
      <c r="GTJ176" s="29"/>
      <c r="GTK176" s="29"/>
      <c r="GTL176" s="29"/>
      <c r="GTM176" s="29"/>
      <c r="GTN176" s="29"/>
      <c r="GTO176" s="29"/>
      <c r="GTP176" s="29"/>
      <c r="GTQ176" s="29"/>
      <c r="GTR176" s="29"/>
      <c r="GTS176" s="29"/>
      <c r="GTT176" s="29"/>
      <c r="GTU176" s="29"/>
      <c r="GTV176" s="29"/>
      <c r="GTW176" s="29"/>
      <c r="GTX176" s="29"/>
      <c r="GTY176" s="29"/>
      <c r="GTZ176" s="29"/>
      <c r="GUA176" s="29"/>
      <c r="GUB176" s="29"/>
      <c r="GUC176" s="29"/>
      <c r="GUD176" s="29"/>
      <c r="GUE176" s="29"/>
      <c r="GUF176" s="29"/>
      <c r="GUG176" s="29"/>
      <c r="GUH176" s="29"/>
      <c r="GUI176" s="29"/>
      <c r="GUJ176" s="29"/>
      <c r="GUK176" s="29"/>
      <c r="GUL176" s="29"/>
      <c r="GUM176" s="29"/>
      <c r="GUN176" s="29"/>
      <c r="GUO176" s="29"/>
      <c r="GUP176" s="29"/>
      <c r="GUQ176" s="29"/>
      <c r="GUR176" s="29"/>
      <c r="GUS176" s="29"/>
      <c r="GUT176" s="29"/>
      <c r="GUU176" s="29"/>
      <c r="GUV176" s="29"/>
      <c r="GUW176" s="29"/>
      <c r="GUX176" s="29"/>
      <c r="GUY176" s="29"/>
      <c r="GUZ176" s="29"/>
      <c r="GVA176" s="29"/>
      <c r="GVB176" s="29"/>
      <c r="GVC176" s="29"/>
      <c r="GVD176" s="29"/>
      <c r="GVE176" s="29"/>
      <c r="GVF176" s="29"/>
      <c r="GVG176" s="29"/>
      <c r="GVH176" s="29"/>
      <c r="GVI176" s="29"/>
      <c r="GVJ176" s="29"/>
      <c r="GVK176" s="29"/>
      <c r="GVL176" s="29"/>
      <c r="GVM176" s="29"/>
      <c r="GVN176" s="29"/>
      <c r="GVO176" s="29"/>
      <c r="GVP176" s="29"/>
      <c r="GVQ176" s="29"/>
      <c r="GVR176" s="29"/>
      <c r="GVS176" s="29"/>
      <c r="GVT176" s="29"/>
      <c r="GVU176" s="29"/>
      <c r="GVV176" s="29"/>
      <c r="GVW176" s="29"/>
      <c r="GVX176" s="29"/>
      <c r="GVY176" s="29"/>
      <c r="GVZ176" s="29"/>
      <c r="GWA176" s="29"/>
      <c r="GWB176" s="29"/>
      <c r="GWC176" s="29"/>
      <c r="GWD176" s="29"/>
      <c r="GWE176" s="29"/>
      <c r="GWF176" s="29"/>
      <c r="GWG176" s="29"/>
      <c r="GWH176" s="29"/>
      <c r="GWI176" s="29"/>
      <c r="GWJ176" s="29"/>
      <c r="GWK176" s="29"/>
      <c r="GWL176" s="29"/>
      <c r="GWM176" s="29"/>
      <c r="GWN176" s="29"/>
      <c r="GWO176" s="29"/>
      <c r="GWP176" s="29"/>
      <c r="GWQ176" s="29"/>
      <c r="GWR176" s="29"/>
      <c r="GWS176" s="29"/>
      <c r="GWT176" s="29"/>
      <c r="GWU176" s="29"/>
      <c r="GWV176" s="29"/>
      <c r="GWW176" s="29"/>
      <c r="GWX176" s="29"/>
      <c r="GWY176" s="29"/>
      <c r="GWZ176" s="29"/>
      <c r="GXA176" s="29"/>
      <c r="GXB176" s="29"/>
      <c r="GXC176" s="29"/>
      <c r="GXD176" s="29"/>
      <c r="GXE176" s="29"/>
      <c r="GXF176" s="29"/>
      <c r="GXG176" s="29"/>
      <c r="GXH176" s="29"/>
      <c r="GXI176" s="29"/>
      <c r="GXJ176" s="29"/>
      <c r="GXK176" s="29"/>
      <c r="GXL176" s="29"/>
      <c r="GXM176" s="29"/>
      <c r="GXN176" s="29"/>
      <c r="GXO176" s="29"/>
      <c r="GXP176" s="29"/>
      <c r="GXQ176" s="29"/>
      <c r="GXR176" s="29"/>
      <c r="GXS176" s="29"/>
      <c r="GXT176" s="29"/>
      <c r="GXU176" s="29"/>
      <c r="GXV176" s="29"/>
      <c r="GXW176" s="29"/>
      <c r="GXX176" s="29"/>
      <c r="GXY176" s="29"/>
      <c r="GXZ176" s="29"/>
      <c r="GYA176" s="29"/>
      <c r="GYB176" s="29"/>
      <c r="GYC176" s="29"/>
      <c r="GYD176" s="29"/>
      <c r="GYE176" s="29"/>
      <c r="GYF176" s="29"/>
      <c r="GYG176" s="29"/>
      <c r="GYH176" s="29"/>
      <c r="GYI176" s="29"/>
      <c r="GYJ176" s="29"/>
      <c r="GYK176" s="29"/>
      <c r="GYL176" s="29"/>
      <c r="GYM176" s="29"/>
      <c r="GYN176" s="29"/>
      <c r="GYO176" s="29"/>
      <c r="GYP176" s="29"/>
      <c r="GYQ176" s="29"/>
      <c r="GYR176" s="29"/>
      <c r="GYS176" s="29"/>
      <c r="GYT176" s="29"/>
      <c r="GYU176" s="29"/>
      <c r="GYV176" s="29"/>
      <c r="GYW176" s="29"/>
      <c r="GYX176" s="29"/>
      <c r="GYY176" s="29"/>
      <c r="GYZ176" s="29"/>
      <c r="GZA176" s="29"/>
      <c r="GZB176" s="29"/>
      <c r="GZC176" s="29"/>
      <c r="GZD176" s="29"/>
      <c r="GZE176" s="29"/>
      <c r="GZF176" s="29"/>
      <c r="GZG176" s="29"/>
      <c r="GZH176" s="29"/>
      <c r="GZI176" s="29"/>
      <c r="GZJ176" s="29"/>
      <c r="GZK176" s="29"/>
      <c r="GZL176" s="29"/>
      <c r="GZM176" s="29"/>
      <c r="GZN176" s="29"/>
      <c r="GZO176" s="29"/>
      <c r="GZP176" s="29"/>
      <c r="GZQ176" s="29"/>
      <c r="GZR176" s="29"/>
      <c r="GZS176" s="29"/>
      <c r="GZT176" s="29"/>
      <c r="GZU176" s="29"/>
      <c r="GZV176" s="29"/>
      <c r="GZW176" s="29"/>
      <c r="GZX176" s="29"/>
      <c r="GZY176" s="29"/>
      <c r="GZZ176" s="29"/>
      <c r="HAA176" s="29"/>
      <c r="HAB176" s="29"/>
      <c r="HAC176" s="29"/>
      <c r="HAD176" s="29"/>
      <c r="HAE176" s="29"/>
      <c r="HAF176" s="29"/>
      <c r="HAG176" s="29"/>
      <c r="HAH176" s="29"/>
      <c r="HAI176" s="29"/>
      <c r="HAJ176" s="29"/>
      <c r="HAK176" s="29"/>
      <c r="HAL176" s="29"/>
      <c r="HAM176" s="29"/>
      <c r="HAN176" s="29"/>
      <c r="HAO176" s="29"/>
      <c r="HAP176" s="29"/>
      <c r="HAQ176" s="29"/>
      <c r="HAR176" s="29"/>
      <c r="HAS176" s="29"/>
      <c r="HAT176" s="29"/>
      <c r="HAU176" s="29"/>
      <c r="HAV176" s="29"/>
      <c r="HAW176" s="29"/>
      <c r="HAX176" s="29"/>
      <c r="HAY176" s="29"/>
      <c r="HAZ176" s="29"/>
      <c r="HBA176" s="29"/>
      <c r="HBB176" s="29"/>
      <c r="HBC176" s="29"/>
      <c r="HBD176" s="29"/>
      <c r="HBE176" s="29"/>
      <c r="HBF176" s="29"/>
      <c r="HBG176" s="29"/>
      <c r="HBH176" s="29"/>
      <c r="HBI176" s="29"/>
      <c r="HBJ176" s="29"/>
      <c r="HBK176" s="29"/>
      <c r="HBL176" s="29"/>
      <c r="HBM176" s="29"/>
      <c r="HBN176" s="29"/>
      <c r="HBO176" s="29"/>
      <c r="HBP176" s="29"/>
      <c r="HBQ176" s="29"/>
      <c r="HBR176" s="29"/>
      <c r="HBS176" s="29"/>
      <c r="HBT176" s="29"/>
      <c r="HBU176" s="29"/>
      <c r="HBV176" s="29"/>
      <c r="HBW176" s="29"/>
      <c r="HBX176" s="29"/>
      <c r="HBY176" s="29"/>
      <c r="HBZ176" s="29"/>
      <c r="HCA176" s="29"/>
      <c r="HCB176" s="29"/>
      <c r="HCC176" s="29"/>
      <c r="HCD176" s="29"/>
      <c r="HCE176" s="29"/>
      <c r="HCF176" s="29"/>
      <c r="HCG176" s="29"/>
      <c r="HCH176" s="29"/>
      <c r="HCI176" s="29"/>
      <c r="HCJ176" s="29"/>
      <c r="HCK176" s="29"/>
      <c r="HCL176" s="29"/>
      <c r="HCM176" s="29"/>
      <c r="HCN176" s="29"/>
      <c r="HCO176" s="29"/>
      <c r="HCP176" s="29"/>
      <c r="HCQ176" s="29"/>
      <c r="HCR176" s="29"/>
      <c r="HCS176" s="29"/>
      <c r="HCT176" s="29"/>
      <c r="HCU176" s="29"/>
      <c r="HCV176" s="29"/>
      <c r="HCW176" s="29"/>
      <c r="HCX176" s="29"/>
      <c r="HCY176" s="29"/>
      <c r="HCZ176" s="29"/>
      <c r="HDA176" s="29"/>
      <c r="HDB176" s="29"/>
      <c r="HDC176" s="29"/>
      <c r="HDD176" s="29"/>
      <c r="HDE176" s="29"/>
      <c r="HDF176" s="29"/>
      <c r="HDG176" s="29"/>
      <c r="HDH176" s="29"/>
      <c r="HDI176" s="29"/>
      <c r="HDJ176" s="29"/>
      <c r="HDK176" s="29"/>
      <c r="HDL176" s="29"/>
      <c r="HDM176" s="29"/>
      <c r="HDN176" s="29"/>
      <c r="HDO176" s="29"/>
      <c r="HDP176" s="29"/>
      <c r="HDQ176" s="29"/>
      <c r="HDR176" s="29"/>
      <c r="HDS176" s="29"/>
      <c r="HDT176" s="29"/>
      <c r="HDU176" s="29"/>
      <c r="HDV176" s="29"/>
      <c r="HDW176" s="29"/>
      <c r="HDX176" s="29"/>
      <c r="HDY176" s="29"/>
      <c r="HDZ176" s="29"/>
      <c r="HEA176" s="29"/>
      <c r="HEB176" s="29"/>
      <c r="HEC176" s="29"/>
      <c r="HED176" s="29"/>
      <c r="HEE176" s="29"/>
      <c r="HEF176" s="29"/>
      <c r="HEG176" s="29"/>
      <c r="HEH176" s="29"/>
      <c r="HEI176" s="29"/>
      <c r="HEJ176" s="29"/>
      <c r="HEK176" s="29"/>
      <c r="HEL176" s="29"/>
      <c r="HEM176" s="29"/>
      <c r="HEN176" s="29"/>
      <c r="HEO176" s="29"/>
      <c r="HEP176" s="29"/>
      <c r="HEQ176" s="29"/>
      <c r="HER176" s="29"/>
      <c r="HES176" s="29"/>
      <c r="HET176" s="29"/>
      <c r="HEU176" s="29"/>
      <c r="HEV176" s="29"/>
      <c r="HEW176" s="29"/>
      <c r="HEX176" s="29"/>
      <c r="HEY176" s="29"/>
      <c r="HEZ176" s="29"/>
      <c r="HFA176" s="29"/>
      <c r="HFB176" s="29"/>
      <c r="HFC176" s="29"/>
      <c r="HFD176" s="29"/>
      <c r="HFE176" s="29"/>
      <c r="HFF176" s="29"/>
      <c r="HFG176" s="29"/>
      <c r="HFH176" s="29"/>
      <c r="HFI176" s="29"/>
      <c r="HFJ176" s="29"/>
      <c r="HFK176" s="29"/>
      <c r="HFL176" s="29"/>
      <c r="HFM176" s="29"/>
      <c r="HFN176" s="29"/>
      <c r="HFO176" s="29"/>
      <c r="HFP176" s="29"/>
      <c r="HFQ176" s="29"/>
      <c r="HFR176" s="29"/>
      <c r="HFS176" s="29"/>
      <c r="HFT176" s="29"/>
      <c r="HFU176" s="29"/>
      <c r="HFV176" s="29"/>
      <c r="HFW176" s="29"/>
      <c r="HFX176" s="29"/>
      <c r="HFY176" s="29"/>
      <c r="HFZ176" s="29"/>
      <c r="HGA176" s="29"/>
      <c r="HGB176" s="29"/>
      <c r="HGC176" s="29"/>
      <c r="HGD176" s="29"/>
      <c r="HGE176" s="29"/>
      <c r="HGF176" s="29"/>
      <c r="HGG176" s="29"/>
      <c r="HGH176" s="29"/>
      <c r="HGI176" s="29"/>
      <c r="HGJ176" s="29"/>
      <c r="HGK176" s="29"/>
      <c r="HGL176" s="29"/>
      <c r="HGM176" s="29"/>
      <c r="HGN176" s="29"/>
      <c r="HGO176" s="29"/>
      <c r="HGP176" s="29"/>
      <c r="HGQ176" s="29"/>
      <c r="HGR176" s="29"/>
      <c r="HGS176" s="29"/>
      <c r="HGT176" s="29"/>
      <c r="HGU176" s="29"/>
      <c r="HGV176" s="29"/>
      <c r="HGW176" s="29"/>
      <c r="HGX176" s="29"/>
      <c r="HGY176" s="29"/>
      <c r="HGZ176" s="29"/>
      <c r="HHA176" s="29"/>
      <c r="HHB176" s="29"/>
      <c r="HHC176" s="29"/>
      <c r="HHD176" s="29"/>
      <c r="HHE176" s="29"/>
      <c r="HHF176" s="29"/>
      <c r="HHG176" s="29"/>
      <c r="HHH176" s="29"/>
      <c r="HHI176" s="29"/>
      <c r="HHJ176" s="29"/>
      <c r="HHK176" s="29"/>
      <c r="HHL176" s="29"/>
      <c r="HHM176" s="29"/>
      <c r="HHN176" s="29"/>
      <c r="HHO176" s="29"/>
      <c r="HHP176" s="29"/>
      <c r="HHQ176" s="29"/>
      <c r="HHR176" s="29"/>
      <c r="HHS176" s="29"/>
      <c r="HHT176" s="29"/>
      <c r="HHU176" s="29"/>
      <c r="HHV176" s="29"/>
      <c r="HHW176" s="29"/>
      <c r="HHX176" s="29"/>
      <c r="HHY176" s="29"/>
      <c r="HHZ176" s="29"/>
      <c r="HIA176" s="29"/>
      <c r="HIB176" s="29"/>
      <c r="HIC176" s="29"/>
      <c r="HID176" s="29"/>
      <c r="HIE176" s="29"/>
      <c r="HIF176" s="29"/>
      <c r="HIG176" s="29"/>
      <c r="HIH176" s="29"/>
      <c r="HII176" s="29"/>
      <c r="HIJ176" s="29"/>
      <c r="HIK176" s="29"/>
      <c r="HIL176" s="29"/>
      <c r="HIM176" s="29"/>
      <c r="HIN176" s="29"/>
      <c r="HIO176" s="29"/>
      <c r="HIP176" s="29"/>
      <c r="HIQ176" s="29"/>
      <c r="HIR176" s="29"/>
      <c r="HIS176" s="29"/>
      <c r="HIT176" s="29"/>
      <c r="HIU176" s="29"/>
      <c r="HIV176" s="29"/>
      <c r="HIW176" s="29"/>
      <c r="HIX176" s="29"/>
      <c r="HIY176" s="29"/>
      <c r="HIZ176" s="29"/>
      <c r="HJA176" s="29"/>
      <c r="HJB176" s="29"/>
      <c r="HJC176" s="29"/>
      <c r="HJD176" s="29"/>
      <c r="HJE176" s="29"/>
      <c r="HJF176" s="29"/>
      <c r="HJG176" s="29"/>
      <c r="HJH176" s="29"/>
      <c r="HJI176" s="29"/>
      <c r="HJJ176" s="29"/>
      <c r="HJK176" s="29"/>
      <c r="HJL176" s="29"/>
      <c r="HJM176" s="29"/>
      <c r="HJN176" s="29"/>
      <c r="HJO176" s="29"/>
      <c r="HJP176" s="29"/>
      <c r="HJQ176" s="29"/>
      <c r="HJR176" s="29"/>
      <c r="HJS176" s="29"/>
      <c r="HJT176" s="29"/>
      <c r="HJU176" s="29"/>
      <c r="HJV176" s="29"/>
      <c r="HJW176" s="29"/>
      <c r="HJX176" s="29"/>
      <c r="HJY176" s="29"/>
      <c r="HJZ176" s="29"/>
      <c r="HKA176" s="29"/>
      <c r="HKB176" s="29"/>
      <c r="HKC176" s="29"/>
      <c r="HKD176" s="29"/>
      <c r="HKE176" s="29"/>
      <c r="HKF176" s="29"/>
      <c r="HKG176" s="29"/>
      <c r="HKH176" s="29"/>
      <c r="HKI176" s="29"/>
      <c r="HKJ176" s="29"/>
      <c r="HKK176" s="29"/>
      <c r="HKL176" s="29"/>
      <c r="HKM176" s="29"/>
      <c r="HKN176" s="29"/>
      <c r="HKO176" s="29"/>
      <c r="HKP176" s="29"/>
      <c r="HKQ176" s="29"/>
      <c r="HKR176" s="29"/>
      <c r="HKS176" s="29"/>
      <c r="HKT176" s="29"/>
      <c r="HKU176" s="29"/>
      <c r="HKV176" s="29"/>
      <c r="HKW176" s="29"/>
      <c r="HKX176" s="29"/>
      <c r="HKY176" s="29"/>
      <c r="HKZ176" s="29"/>
      <c r="HLA176" s="29"/>
      <c r="HLB176" s="29"/>
      <c r="HLC176" s="29"/>
      <c r="HLD176" s="29"/>
      <c r="HLE176" s="29"/>
      <c r="HLF176" s="29"/>
      <c r="HLG176" s="29"/>
      <c r="HLH176" s="29"/>
      <c r="HLI176" s="29"/>
      <c r="HLJ176" s="29"/>
      <c r="HLK176" s="29"/>
      <c r="HLL176" s="29"/>
      <c r="HLM176" s="29"/>
      <c r="HLN176" s="29"/>
      <c r="HLO176" s="29"/>
      <c r="HLP176" s="29"/>
      <c r="HLQ176" s="29"/>
      <c r="HLR176" s="29"/>
      <c r="HLS176" s="29"/>
      <c r="HLT176" s="29"/>
      <c r="HLU176" s="29"/>
      <c r="HLV176" s="29"/>
      <c r="HLW176" s="29"/>
      <c r="HLX176" s="29"/>
      <c r="HLY176" s="29"/>
      <c r="HLZ176" s="29"/>
      <c r="HMA176" s="29"/>
      <c r="HMB176" s="29"/>
      <c r="HMC176" s="29"/>
      <c r="HMD176" s="29"/>
      <c r="HME176" s="29"/>
      <c r="HMF176" s="29"/>
      <c r="HMG176" s="29"/>
      <c r="HMH176" s="29"/>
      <c r="HMI176" s="29"/>
      <c r="HMJ176" s="29"/>
      <c r="HMK176" s="29"/>
      <c r="HML176" s="29"/>
      <c r="HMM176" s="29"/>
      <c r="HMN176" s="29"/>
      <c r="HMO176" s="29"/>
      <c r="HMP176" s="29"/>
      <c r="HMQ176" s="29"/>
      <c r="HMR176" s="29"/>
      <c r="HMS176" s="29"/>
      <c r="HMT176" s="29"/>
      <c r="HMU176" s="29"/>
      <c r="HMV176" s="29"/>
      <c r="HMW176" s="29"/>
      <c r="HMX176" s="29"/>
      <c r="HMY176" s="29"/>
      <c r="HMZ176" s="29"/>
      <c r="HNA176" s="29"/>
      <c r="HNB176" s="29"/>
      <c r="HNC176" s="29"/>
      <c r="HND176" s="29"/>
      <c r="HNE176" s="29"/>
      <c r="HNF176" s="29"/>
      <c r="HNG176" s="29"/>
      <c r="HNH176" s="29"/>
      <c r="HNI176" s="29"/>
      <c r="HNJ176" s="29"/>
      <c r="HNK176" s="29"/>
      <c r="HNL176" s="29"/>
      <c r="HNM176" s="29"/>
      <c r="HNN176" s="29"/>
      <c r="HNO176" s="29"/>
      <c r="HNP176" s="29"/>
      <c r="HNQ176" s="29"/>
      <c r="HNR176" s="29"/>
      <c r="HNS176" s="29"/>
      <c r="HNT176" s="29"/>
      <c r="HNU176" s="29"/>
      <c r="HNV176" s="29"/>
      <c r="HNW176" s="29"/>
      <c r="HNX176" s="29"/>
      <c r="HNY176" s="29"/>
      <c r="HNZ176" s="29"/>
      <c r="HOA176" s="29"/>
      <c r="HOB176" s="29"/>
      <c r="HOC176" s="29"/>
      <c r="HOD176" s="29"/>
      <c r="HOE176" s="29"/>
      <c r="HOF176" s="29"/>
      <c r="HOG176" s="29"/>
      <c r="HOH176" s="29"/>
      <c r="HOI176" s="29"/>
      <c r="HOJ176" s="29"/>
      <c r="HOK176" s="29"/>
      <c r="HOL176" s="29"/>
      <c r="HOM176" s="29"/>
      <c r="HON176" s="29"/>
      <c r="HOO176" s="29"/>
      <c r="HOP176" s="29"/>
      <c r="HOQ176" s="29"/>
      <c r="HOR176" s="29"/>
      <c r="HOS176" s="29"/>
      <c r="HOT176" s="29"/>
      <c r="HOU176" s="29"/>
      <c r="HOV176" s="29"/>
      <c r="HOW176" s="29"/>
      <c r="HOX176" s="29"/>
      <c r="HOY176" s="29"/>
      <c r="HOZ176" s="29"/>
      <c r="HPA176" s="29"/>
      <c r="HPB176" s="29"/>
      <c r="HPC176" s="29"/>
      <c r="HPD176" s="29"/>
      <c r="HPE176" s="29"/>
      <c r="HPF176" s="29"/>
      <c r="HPG176" s="29"/>
      <c r="HPH176" s="29"/>
      <c r="HPI176" s="29"/>
      <c r="HPJ176" s="29"/>
      <c r="HPK176" s="29"/>
      <c r="HPL176" s="29"/>
      <c r="HPM176" s="29"/>
      <c r="HPN176" s="29"/>
      <c r="HPO176" s="29"/>
      <c r="HPP176" s="29"/>
      <c r="HPQ176" s="29"/>
      <c r="HPR176" s="29"/>
      <c r="HPS176" s="29"/>
      <c r="HPT176" s="29"/>
      <c r="HPU176" s="29"/>
      <c r="HPV176" s="29"/>
      <c r="HPW176" s="29"/>
      <c r="HPX176" s="29"/>
      <c r="HPY176" s="29"/>
      <c r="HPZ176" s="29"/>
      <c r="HQA176" s="29"/>
      <c r="HQB176" s="29"/>
      <c r="HQC176" s="29"/>
      <c r="HQD176" s="29"/>
      <c r="HQE176" s="29"/>
      <c r="HQF176" s="29"/>
      <c r="HQG176" s="29"/>
      <c r="HQH176" s="29"/>
      <c r="HQI176" s="29"/>
      <c r="HQJ176" s="29"/>
      <c r="HQK176" s="29"/>
      <c r="HQL176" s="29"/>
      <c r="HQM176" s="29"/>
      <c r="HQN176" s="29"/>
      <c r="HQO176" s="29"/>
      <c r="HQP176" s="29"/>
      <c r="HQQ176" s="29"/>
      <c r="HQR176" s="29"/>
      <c r="HQS176" s="29"/>
      <c r="HQT176" s="29"/>
      <c r="HQU176" s="29"/>
      <c r="HQV176" s="29"/>
      <c r="HQW176" s="29"/>
      <c r="HQX176" s="29"/>
      <c r="HQY176" s="29"/>
      <c r="HQZ176" s="29"/>
      <c r="HRA176" s="29"/>
      <c r="HRB176" s="29"/>
      <c r="HRC176" s="29"/>
      <c r="HRD176" s="29"/>
      <c r="HRE176" s="29"/>
      <c r="HRF176" s="29"/>
      <c r="HRG176" s="29"/>
      <c r="HRH176" s="29"/>
      <c r="HRI176" s="29"/>
      <c r="HRJ176" s="29"/>
      <c r="HRK176" s="29"/>
      <c r="HRL176" s="29"/>
      <c r="HRM176" s="29"/>
      <c r="HRN176" s="29"/>
      <c r="HRO176" s="29"/>
      <c r="HRP176" s="29"/>
      <c r="HRQ176" s="29"/>
      <c r="HRR176" s="29"/>
      <c r="HRS176" s="29"/>
      <c r="HRT176" s="29"/>
      <c r="HRU176" s="29"/>
      <c r="HRV176" s="29"/>
      <c r="HRW176" s="29"/>
      <c r="HRX176" s="29"/>
      <c r="HRY176" s="29"/>
      <c r="HRZ176" s="29"/>
      <c r="HSA176" s="29"/>
      <c r="HSB176" s="29"/>
      <c r="HSC176" s="29"/>
      <c r="HSD176" s="29"/>
      <c r="HSE176" s="29"/>
      <c r="HSF176" s="29"/>
      <c r="HSG176" s="29"/>
      <c r="HSH176" s="29"/>
      <c r="HSI176" s="29"/>
      <c r="HSJ176" s="29"/>
      <c r="HSK176" s="29"/>
      <c r="HSL176" s="29"/>
      <c r="HSM176" s="29"/>
      <c r="HSN176" s="29"/>
      <c r="HSO176" s="29"/>
      <c r="HSP176" s="29"/>
      <c r="HSQ176" s="29"/>
      <c r="HSR176" s="29"/>
      <c r="HSS176" s="29"/>
      <c r="HST176" s="29"/>
      <c r="HSU176" s="29"/>
      <c r="HSV176" s="29"/>
      <c r="HSW176" s="29"/>
      <c r="HSX176" s="29"/>
      <c r="HSY176" s="29"/>
      <c r="HSZ176" s="29"/>
      <c r="HTA176" s="29"/>
      <c r="HTB176" s="29"/>
      <c r="HTC176" s="29"/>
      <c r="HTD176" s="29"/>
      <c r="HTE176" s="29"/>
      <c r="HTF176" s="29"/>
      <c r="HTG176" s="29"/>
      <c r="HTH176" s="29"/>
      <c r="HTI176" s="29"/>
      <c r="HTJ176" s="29"/>
      <c r="HTK176" s="29"/>
      <c r="HTL176" s="29"/>
      <c r="HTM176" s="29"/>
      <c r="HTN176" s="29"/>
      <c r="HTO176" s="29"/>
      <c r="HTP176" s="29"/>
      <c r="HTQ176" s="29"/>
      <c r="HTR176" s="29"/>
      <c r="HTS176" s="29"/>
      <c r="HTT176" s="29"/>
      <c r="HTU176" s="29"/>
      <c r="HTV176" s="29"/>
      <c r="HTW176" s="29"/>
      <c r="HTX176" s="29"/>
      <c r="HTY176" s="29"/>
      <c r="HTZ176" s="29"/>
      <c r="HUA176" s="29"/>
      <c r="HUB176" s="29"/>
      <c r="HUC176" s="29"/>
      <c r="HUD176" s="29"/>
      <c r="HUE176" s="29"/>
      <c r="HUF176" s="29"/>
      <c r="HUG176" s="29"/>
      <c r="HUH176" s="29"/>
      <c r="HUI176" s="29"/>
      <c r="HUJ176" s="29"/>
      <c r="HUK176" s="29"/>
      <c r="HUL176" s="29"/>
      <c r="HUM176" s="29"/>
      <c r="HUN176" s="29"/>
      <c r="HUO176" s="29"/>
      <c r="HUP176" s="29"/>
      <c r="HUQ176" s="29"/>
      <c r="HUR176" s="29"/>
      <c r="HUS176" s="29"/>
      <c r="HUT176" s="29"/>
      <c r="HUU176" s="29"/>
      <c r="HUV176" s="29"/>
      <c r="HUW176" s="29"/>
      <c r="HUX176" s="29"/>
      <c r="HUY176" s="29"/>
      <c r="HUZ176" s="29"/>
      <c r="HVA176" s="29"/>
      <c r="HVB176" s="29"/>
      <c r="HVC176" s="29"/>
      <c r="HVD176" s="29"/>
      <c r="HVE176" s="29"/>
      <c r="HVF176" s="29"/>
      <c r="HVG176" s="29"/>
      <c r="HVH176" s="29"/>
      <c r="HVI176" s="29"/>
      <c r="HVJ176" s="29"/>
      <c r="HVK176" s="29"/>
      <c r="HVL176" s="29"/>
      <c r="HVM176" s="29"/>
      <c r="HVN176" s="29"/>
      <c r="HVO176" s="29"/>
      <c r="HVP176" s="29"/>
      <c r="HVQ176" s="29"/>
      <c r="HVR176" s="29"/>
      <c r="HVS176" s="29"/>
      <c r="HVT176" s="29"/>
      <c r="HVU176" s="29"/>
      <c r="HVV176" s="29"/>
      <c r="HVW176" s="29"/>
      <c r="HVX176" s="29"/>
      <c r="HVY176" s="29"/>
      <c r="HVZ176" s="29"/>
      <c r="HWA176" s="29"/>
      <c r="HWB176" s="29"/>
      <c r="HWC176" s="29"/>
      <c r="HWD176" s="29"/>
      <c r="HWE176" s="29"/>
      <c r="HWF176" s="29"/>
      <c r="HWG176" s="29"/>
      <c r="HWH176" s="29"/>
      <c r="HWI176" s="29"/>
      <c r="HWJ176" s="29"/>
      <c r="HWK176" s="29"/>
      <c r="HWL176" s="29"/>
      <c r="HWM176" s="29"/>
      <c r="HWN176" s="29"/>
      <c r="HWO176" s="29"/>
      <c r="HWP176" s="29"/>
      <c r="HWQ176" s="29"/>
      <c r="HWR176" s="29"/>
      <c r="HWS176" s="29"/>
      <c r="HWT176" s="29"/>
      <c r="HWU176" s="29"/>
      <c r="HWV176" s="29"/>
      <c r="HWW176" s="29"/>
      <c r="HWX176" s="29"/>
      <c r="HWY176" s="29"/>
      <c r="HWZ176" s="29"/>
      <c r="HXA176" s="29"/>
      <c r="HXB176" s="29"/>
      <c r="HXC176" s="29"/>
      <c r="HXD176" s="29"/>
      <c r="HXE176" s="29"/>
      <c r="HXF176" s="29"/>
      <c r="HXG176" s="29"/>
      <c r="HXH176" s="29"/>
      <c r="HXI176" s="29"/>
      <c r="HXJ176" s="29"/>
      <c r="HXK176" s="29"/>
      <c r="HXL176" s="29"/>
      <c r="HXM176" s="29"/>
      <c r="HXN176" s="29"/>
      <c r="HXO176" s="29"/>
      <c r="HXP176" s="29"/>
      <c r="HXQ176" s="29"/>
      <c r="HXR176" s="29"/>
      <c r="HXS176" s="29"/>
      <c r="HXT176" s="29"/>
      <c r="HXU176" s="29"/>
      <c r="HXV176" s="29"/>
      <c r="HXW176" s="29"/>
      <c r="HXX176" s="29"/>
      <c r="HXY176" s="29"/>
      <c r="HXZ176" s="29"/>
      <c r="HYA176" s="29"/>
      <c r="HYB176" s="29"/>
      <c r="HYC176" s="29"/>
      <c r="HYD176" s="29"/>
      <c r="HYE176" s="29"/>
      <c r="HYF176" s="29"/>
      <c r="HYG176" s="29"/>
      <c r="HYH176" s="29"/>
      <c r="HYI176" s="29"/>
      <c r="HYJ176" s="29"/>
      <c r="HYK176" s="29"/>
      <c r="HYL176" s="29"/>
      <c r="HYM176" s="29"/>
      <c r="HYN176" s="29"/>
      <c r="HYO176" s="29"/>
      <c r="HYP176" s="29"/>
      <c r="HYQ176" s="29"/>
      <c r="HYR176" s="29"/>
      <c r="HYS176" s="29"/>
      <c r="HYT176" s="29"/>
      <c r="HYU176" s="29"/>
      <c r="HYV176" s="29"/>
      <c r="HYW176" s="29"/>
      <c r="HYX176" s="29"/>
      <c r="HYY176" s="29"/>
      <c r="HYZ176" s="29"/>
      <c r="HZA176" s="29"/>
      <c r="HZB176" s="29"/>
      <c r="HZC176" s="29"/>
      <c r="HZD176" s="29"/>
      <c r="HZE176" s="29"/>
      <c r="HZF176" s="29"/>
      <c r="HZG176" s="29"/>
      <c r="HZH176" s="29"/>
      <c r="HZI176" s="29"/>
      <c r="HZJ176" s="29"/>
      <c r="HZK176" s="29"/>
      <c r="HZL176" s="29"/>
      <c r="HZM176" s="29"/>
      <c r="HZN176" s="29"/>
      <c r="HZO176" s="29"/>
      <c r="HZP176" s="29"/>
      <c r="HZQ176" s="29"/>
      <c r="HZR176" s="29"/>
      <c r="HZS176" s="29"/>
      <c r="HZT176" s="29"/>
      <c r="HZU176" s="29"/>
      <c r="HZV176" s="29"/>
      <c r="HZW176" s="29"/>
      <c r="HZX176" s="29"/>
      <c r="HZY176" s="29"/>
      <c r="HZZ176" s="29"/>
      <c r="IAA176" s="29"/>
      <c r="IAB176" s="29"/>
      <c r="IAC176" s="29"/>
      <c r="IAD176" s="29"/>
      <c r="IAE176" s="29"/>
      <c r="IAF176" s="29"/>
      <c r="IAG176" s="29"/>
      <c r="IAH176" s="29"/>
      <c r="IAI176" s="29"/>
      <c r="IAJ176" s="29"/>
      <c r="IAK176" s="29"/>
      <c r="IAL176" s="29"/>
      <c r="IAM176" s="29"/>
      <c r="IAN176" s="29"/>
      <c r="IAO176" s="29"/>
      <c r="IAP176" s="29"/>
      <c r="IAQ176" s="29"/>
      <c r="IAR176" s="29"/>
      <c r="IAS176" s="29"/>
      <c r="IAT176" s="29"/>
      <c r="IAU176" s="29"/>
      <c r="IAV176" s="29"/>
      <c r="IAW176" s="29"/>
      <c r="IAX176" s="29"/>
      <c r="IAY176" s="29"/>
      <c r="IAZ176" s="29"/>
      <c r="IBA176" s="29"/>
      <c r="IBB176" s="29"/>
      <c r="IBC176" s="29"/>
      <c r="IBD176" s="29"/>
      <c r="IBE176" s="29"/>
      <c r="IBF176" s="29"/>
      <c r="IBG176" s="29"/>
      <c r="IBH176" s="29"/>
      <c r="IBI176" s="29"/>
      <c r="IBJ176" s="29"/>
      <c r="IBK176" s="29"/>
      <c r="IBL176" s="29"/>
      <c r="IBM176" s="29"/>
      <c r="IBN176" s="29"/>
      <c r="IBO176" s="29"/>
      <c r="IBP176" s="29"/>
      <c r="IBQ176" s="29"/>
      <c r="IBR176" s="29"/>
      <c r="IBS176" s="29"/>
      <c r="IBT176" s="29"/>
      <c r="IBU176" s="29"/>
      <c r="IBV176" s="29"/>
      <c r="IBW176" s="29"/>
      <c r="IBX176" s="29"/>
      <c r="IBY176" s="29"/>
      <c r="IBZ176" s="29"/>
      <c r="ICA176" s="29"/>
      <c r="ICB176" s="29"/>
      <c r="ICC176" s="29"/>
      <c r="ICD176" s="29"/>
      <c r="ICE176" s="29"/>
      <c r="ICF176" s="29"/>
      <c r="ICG176" s="29"/>
      <c r="ICH176" s="29"/>
      <c r="ICI176" s="29"/>
      <c r="ICJ176" s="29"/>
      <c r="ICK176" s="29"/>
      <c r="ICL176" s="29"/>
      <c r="ICM176" s="29"/>
      <c r="ICN176" s="29"/>
      <c r="ICO176" s="29"/>
      <c r="ICP176" s="29"/>
      <c r="ICQ176" s="29"/>
      <c r="ICR176" s="29"/>
      <c r="ICS176" s="29"/>
      <c r="ICT176" s="29"/>
      <c r="ICU176" s="29"/>
      <c r="ICV176" s="29"/>
      <c r="ICW176" s="29"/>
      <c r="ICX176" s="29"/>
      <c r="ICY176" s="29"/>
      <c r="ICZ176" s="29"/>
      <c r="IDA176" s="29"/>
      <c r="IDB176" s="29"/>
      <c r="IDC176" s="29"/>
      <c r="IDD176" s="29"/>
      <c r="IDE176" s="29"/>
      <c r="IDF176" s="29"/>
      <c r="IDG176" s="29"/>
      <c r="IDH176" s="29"/>
      <c r="IDI176" s="29"/>
      <c r="IDJ176" s="29"/>
      <c r="IDK176" s="29"/>
      <c r="IDL176" s="29"/>
      <c r="IDM176" s="29"/>
      <c r="IDN176" s="29"/>
      <c r="IDO176" s="29"/>
      <c r="IDP176" s="29"/>
      <c r="IDQ176" s="29"/>
      <c r="IDR176" s="29"/>
      <c r="IDS176" s="29"/>
      <c r="IDT176" s="29"/>
      <c r="IDU176" s="29"/>
      <c r="IDV176" s="29"/>
      <c r="IDW176" s="29"/>
      <c r="IDX176" s="29"/>
      <c r="IDY176" s="29"/>
      <c r="IDZ176" s="29"/>
      <c r="IEA176" s="29"/>
      <c r="IEB176" s="29"/>
      <c r="IEC176" s="29"/>
      <c r="IED176" s="29"/>
      <c r="IEE176" s="29"/>
      <c r="IEF176" s="29"/>
      <c r="IEG176" s="29"/>
      <c r="IEH176" s="29"/>
      <c r="IEI176" s="29"/>
      <c r="IEJ176" s="29"/>
      <c r="IEK176" s="29"/>
      <c r="IEL176" s="29"/>
      <c r="IEM176" s="29"/>
      <c r="IEN176" s="29"/>
      <c r="IEO176" s="29"/>
      <c r="IEP176" s="29"/>
      <c r="IEQ176" s="29"/>
      <c r="IER176" s="29"/>
      <c r="IES176" s="29"/>
      <c r="IET176" s="29"/>
      <c r="IEU176" s="29"/>
      <c r="IEV176" s="29"/>
      <c r="IEW176" s="29"/>
      <c r="IEX176" s="29"/>
      <c r="IEY176" s="29"/>
      <c r="IEZ176" s="29"/>
      <c r="IFA176" s="29"/>
      <c r="IFB176" s="29"/>
      <c r="IFC176" s="29"/>
      <c r="IFD176" s="29"/>
      <c r="IFE176" s="29"/>
      <c r="IFF176" s="29"/>
      <c r="IFG176" s="29"/>
      <c r="IFH176" s="29"/>
      <c r="IFI176" s="29"/>
      <c r="IFJ176" s="29"/>
      <c r="IFK176" s="29"/>
      <c r="IFL176" s="29"/>
      <c r="IFM176" s="29"/>
      <c r="IFN176" s="29"/>
      <c r="IFO176" s="29"/>
      <c r="IFP176" s="29"/>
      <c r="IFQ176" s="29"/>
      <c r="IFR176" s="29"/>
      <c r="IFS176" s="29"/>
      <c r="IFT176" s="29"/>
      <c r="IFU176" s="29"/>
      <c r="IFV176" s="29"/>
      <c r="IFW176" s="29"/>
      <c r="IFX176" s="29"/>
      <c r="IFY176" s="29"/>
      <c r="IFZ176" s="29"/>
      <c r="IGA176" s="29"/>
      <c r="IGB176" s="29"/>
      <c r="IGC176" s="29"/>
      <c r="IGD176" s="29"/>
      <c r="IGE176" s="29"/>
      <c r="IGF176" s="29"/>
      <c r="IGG176" s="29"/>
      <c r="IGH176" s="29"/>
      <c r="IGI176" s="29"/>
      <c r="IGJ176" s="29"/>
      <c r="IGK176" s="29"/>
      <c r="IGL176" s="29"/>
      <c r="IGM176" s="29"/>
      <c r="IGN176" s="29"/>
      <c r="IGO176" s="29"/>
      <c r="IGP176" s="29"/>
      <c r="IGQ176" s="29"/>
      <c r="IGR176" s="29"/>
      <c r="IGS176" s="29"/>
      <c r="IGT176" s="29"/>
      <c r="IGU176" s="29"/>
      <c r="IGV176" s="29"/>
      <c r="IGW176" s="29"/>
      <c r="IGX176" s="29"/>
      <c r="IGY176" s="29"/>
      <c r="IGZ176" s="29"/>
      <c r="IHA176" s="29"/>
      <c r="IHB176" s="29"/>
      <c r="IHC176" s="29"/>
      <c r="IHD176" s="29"/>
      <c r="IHE176" s="29"/>
      <c r="IHF176" s="29"/>
      <c r="IHG176" s="29"/>
      <c r="IHH176" s="29"/>
      <c r="IHI176" s="29"/>
      <c r="IHJ176" s="29"/>
      <c r="IHK176" s="29"/>
      <c r="IHL176" s="29"/>
      <c r="IHM176" s="29"/>
      <c r="IHN176" s="29"/>
      <c r="IHO176" s="29"/>
      <c r="IHP176" s="29"/>
      <c r="IHQ176" s="29"/>
      <c r="IHR176" s="29"/>
      <c r="IHS176" s="29"/>
      <c r="IHT176" s="29"/>
      <c r="IHU176" s="29"/>
      <c r="IHV176" s="29"/>
      <c r="IHW176" s="29"/>
      <c r="IHX176" s="29"/>
      <c r="IHY176" s="29"/>
      <c r="IHZ176" s="29"/>
      <c r="IIA176" s="29"/>
      <c r="IIB176" s="29"/>
      <c r="IIC176" s="29"/>
      <c r="IID176" s="29"/>
      <c r="IIE176" s="29"/>
      <c r="IIF176" s="29"/>
      <c r="IIG176" s="29"/>
      <c r="IIH176" s="29"/>
      <c r="III176" s="29"/>
      <c r="IIJ176" s="29"/>
      <c r="IIK176" s="29"/>
      <c r="IIL176" s="29"/>
      <c r="IIM176" s="29"/>
      <c r="IIN176" s="29"/>
      <c r="IIO176" s="29"/>
      <c r="IIP176" s="29"/>
      <c r="IIQ176" s="29"/>
      <c r="IIR176" s="29"/>
      <c r="IIS176" s="29"/>
      <c r="IIT176" s="29"/>
      <c r="IIU176" s="29"/>
      <c r="IIV176" s="29"/>
      <c r="IIW176" s="29"/>
      <c r="IIX176" s="29"/>
      <c r="IIY176" s="29"/>
      <c r="IIZ176" s="29"/>
      <c r="IJA176" s="29"/>
      <c r="IJB176" s="29"/>
      <c r="IJC176" s="29"/>
      <c r="IJD176" s="29"/>
      <c r="IJE176" s="29"/>
      <c r="IJF176" s="29"/>
      <c r="IJG176" s="29"/>
      <c r="IJH176" s="29"/>
      <c r="IJI176" s="29"/>
      <c r="IJJ176" s="29"/>
      <c r="IJK176" s="29"/>
      <c r="IJL176" s="29"/>
      <c r="IJM176" s="29"/>
      <c r="IJN176" s="29"/>
      <c r="IJO176" s="29"/>
      <c r="IJP176" s="29"/>
      <c r="IJQ176" s="29"/>
      <c r="IJR176" s="29"/>
      <c r="IJS176" s="29"/>
      <c r="IJT176" s="29"/>
      <c r="IJU176" s="29"/>
      <c r="IJV176" s="29"/>
      <c r="IJW176" s="29"/>
      <c r="IJX176" s="29"/>
      <c r="IJY176" s="29"/>
      <c r="IJZ176" s="29"/>
      <c r="IKA176" s="29"/>
      <c r="IKB176" s="29"/>
      <c r="IKC176" s="29"/>
      <c r="IKD176" s="29"/>
      <c r="IKE176" s="29"/>
      <c r="IKF176" s="29"/>
      <c r="IKG176" s="29"/>
      <c r="IKH176" s="29"/>
      <c r="IKI176" s="29"/>
      <c r="IKJ176" s="29"/>
      <c r="IKK176" s="29"/>
      <c r="IKL176" s="29"/>
      <c r="IKM176" s="29"/>
      <c r="IKN176" s="29"/>
      <c r="IKO176" s="29"/>
      <c r="IKP176" s="29"/>
      <c r="IKQ176" s="29"/>
      <c r="IKR176" s="29"/>
      <c r="IKS176" s="29"/>
      <c r="IKT176" s="29"/>
      <c r="IKU176" s="29"/>
      <c r="IKV176" s="29"/>
      <c r="IKW176" s="29"/>
      <c r="IKX176" s="29"/>
      <c r="IKY176" s="29"/>
      <c r="IKZ176" s="29"/>
      <c r="ILA176" s="29"/>
      <c r="ILB176" s="29"/>
      <c r="ILC176" s="29"/>
      <c r="ILD176" s="29"/>
      <c r="ILE176" s="29"/>
      <c r="ILF176" s="29"/>
      <c r="ILG176" s="29"/>
      <c r="ILH176" s="29"/>
      <c r="ILI176" s="29"/>
      <c r="ILJ176" s="29"/>
      <c r="ILK176" s="29"/>
      <c r="ILL176" s="29"/>
      <c r="ILM176" s="29"/>
      <c r="ILN176" s="29"/>
      <c r="ILO176" s="29"/>
      <c r="ILP176" s="29"/>
      <c r="ILQ176" s="29"/>
      <c r="ILR176" s="29"/>
      <c r="ILS176" s="29"/>
      <c r="ILT176" s="29"/>
      <c r="ILU176" s="29"/>
      <c r="ILV176" s="29"/>
      <c r="ILW176" s="29"/>
      <c r="ILX176" s="29"/>
      <c r="ILY176" s="29"/>
      <c r="ILZ176" s="29"/>
      <c r="IMA176" s="29"/>
      <c r="IMB176" s="29"/>
      <c r="IMC176" s="29"/>
      <c r="IMD176" s="29"/>
      <c r="IME176" s="29"/>
      <c r="IMF176" s="29"/>
      <c r="IMG176" s="29"/>
      <c r="IMH176" s="29"/>
      <c r="IMI176" s="29"/>
      <c r="IMJ176" s="29"/>
      <c r="IMK176" s="29"/>
      <c r="IML176" s="29"/>
      <c r="IMM176" s="29"/>
      <c r="IMN176" s="29"/>
      <c r="IMO176" s="29"/>
      <c r="IMP176" s="29"/>
      <c r="IMQ176" s="29"/>
      <c r="IMR176" s="29"/>
      <c r="IMS176" s="29"/>
      <c r="IMT176" s="29"/>
      <c r="IMU176" s="29"/>
      <c r="IMV176" s="29"/>
      <c r="IMW176" s="29"/>
      <c r="IMX176" s="29"/>
      <c r="IMY176" s="29"/>
      <c r="IMZ176" s="29"/>
      <c r="INA176" s="29"/>
      <c r="INB176" s="29"/>
      <c r="INC176" s="29"/>
      <c r="IND176" s="29"/>
      <c r="INE176" s="29"/>
      <c r="INF176" s="29"/>
      <c r="ING176" s="29"/>
      <c r="INH176" s="29"/>
      <c r="INI176" s="29"/>
      <c r="INJ176" s="29"/>
      <c r="INK176" s="29"/>
      <c r="INL176" s="29"/>
      <c r="INM176" s="29"/>
      <c r="INN176" s="29"/>
      <c r="INO176" s="29"/>
      <c r="INP176" s="29"/>
      <c r="INQ176" s="29"/>
      <c r="INR176" s="29"/>
      <c r="INS176" s="29"/>
      <c r="INT176" s="29"/>
      <c r="INU176" s="29"/>
      <c r="INV176" s="29"/>
      <c r="INW176" s="29"/>
      <c r="INX176" s="29"/>
      <c r="INY176" s="29"/>
      <c r="INZ176" s="29"/>
      <c r="IOA176" s="29"/>
      <c r="IOB176" s="29"/>
      <c r="IOC176" s="29"/>
      <c r="IOD176" s="29"/>
      <c r="IOE176" s="29"/>
      <c r="IOF176" s="29"/>
      <c r="IOG176" s="29"/>
      <c r="IOH176" s="29"/>
      <c r="IOI176" s="29"/>
      <c r="IOJ176" s="29"/>
      <c r="IOK176" s="29"/>
      <c r="IOL176" s="29"/>
      <c r="IOM176" s="29"/>
      <c r="ION176" s="29"/>
      <c r="IOO176" s="29"/>
      <c r="IOP176" s="29"/>
      <c r="IOQ176" s="29"/>
      <c r="IOR176" s="29"/>
      <c r="IOS176" s="29"/>
      <c r="IOT176" s="29"/>
      <c r="IOU176" s="29"/>
      <c r="IOV176" s="29"/>
      <c r="IOW176" s="29"/>
      <c r="IOX176" s="29"/>
      <c r="IOY176" s="29"/>
      <c r="IOZ176" s="29"/>
      <c r="IPA176" s="29"/>
      <c r="IPB176" s="29"/>
      <c r="IPC176" s="29"/>
      <c r="IPD176" s="29"/>
      <c r="IPE176" s="29"/>
      <c r="IPF176" s="29"/>
      <c r="IPG176" s="29"/>
      <c r="IPH176" s="29"/>
      <c r="IPI176" s="29"/>
      <c r="IPJ176" s="29"/>
      <c r="IPK176" s="29"/>
      <c r="IPL176" s="29"/>
      <c r="IPM176" s="29"/>
      <c r="IPN176" s="29"/>
      <c r="IPO176" s="29"/>
      <c r="IPP176" s="29"/>
      <c r="IPQ176" s="29"/>
      <c r="IPR176" s="29"/>
      <c r="IPS176" s="29"/>
      <c r="IPT176" s="29"/>
      <c r="IPU176" s="29"/>
      <c r="IPV176" s="29"/>
      <c r="IPW176" s="29"/>
      <c r="IPX176" s="29"/>
      <c r="IPY176" s="29"/>
      <c r="IPZ176" s="29"/>
      <c r="IQA176" s="29"/>
      <c r="IQB176" s="29"/>
      <c r="IQC176" s="29"/>
      <c r="IQD176" s="29"/>
      <c r="IQE176" s="29"/>
      <c r="IQF176" s="29"/>
      <c r="IQG176" s="29"/>
      <c r="IQH176" s="29"/>
      <c r="IQI176" s="29"/>
      <c r="IQJ176" s="29"/>
      <c r="IQK176" s="29"/>
      <c r="IQL176" s="29"/>
      <c r="IQM176" s="29"/>
      <c r="IQN176" s="29"/>
      <c r="IQO176" s="29"/>
      <c r="IQP176" s="29"/>
      <c r="IQQ176" s="29"/>
      <c r="IQR176" s="29"/>
      <c r="IQS176" s="29"/>
      <c r="IQT176" s="29"/>
      <c r="IQU176" s="29"/>
      <c r="IQV176" s="29"/>
      <c r="IQW176" s="29"/>
      <c r="IQX176" s="29"/>
      <c r="IQY176" s="29"/>
      <c r="IQZ176" s="29"/>
      <c r="IRA176" s="29"/>
      <c r="IRB176" s="29"/>
      <c r="IRC176" s="29"/>
      <c r="IRD176" s="29"/>
      <c r="IRE176" s="29"/>
      <c r="IRF176" s="29"/>
      <c r="IRG176" s="29"/>
      <c r="IRH176" s="29"/>
      <c r="IRI176" s="29"/>
      <c r="IRJ176" s="29"/>
      <c r="IRK176" s="29"/>
      <c r="IRL176" s="29"/>
      <c r="IRM176" s="29"/>
      <c r="IRN176" s="29"/>
      <c r="IRO176" s="29"/>
      <c r="IRP176" s="29"/>
      <c r="IRQ176" s="29"/>
      <c r="IRR176" s="29"/>
      <c r="IRS176" s="29"/>
      <c r="IRT176" s="29"/>
      <c r="IRU176" s="29"/>
      <c r="IRV176" s="29"/>
      <c r="IRW176" s="29"/>
      <c r="IRX176" s="29"/>
      <c r="IRY176" s="29"/>
      <c r="IRZ176" s="29"/>
      <c r="ISA176" s="29"/>
      <c r="ISB176" s="29"/>
      <c r="ISC176" s="29"/>
      <c r="ISD176" s="29"/>
      <c r="ISE176" s="29"/>
      <c r="ISF176" s="29"/>
      <c r="ISG176" s="29"/>
      <c r="ISH176" s="29"/>
      <c r="ISI176" s="29"/>
      <c r="ISJ176" s="29"/>
      <c r="ISK176" s="29"/>
      <c r="ISL176" s="29"/>
      <c r="ISM176" s="29"/>
      <c r="ISN176" s="29"/>
      <c r="ISO176" s="29"/>
      <c r="ISP176" s="29"/>
      <c r="ISQ176" s="29"/>
      <c r="ISR176" s="29"/>
      <c r="ISS176" s="29"/>
      <c r="IST176" s="29"/>
      <c r="ISU176" s="29"/>
      <c r="ISV176" s="29"/>
      <c r="ISW176" s="29"/>
      <c r="ISX176" s="29"/>
      <c r="ISY176" s="29"/>
      <c r="ISZ176" s="29"/>
      <c r="ITA176" s="29"/>
      <c r="ITB176" s="29"/>
      <c r="ITC176" s="29"/>
      <c r="ITD176" s="29"/>
      <c r="ITE176" s="29"/>
      <c r="ITF176" s="29"/>
      <c r="ITG176" s="29"/>
      <c r="ITH176" s="29"/>
      <c r="ITI176" s="29"/>
      <c r="ITJ176" s="29"/>
      <c r="ITK176" s="29"/>
      <c r="ITL176" s="29"/>
      <c r="ITM176" s="29"/>
      <c r="ITN176" s="29"/>
      <c r="ITO176" s="29"/>
      <c r="ITP176" s="29"/>
      <c r="ITQ176" s="29"/>
      <c r="ITR176" s="29"/>
      <c r="ITS176" s="29"/>
      <c r="ITT176" s="29"/>
      <c r="ITU176" s="29"/>
      <c r="ITV176" s="29"/>
      <c r="ITW176" s="29"/>
      <c r="ITX176" s="29"/>
      <c r="ITY176" s="29"/>
      <c r="ITZ176" s="29"/>
      <c r="IUA176" s="29"/>
      <c r="IUB176" s="29"/>
      <c r="IUC176" s="29"/>
      <c r="IUD176" s="29"/>
      <c r="IUE176" s="29"/>
      <c r="IUF176" s="29"/>
      <c r="IUG176" s="29"/>
      <c r="IUH176" s="29"/>
      <c r="IUI176" s="29"/>
      <c r="IUJ176" s="29"/>
      <c r="IUK176" s="29"/>
      <c r="IUL176" s="29"/>
      <c r="IUM176" s="29"/>
      <c r="IUN176" s="29"/>
      <c r="IUO176" s="29"/>
      <c r="IUP176" s="29"/>
      <c r="IUQ176" s="29"/>
      <c r="IUR176" s="29"/>
      <c r="IUS176" s="29"/>
      <c r="IUT176" s="29"/>
      <c r="IUU176" s="29"/>
      <c r="IUV176" s="29"/>
      <c r="IUW176" s="29"/>
      <c r="IUX176" s="29"/>
      <c r="IUY176" s="29"/>
      <c r="IUZ176" s="29"/>
      <c r="IVA176" s="29"/>
      <c r="IVB176" s="29"/>
      <c r="IVC176" s="29"/>
      <c r="IVD176" s="29"/>
      <c r="IVE176" s="29"/>
      <c r="IVF176" s="29"/>
      <c r="IVG176" s="29"/>
      <c r="IVH176" s="29"/>
      <c r="IVI176" s="29"/>
      <c r="IVJ176" s="29"/>
      <c r="IVK176" s="29"/>
      <c r="IVL176" s="29"/>
      <c r="IVM176" s="29"/>
      <c r="IVN176" s="29"/>
      <c r="IVO176" s="29"/>
      <c r="IVP176" s="29"/>
      <c r="IVQ176" s="29"/>
      <c r="IVR176" s="29"/>
      <c r="IVS176" s="29"/>
      <c r="IVT176" s="29"/>
      <c r="IVU176" s="29"/>
      <c r="IVV176" s="29"/>
      <c r="IVW176" s="29"/>
      <c r="IVX176" s="29"/>
      <c r="IVY176" s="29"/>
      <c r="IVZ176" s="29"/>
      <c r="IWA176" s="29"/>
      <c r="IWB176" s="29"/>
      <c r="IWC176" s="29"/>
      <c r="IWD176" s="29"/>
      <c r="IWE176" s="29"/>
      <c r="IWF176" s="29"/>
      <c r="IWG176" s="29"/>
      <c r="IWH176" s="29"/>
      <c r="IWI176" s="29"/>
      <c r="IWJ176" s="29"/>
      <c r="IWK176" s="29"/>
      <c r="IWL176" s="29"/>
      <c r="IWM176" s="29"/>
      <c r="IWN176" s="29"/>
      <c r="IWO176" s="29"/>
      <c r="IWP176" s="29"/>
      <c r="IWQ176" s="29"/>
      <c r="IWR176" s="29"/>
      <c r="IWS176" s="29"/>
      <c r="IWT176" s="29"/>
      <c r="IWU176" s="29"/>
      <c r="IWV176" s="29"/>
      <c r="IWW176" s="29"/>
      <c r="IWX176" s="29"/>
      <c r="IWY176" s="29"/>
      <c r="IWZ176" s="29"/>
      <c r="IXA176" s="29"/>
      <c r="IXB176" s="29"/>
      <c r="IXC176" s="29"/>
      <c r="IXD176" s="29"/>
      <c r="IXE176" s="29"/>
      <c r="IXF176" s="29"/>
      <c r="IXG176" s="29"/>
      <c r="IXH176" s="29"/>
      <c r="IXI176" s="29"/>
      <c r="IXJ176" s="29"/>
      <c r="IXK176" s="29"/>
      <c r="IXL176" s="29"/>
      <c r="IXM176" s="29"/>
      <c r="IXN176" s="29"/>
      <c r="IXO176" s="29"/>
      <c r="IXP176" s="29"/>
      <c r="IXQ176" s="29"/>
      <c r="IXR176" s="29"/>
      <c r="IXS176" s="29"/>
      <c r="IXT176" s="29"/>
      <c r="IXU176" s="29"/>
      <c r="IXV176" s="29"/>
      <c r="IXW176" s="29"/>
      <c r="IXX176" s="29"/>
      <c r="IXY176" s="29"/>
      <c r="IXZ176" s="29"/>
      <c r="IYA176" s="29"/>
      <c r="IYB176" s="29"/>
      <c r="IYC176" s="29"/>
      <c r="IYD176" s="29"/>
      <c r="IYE176" s="29"/>
      <c r="IYF176" s="29"/>
      <c r="IYG176" s="29"/>
      <c r="IYH176" s="29"/>
      <c r="IYI176" s="29"/>
      <c r="IYJ176" s="29"/>
      <c r="IYK176" s="29"/>
      <c r="IYL176" s="29"/>
      <c r="IYM176" s="29"/>
      <c r="IYN176" s="29"/>
      <c r="IYO176" s="29"/>
      <c r="IYP176" s="29"/>
      <c r="IYQ176" s="29"/>
      <c r="IYR176" s="29"/>
      <c r="IYS176" s="29"/>
      <c r="IYT176" s="29"/>
      <c r="IYU176" s="29"/>
      <c r="IYV176" s="29"/>
      <c r="IYW176" s="29"/>
      <c r="IYX176" s="29"/>
      <c r="IYY176" s="29"/>
      <c r="IYZ176" s="29"/>
      <c r="IZA176" s="29"/>
      <c r="IZB176" s="29"/>
      <c r="IZC176" s="29"/>
      <c r="IZD176" s="29"/>
      <c r="IZE176" s="29"/>
      <c r="IZF176" s="29"/>
      <c r="IZG176" s="29"/>
      <c r="IZH176" s="29"/>
      <c r="IZI176" s="29"/>
      <c r="IZJ176" s="29"/>
      <c r="IZK176" s="29"/>
      <c r="IZL176" s="29"/>
      <c r="IZM176" s="29"/>
      <c r="IZN176" s="29"/>
      <c r="IZO176" s="29"/>
      <c r="IZP176" s="29"/>
      <c r="IZQ176" s="29"/>
      <c r="IZR176" s="29"/>
      <c r="IZS176" s="29"/>
      <c r="IZT176" s="29"/>
      <c r="IZU176" s="29"/>
      <c r="IZV176" s="29"/>
      <c r="IZW176" s="29"/>
      <c r="IZX176" s="29"/>
      <c r="IZY176" s="29"/>
      <c r="IZZ176" s="29"/>
      <c r="JAA176" s="29"/>
      <c r="JAB176" s="29"/>
      <c r="JAC176" s="29"/>
      <c r="JAD176" s="29"/>
      <c r="JAE176" s="29"/>
      <c r="JAF176" s="29"/>
      <c r="JAG176" s="29"/>
      <c r="JAH176" s="29"/>
      <c r="JAI176" s="29"/>
      <c r="JAJ176" s="29"/>
      <c r="JAK176" s="29"/>
      <c r="JAL176" s="29"/>
      <c r="JAM176" s="29"/>
      <c r="JAN176" s="29"/>
      <c r="JAO176" s="29"/>
      <c r="JAP176" s="29"/>
      <c r="JAQ176" s="29"/>
      <c r="JAR176" s="29"/>
      <c r="JAS176" s="29"/>
      <c r="JAT176" s="29"/>
      <c r="JAU176" s="29"/>
      <c r="JAV176" s="29"/>
      <c r="JAW176" s="29"/>
      <c r="JAX176" s="29"/>
      <c r="JAY176" s="29"/>
      <c r="JAZ176" s="29"/>
      <c r="JBA176" s="29"/>
      <c r="JBB176" s="29"/>
      <c r="JBC176" s="29"/>
      <c r="JBD176" s="29"/>
      <c r="JBE176" s="29"/>
      <c r="JBF176" s="29"/>
      <c r="JBG176" s="29"/>
      <c r="JBH176" s="29"/>
      <c r="JBI176" s="29"/>
      <c r="JBJ176" s="29"/>
      <c r="JBK176" s="29"/>
      <c r="JBL176" s="29"/>
      <c r="JBM176" s="29"/>
      <c r="JBN176" s="29"/>
      <c r="JBO176" s="29"/>
      <c r="JBP176" s="29"/>
      <c r="JBQ176" s="29"/>
      <c r="JBR176" s="29"/>
      <c r="JBS176" s="29"/>
      <c r="JBT176" s="29"/>
      <c r="JBU176" s="29"/>
      <c r="JBV176" s="29"/>
      <c r="JBW176" s="29"/>
      <c r="JBX176" s="29"/>
      <c r="JBY176" s="29"/>
      <c r="JBZ176" s="29"/>
      <c r="JCA176" s="29"/>
      <c r="JCB176" s="29"/>
      <c r="JCC176" s="29"/>
      <c r="JCD176" s="29"/>
      <c r="JCE176" s="29"/>
      <c r="JCF176" s="29"/>
      <c r="JCG176" s="29"/>
      <c r="JCH176" s="29"/>
      <c r="JCI176" s="29"/>
      <c r="JCJ176" s="29"/>
      <c r="JCK176" s="29"/>
      <c r="JCL176" s="29"/>
      <c r="JCM176" s="29"/>
      <c r="JCN176" s="29"/>
      <c r="JCO176" s="29"/>
      <c r="JCP176" s="29"/>
      <c r="JCQ176" s="29"/>
      <c r="JCR176" s="29"/>
      <c r="JCS176" s="29"/>
      <c r="JCT176" s="29"/>
      <c r="JCU176" s="29"/>
      <c r="JCV176" s="29"/>
      <c r="JCW176" s="29"/>
      <c r="JCX176" s="29"/>
      <c r="JCY176" s="29"/>
      <c r="JCZ176" s="29"/>
      <c r="JDA176" s="29"/>
      <c r="JDB176" s="29"/>
      <c r="JDC176" s="29"/>
      <c r="JDD176" s="29"/>
      <c r="JDE176" s="29"/>
      <c r="JDF176" s="29"/>
      <c r="JDG176" s="29"/>
      <c r="JDH176" s="29"/>
      <c r="JDI176" s="29"/>
      <c r="JDJ176" s="29"/>
      <c r="JDK176" s="29"/>
      <c r="JDL176" s="29"/>
      <c r="JDM176" s="29"/>
      <c r="JDN176" s="29"/>
      <c r="JDO176" s="29"/>
      <c r="JDP176" s="29"/>
      <c r="JDQ176" s="29"/>
      <c r="JDR176" s="29"/>
      <c r="JDS176" s="29"/>
      <c r="JDT176" s="29"/>
      <c r="JDU176" s="29"/>
      <c r="JDV176" s="29"/>
      <c r="JDW176" s="29"/>
      <c r="JDX176" s="29"/>
      <c r="JDY176" s="29"/>
      <c r="JDZ176" s="29"/>
      <c r="JEA176" s="29"/>
      <c r="JEB176" s="29"/>
      <c r="JEC176" s="29"/>
      <c r="JED176" s="29"/>
      <c r="JEE176" s="29"/>
      <c r="JEF176" s="29"/>
      <c r="JEG176" s="29"/>
      <c r="JEH176" s="29"/>
      <c r="JEI176" s="29"/>
      <c r="JEJ176" s="29"/>
      <c r="JEK176" s="29"/>
      <c r="JEL176" s="29"/>
      <c r="JEM176" s="29"/>
      <c r="JEN176" s="29"/>
      <c r="JEO176" s="29"/>
      <c r="JEP176" s="29"/>
      <c r="JEQ176" s="29"/>
      <c r="JER176" s="29"/>
      <c r="JES176" s="29"/>
      <c r="JET176" s="29"/>
      <c r="JEU176" s="29"/>
      <c r="JEV176" s="29"/>
      <c r="JEW176" s="29"/>
      <c r="JEX176" s="29"/>
      <c r="JEY176" s="29"/>
      <c r="JEZ176" s="29"/>
      <c r="JFA176" s="29"/>
      <c r="JFB176" s="29"/>
      <c r="JFC176" s="29"/>
      <c r="JFD176" s="29"/>
      <c r="JFE176" s="29"/>
      <c r="JFF176" s="29"/>
      <c r="JFG176" s="29"/>
      <c r="JFH176" s="29"/>
      <c r="JFI176" s="29"/>
      <c r="JFJ176" s="29"/>
      <c r="JFK176" s="29"/>
      <c r="JFL176" s="29"/>
      <c r="JFM176" s="29"/>
      <c r="JFN176" s="29"/>
      <c r="JFO176" s="29"/>
      <c r="JFP176" s="29"/>
      <c r="JFQ176" s="29"/>
      <c r="JFR176" s="29"/>
      <c r="JFS176" s="29"/>
      <c r="JFT176" s="29"/>
      <c r="JFU176" s="29"/>
      <c r="JFV176" s="29"/>
      <c r="JFW176" s="29"/>
      <c r="JFX176" s="29"/>
      <c r="JFY176" s="29"/>
      <c r="JFZ176" s="29"/>
      <c r="JGA176" s="29"/>
      <c r="JGB176" s="29"/>
      <c r="JGC176" s="29"/>
      <c r="JGD176" s="29"/>
      <c r="JGE176" s="29"/>
      <c r="JGF176" s="29"/>
      <c r="JGG176" s="29"/>
      <c r="JGH176" s="29"/>
      <c r="JGI176" s="29"/>
      <c r="JGJ176" s="29"/>
      <c r="JGK176" s="29"/>
      <c r="JGL176" s="29"/>
      <c r="JGM176" s="29"/>
      <c r="JGN176" s="29"/>
      <c r="JGO176" s="29"/>
      <c r="JGP176" s="29"/>
      <c r="JGQ176" s="29"/>
      <c r="JGR176" s="29"/>
      <c r="JGS176" s="29"/>
      <c r="JGT176" s="29"/>
      <c r="JGU176" s="29"/>
      <c r="JGV176" s="29"/>
      <c r="JGW176" s="29"/>
      <c r="JGX176" s="29"/>
      <c r="JGY176" s="29"/>
      <c r="JGZ176" s="29"/>
      <c r="JHA176" s="29"/>
      <c r="JHB176" s="29"/>
      <c r="JHC176" s="29"/>
      <c r="JHD176" s="29"/>
      <c r="JHE176" s="29"/>
      <c r="JHF176" s="29"/>
      <c r="JHG176" s="29"/>
      <c r="JHH176" s="29"/>
      <c r="JHI176" s="29"/>
      <c r="JHJ176" s="29"/>
      <c r="JHK176" s="29"/>
      <c r="JHL176" s="29"/>
      <c r="JHM176" s="29"/>
      <c r="JHN176" s="29"/>
      <c r="JHO176" s="29"/>
      <c r="JHP176" s="29"/>
      <c r="JHQ176" s="29"/>
      <c r="JHR176" s="29"/>
      <c r="JHS176" s="29"/>
      <c r="JHT176" s="29"/>
      <c r="JHU176" s="29"/>
      <c r="JHV176" s="29"/>
      <c r="JHW176" s="29"/>
      <c r="JHX176" s="29"/>
      <c r="JHY176" s="29"/>
      <c r="JHZ176" s="29"/>
      <c r="JIA176" s="29"/>
      <c r="JIB176" s="29"/>
      <c r="JIC176" s="29"/>
      <c r="JID176" s="29"/>
      <c r="JIE176" s="29"/>
      <c r="JIF176" s="29"/>
      <c r="JIG176" s="29"/>
      <c r="JIH176" s="29"/>
      <c r="JII176" s="29"/>
      <c r="JIJ176" s="29"/>
      <c r="JIK176" s="29"/>
      <c r="JIL176" s="29"/>
      <c r="JIM176" s="29"/>
      <c r="JIN176" s="29"/>
      <c r="JIO176" s="29"/>
      <c r="JIP176" s="29"/>
      <c r="JIQ176" s="29"/>
      <c r="JIR176" s="29"/>
      <c r="JIS176" s="29"/>
      <c r="JIT176" s="29"/>
      <c r="JIU176" s="29"/>
      <c r="JIV176" s="29"/>
      <c r="JIW176" s="29"/>
      <c r="JIX176" s="29"/>
      <c r="JIY176" s="29"/>
      <c r="JIZ176" s="29"/>
      <c r="JJA176" s="29"/>
      <c r="JJB176" s="29"/>
      <c r="JJC176" s="29"/>
      <c r="JJD176" s="29"/>
      <c r="JJE176" s="29"/>
      <c r="JJF176" s="29"/>
      <c r="JJG176" s="29"/>
      <c r="JJH176" s="29"/>
      <c r="JJI176" s="29"/>
      <c r="JJJ176" s="29"/>
      <c r="JJK176" s="29"/>
      <c r="JJL176" s="29"/>
      <c r="JJM176" s="29"/>
      <c r="JJN176" s="29"/>
      <c r="JJO176" s="29"/>
      <c r="JJP176" s="29"/>
      <c r="JJQ176" s="29"/>
      <c r="JJR176" s="29"/>
      <c r="JJS176" s="29"/>
      <c r="JJT176" s="29"/>
      <c r="JJU176" s="29"/>
      <c r="JJV176" s="29"/>
      <c r="JJW176" s="29"/>
      <c r="JJX176" s="29"/>
      <c r="JJY176" s="29"/>
      <c r="JJZ176" s="29"/>
      <c r="JKA176" s="29"/>
      <c r="JKB176" s="29"/>
      <c r="JKC176" s="29"/>
      <c r="JKD176" s="29"/>
      <c r="JKE176" s="29"/>
      <c r="JKF176" s="29"/>
      <c r="JKG176" s="29"/>
      <c r="JKH176" s="29"/>
      <c r="JKI176" s="29"/>
      <c r="JKJ176" s="29"/>
      <c r="JKK176" s="29"/>
      <c r="JKL176" s="29"/>
      <c r="JKM176" s="29"/>
      <c r="JKN176" s="29"/>
      <c r="JKO176" s="29"/>
      <c r="JKP176" s="29"/>
      <c r="JKQ176" s="29"/>
      <c r="JKR176" s="29"/>
      <c r="JKS176" s="29"/>
      <c r="JKT176" s="29"/>
      <c r="JKU176" s="29"/>
      <c r="JKV176" s="29"/>
      <c r="JKW176" s="29"/>
      <c r="JKX176" s="29"/>
      <c r="JKY176" s="29"/>
      <c r="JKZ176" s="29"/>
      <c r="JLA176" s="29"/>
      <c r="JLB176" s="29"/>
      <c r="JLC176" s="29"/>
      <c r="JLD176" s="29"/>
      <c r="JLE176" s="29"/>
      <c r="JLF176" s="29"/>
      <c r="JLG176" s="29"/>
      <c r="JLH176" s="29"/>
      <c r="JLI176" s="29"/>
      <c r="JLJ176" s="29"/>
      <c r="JLK176" s="29"/>
      <c r="JLL176" s="29"/>
      <c r="JLM176" s="29"/>
      <c r="JLN176" s="29"/>
      <c r="JLO176" s="29"/>
      <c r="JLP176" s="29"/>
      <c r="JLQ176" s="29"/>
      <c r="JLR176" s="29"/>
      <c r="JLS176" s="29"/>
      <c r="JLT176" s="29"/>
      <c r="JLU176" s="29"/>
      <c r="JLV176" s="29"/>
      <c r="JLW176" s="29"/>
      <c r="JLX176" s="29"/>
      <c r="JLY176" s="29"/>
      <c r="JLZ176" s="29"/>
      <c r="JMA176" s="29"/>
      <c r="JMB176" s="29"/>
      <c r="JMC176" s="29"/>
      <c r="JMD176" s="29"/>
      <c r="JME176" s="29"/>
      <c r="JMF176" s="29"/>
      <c r="JMG176" s="29"/>
      <c r="JMH176" s="29"/>
      <c r="JMI176" s="29"/>
      <c r="JMJ176" s="29"/>
      <c r="JMK176" s="29"/>
      <c r="JML176" s="29"/>
      <c r="JMM176" s="29"/>
      <c r="JMN176" s="29"/>
      <c r="JMO176" s="29"/>
      <c r="JMP176" s="29"/>
      <c r="JMQ176" s="29"/>
      <c r="JMR176" s="29"/>
      <c r="JMS176" s="29"/>
      <c r="JMT176" s="29"/>
      <c r="JMU176" s="29"/>
      <c r="JMV176" s="29"/>
      <c r="JMW176" s="29"/>
      <c r="JMX176" s="29"/>
      <c r="JMY176" s="29"/>
      <c r="JMZ176" s="29"/>
      <c r="JNA176" s="29"/>
      <c r="JNB176" s="29"/>
      <c r="JNC176" s="29"/>
      <c r="JND176" s="29"/>
      <c r="JNE176" s="29"/>
      <c r="JNF176" s="29"/>
      <c r="JNG176" s="29"/>
      <c r="JNH176" s="29"/>
      <c r="JNI176" s="29"/>
      <c r="JNJ176" s="29"/>
      <c r="JNK176" s="29"/>
      <c r="JNL176" s="29"/>
      <c r="JNM176" s="29"/>
      <c r="JNN176" s="29"/>
      <c r="JNO176" s="29"/>
      <c r="JNP176" s="29"/>
      <c r="JNQ176" s="29"/>
      <c r="JNR176" s="29"/>
      <c r="JNS176" s="29"/>
      <c r="JNT176" s="29"/>
      <c r="JNU176" s="29"/>
      <c r="JNV176" s="29"/>
      <c r="JNW176" s="29"/>
      <c r="JNX176" s="29"/>
      <c r="JNY176" s="29"/>
      <c r="JNZ176" s="29"/>
      <c r="JOA176" s="29"/>
      <c r="JOB176" s="29"/>
      <c r="JOC176" s="29"/>
      <c r="JOD176" s="29"/>
      <c r="JOE176" s="29"/>
      <c r="JOF176" s="29"/>
      <c r="JOG176" s="29"/>
      <c r="JOH176" s="29"/>
      <c r="JOI176" s="29"/>
      <c r="JOJ176" s="29"/>
      <c r="JOK176" s="29"/>
      <c r="JOL176" s="29"/>
      <c r="JOM176" s="29"/>
      <c r="JON176" s="29"/>
      <c r="JOO176" s="29"/>
      <c r="JOP176" s="29"/>
      <c r="JOQ176" s="29"/>
      <c r="JOR176" s="29"/>
      <c r="JOS176" s="29"/>
      <c r="JOT176" s="29"/>
      <c r="JOU176" s="29"/>
      <c r="JOV176" s="29"/>
      <c r="JOW176" s="29"/>
      <c r="JOX176" s="29"/>
      <c r="JOY176" s="29"/>
      <c r="JOZ176" s="29"/>
      <c r="JPA176" s="29"/>
      <c r="JPB176" s="29"/>
      <c r="JPC176" s="29"/>
      <c r="JPD176" s="29"/>
      <c r="JPE176" s="29"/>
      <c r="JPF176" s="29"/>
      <c r="JPG176" s="29"/>
      <c r="JPH176" s="29"/>
      <c r="JPI176" s="29"/>
      <c r="JPJ176" s="29"/>
      <c r="JPK176" s="29"/>
      <c r="JPL176" s="29"/>
      <c r="JPM176" s="29"/>
      <c r="JPN176" s="29"/>
      <c r="JPO176" s="29"/>
      <c r="JPP176" s="29"/>
      <c r="JPQ176" s="29"/>
      <c r="JPR176" s="29"/>
      <c r="JPS176" s="29"/>
      <c r="JPT176" s="29"/>
      <c r="JPU176" s="29"/>
      <c r="JPV176" s="29"/>
      <c r="JPW176" s="29"/>
      <c r="JPX176" s="29"/>
      <c r="JPY176" s="29"/>
      <c r="JPZ176" s="29"/>
      <c r="JQA176" s="29"/>
      <c r="JQB176" s="29"/>
      <c r="JQC176" s="29"/>
      <c r="JQD176" s="29"/>
      <c r="JQE176" s="29"/>
      <c r="JQF176" s="29"/>
      <c r="JQG176" s="29"/>
      <c r="JQH176" s="29"/>
      <c r="JQI176" s="29"/>
      <c r="JQJ176" s="29"/>
      <c r="JQK176" s="29"/>
      <c r="JQL176" s="29"/>
      <c r="JQM176" s="29"/>
      <c r="JQN176" s="29"/>
      <c r="JQO176" s="29"/>
      <c r="JQP176" s="29"/>
      <c r="JQQ176" s="29"/>
      <c r="JQR176" s="29"/>
      <c r="JQS176" s="29"/>
      <c r="JQT176" s="29"/>
      <c r="JQU176" s="29"/>
      <c r="JQV176" s="29"/>
      <c r="JQW176" s="29"/>
      <c r="JQX176" s="29"/>
      <c r="JQY176" s="29"/>
      <c r="JQZ176" s="29"/>
      <c r="JRA176" s="29"/>
      <c r="JRB176" s="29"/>
      <c r="JRC176" s="29"/>
      <c r="JRD176" s="29"/>
      <c r="JRE176" s="29"/>
      <c r="JRF176" s="29"/>
      <c r="JRG176" s="29"/>
      <c r="JRH176" s="29"/>
      <c r="JRI176" s="29"/>
      <c r="JRJ176" s="29"/>
      <c r="JRK176" s="29"/>
      <c r="JRL176" s="29"/>
      <c r="JRM176" s="29"/>
      <c r="JRN176" s="29"/>
      <c r="JRO176" s="29"/>
      <c r="JRP176" s="29"/>
      <c r="JRQ176" s="29"/>
      <c r="JRR176" s="29"/>
      <c r="JRS176" s="29"/>
      <c r="JRT176" s="29"/>
      <c r="JRU176" s="29"/>
      <c r="JRV176" s="29"/>
      <c r="JRW176" s="29"/>
      <c r="JRX176" s="29"/>
      <c r="JRY176" s="29"/>
      <c r="JRZ176" s="29"/>
      <c r="JSA176" s="29"/>
      <c r="JSB176" s="29"/>
      <c r="JSC176" s="29"/>
      <c r="JSD176" s="29"/>
      <c r="JSE176" s="29"/>
      <c r="JSF176" s="29"/>
      <c r="JSG176" s="29"/>
      <c r="JSH176" s="29"/>
      <c r="JSI176" s="29"/>
      <c r="JSJ176" s="29"/>
      <c r="JSK176" s="29"/>
      <c r="JSL176" s="29"/>
      <c r="JSM176" s="29"/>
      <c r="JSN176" s="29"/>
      <c r="JSO176" s="29"/>
      <c r="JSP176" s="29"/>
      <c r="JSQ176" s="29"/>
      <c r="JSR176" s="29"/>
      <c r="JSS176" s="29"/>
      <c r="JST176" s="29"/>
      <c r="JSU176" s="29"/>
      <c r="JSV176" s="29"/>
      <c r="JSW176" s="29"/>
      <c r="JSX176" s="29"/>
      <c r="JSY176" s="29"/>
      <c r="JSZ176" s="29"/>
      <c r="JTA176" s="29"/>
      <c r="JTB176" s="29"/>
      <c r="JTC176" s="29"/>
      <c r="JTD176" s="29"/>
      <c r="JTE176" s="29"/>
      <c r="JTF176" s="29"/>
      <c r="JTG176" s="29"/>
      <c r="JTH176" s="29"/>
      <c r="JTI176" s="29"/>
      <c r="JTJ176" s="29"/>
      <c r="JTK176" s="29"/>
      <c r="JTL176" s="29"/>
      <c r="JTM176" s="29"/>
      <c r="JTN176" s="29"/>
      <c r="JTO176" s="29"/>
      <c r="JTP176" s="29"/>
      <c r="JTQ176" s="29"/>
      <c r="JTR176" s="29"/>
      <c r="JTS176" s="29"/>
      <c r="JTT176" s="29"/>
      <c r="JTU176" s="29"/>
      <c r="JTV176" s="29"/>
      <c r="JTW176" s="29"/>
      <c r="JTX176" s="29"/>
      <c r="JTY176" s="29"/>
      <c r="JTZ176" s="29"/>
      <c r="JUA176" s="29"/>
      <c r="JUB176" s="29"/>
      <c r="JUC176" s="29"/>
      <c r="JUD176" s="29"/>
      <c r="JUE176" s="29"/>
      <c r="JUF176" s="29"/>
      <c r="JUG176" s="29"/>
      <c r="JUH176" s="29"/>
      <c r="JUI176" s="29"/>
      <c r="JUJ176" s="29"/>
      <c r="JUK176" s="29"/>
      <c r="JUL176" s="29"/>
      <c r="JUM176" s="29"/>
      <c r="JUN176" s="29"/>
      <c r="JUO176" s="29"/>
      <c r="JUP176" s="29"/>
      <c r="JUQ176" s="29"/>
      <c r="JUR176" s="29"/>
      <c r="JUS176" s="29"/>
      <c r="JUT176" s="29"/>
      <c r="JUU176" s="29"/>
      <c r="JUV176" s="29"/>
      <c r="JUW176" s="29"/>
      <c r="JUX176" s="29"/>
      <c r="JUY176" s="29"/>
      <c r="JUZ176" s="29"/>
      <c r="JVA176" s="29"/>
      <c r="JVB176" s="29"/>
      <c r="JVC176" s="29"/>
      <c r="JVD176" s="29"/>
      <c r="JVE176" s="29"/>
      <c r="JVF176" s="29"/>
      <c r="JVG176" s="29"/>
      <c r="JVH176" s="29"/>
      <c r="JVI176" s="29"/>
      <c r="JVJ176" s="29"/>
      <c r="JVK176" s="29"/>
      <c r="JVL176" s="29"/>
      <c r="JVM176" s="29"/>
      <c r="JVN176" s="29"/>
      <c r="JVO176" s="29"/>
      <c r="JVP176" s="29"/>
      <c r="JVQ176" s="29"/>
      <c r="JVR176" s="29"/>
      <c r="JVS176" s="29"/>
      <c r="JVT176" s="29"/>
      <c r="JVU176" s="29"/>
      <c r="JVV176" s="29"/>
      <c r="JVW176" s="29"/>
      <c r="JVX176" s="29"/>
      <c r="JVY176" s="29"/>
      <c r="JVZ176" s="29"/>
      <c r="JWA176" s="29"/>
      <c r="JWB176" s="29"/>
      <c r="JWC176" s="29"/>
      <c r="JWD176" s="29"/>
      <c r="JWE176" s="29"/>
      <c r="JWF176" s="29"/>
      <c r="JWG176" s="29"/>
      <c r="JWH176" s="29"/>
      <c r="JWI176" s="29"/>
      <c r="JWJ176" s="29"/>
      <c r="JWK176" s="29"/>
      <c r="JWL176" s="29"/>
      <c r="JWM176" s="29"/>
      <c r="JWN176" s="29"/>
      <c r="JWO176" s="29"/>
      <c r="JWP176" s="29"/>
      <c r="JWQ176" s="29"/>
      <c r="JWR176" s="29"/>
      <c r="JWS176" s="29"/>
      <c r="JWT176" s="29"/>
      <c r="JWU176" s="29"/>
      <c r="JWV176" s="29"/>
      <c r="JWW176" s="29"/>
      <c r="JWX176" s="29"/>
      <c r="JWY176" s="29"/>
      <c r="JWZ176" s="29"/>
      <c r="JXA176" s="29"/>
      <c r="JXB176" s="29"/>
      <c r="JXC176" s="29"/>
      <c r="JXD176" s="29"/>
      <c r="JXE176" s="29"/>
      <c r="JXF176" s="29"/>
      <c r="JXG176" s="29"/>
      <c r="JXH176" s="29"/>
      <c r="JXI176" s="29"/>
      <c r="JXJ176" s="29"/>
      <c r="JXK176" s="29"/>
      <c r="JXL176" s="29"/>
      <c r="JXM176" s="29"/>
      <c r="JXN176" s="29"/>
      <c r="JXO176" s="29"/>
      <c r="JXP176" s="29"/>
      <c r="JXQ176" s="29"/>
      <c r="JXR176" s="29"/>
      <c r="JXS176" s="29"/>
      <c r="JXT176" s="29"/>
      <c r="JXU176" s="29"/>
      <c r="JXV176" s="29"/>
      <c r="JXW176" s="29"/>
      <c r="JXX176" s="29"/>
      <c r="JXY176" s="29"/>
      <c r="JXZ176" s="29"/>
      <c r="JYA176" s="29"/>
      <c r="JYB176" s="29"/>
      <c r="JYC176" s="29"/>
      <c r="JYD176" s="29"/>
      <c r="JYE176" s="29"/>
      <c r="JYF176" s="29"/>
      <c r="JYG176" s="29"/>
      <c r="JYH176" s="29"/>
      <c r="JYI176" s="29"/>
      <c r="JYJ176" s="29"/>
      <c r="JYK176" s="29"/>
      <c r="JYL176" s="29"/>
      <c r="JYM176" s="29"/>
      <c r="JYN176" s="29"/>
      <c r="JYO176" s="29"/>
      <c r="JYP176" s="29"/>
      <c r="JYQ176" s="29"/>
      <c r="JYR176" s="29"/>
      <c r="JYS176" s="29"/>
      <c r="JYT176" s="29"/>
      <c r="JYU176" s="29"/>
      <c r="JYV176" s="29"/>
      <c r="JYW176" s="29"/>
      <c r="JYX176" s="29"/>
      <c r="JYY176" s="29"/>
      <c r="JYZ176" s="29"/>
      <c r="JZA176" s="29"/>
      <c r="JZB176" s="29"/>
      <c r="JZC176" s="29"/>
      <c r="JZD176" s="29"/>
      <c r="JZE176" s="29"/>
      <c r="JZF176" s="29"/>
      <c r="JZG176" s="29"/>
      <c r="JZH176" s="29"/>
      <c r="JZI176" s="29"/>
      <c r="JZJ176" s="29"/>
      <c r="JZK176" s="29"/>
      <c r="JZL176" s="29"/>
      <c r="JZM176" s="29"/>
      <c r="JZN176" s="29"/>
      <c r="JZO176" s="29"/>
      <c r="JZP176" s="29"/>
      <c r="JZQ176" s="29"/>
      <c r="JZR176" s="29"/>
      <c r="JZS176" s="29"/>
      <c r="JZT176" s="29"/>
      <c r="JZU176" s="29"/>
      <c r="JZV176" s="29"/>
      <c r="JZW176" s="29"/>
      <c r="JZX176" s="29"/>
      <c r="JZY176" s="29"/>
      <c r="JZZ176" s="29"/>
      <c r="KAA176" s="29"/>
      <c r="KAB176" s="29"/>
      <c r="KAC176" s="29"/>
      <c r="KAD176" s="29"/>
      <c r="KAE176" s="29"/>
      <c r="KAF176" s="29"/>
      <c r="KAG176" s="29"/>
      <c r="KAH176" s="29"/>
      <c r="KAI176" s="29"/>
      <c r="KAJ176" s="29"/>
      <c r="KAK176" s="29"/>
      <c r="KAL176" s="29"/>
      <c r="KAM176" s="29"/>
      <c r="KAN176" s="29"/>
      <c r="KAO176" s="29"/>
      <c r="KAP176" s="29"/>
      <c r="KAQ176" s="29"/>
      <c r="KAR176" s="29"/>
      <c r="KAS176" s="29"/>
      <c r="KAT176" s="29"/>
      <c r="KAU176" s="29"/>
      <c r="KAV176" s="29"/>
      <c r="KAW176" s="29"/>
      <c r="KAX176" s="29"/>
      <c r="KAY176" s="29"/>
      <c r="KAZ176" s="29"/>
      <c r="KBA176" s="29"/>
      <c r="KBB176" s="29"/>
      <c r="KBC176" s="29"/>
      <c r="KBD176" s="29"/>
      <c r="KBE176" s="29"/>
      <c r="KBF176" s="29"/>
      <c r="KBG176" s="29"/>
      <c r="KBH176" s="29"/>
      <c r="KBI176" s="29"/>
      <c r="KBJ176" s="29"/>
      <c r="KBK176" s="29"/>
      <c r="KBL176" s="29"/>
      <c r="KBM176" s="29"/>
      <c r="KBN176" s="29"/>
      <c r="KBO176" s="29"/>
      <c r="KBP176" s="29"/>
      <c r="KBQ176" s="29"/>
      <c r="KBR176" s="29"/>
      <c r="KBS176" s="29"/>
      <c r="KBT176" s="29"/>
      <c r="KBU176" s="29"/>
      <c r="KBV176" s="29"/>
      <c r="KBW176" s="29"/>
      <c r="KBX176" s="29"/>
      <c r="KBY176" s="29"/>
      <c r="KBZ176" s="29"/>
      <c r="KCA176" s="29"/>
      <c r="KCB176" s="29"/>
      <c r="KCC176" s="29"/>
      <c r="KCD176" s="29"/>
      <c r="KCE176" s="29"/>
      <c r="KCF176" s="29"/>
      <c r="KCG176" s="29"/>
      <c r="KCH176" s="29"/>
      <c r="KCI176" s="29"/>
      <c r="KCJ176" s="29"/>
      <c r="KCK176" s="29"/>
      <c r="KCL176" s="29"/>
      <c r="KCM176" s="29"/>
      <c r="KCN176" s="29"/>
      <c r="KCO176" s="29"/>
      <c r="KCP176" s="29"/>
      <c r="KCQ176" s="29"/>
      <c r="KCR176" s="29"/>
      <c r="KCS176" s="29"/>
      <c r="KCT176" s="29"/>
      <c r="KCU176" s="29"/>
      <c r="KCV176" s="29"/>
      <c r="KCW176" s="29"/>
      <c r="KCX176" s="29"/>
      <c r="KCY176" s="29"/>
      <c r="KCZ176" s="29"/>
      <c r="KDA176" s="29"/>
      <c r="KDB176" s="29"/>
      <c r="KDC176" s="29"/>
      <c r="KDD176" s="29"/>
      <c r="KDE176" s="29"/>
      <c r="KDF176" s="29"/>
      <c r="KDG176" s="29"/>
      <c r="KDH176" s="29"/>
      <c r="KDI176" s="29"/>
      <c r="KDJ176" s="29"/>
      <c r="KDK176" s="29"/>
      <c r="KDL176" s="29"/>
      <c r="KDM176" s="29"/>
      <c r="KDN176" s="29"/>
      <c r="KDO176" s="29"/>
      <c r="KDP176" s="29"/>
      <c r="KDQ176" s="29"/>
      <c r="KDR176" s="29"/>
      <c r="KDS176" s="29"/>
      <c r="KDT176" s="29"/>
      <c r="KDU176" s="29"/>
      <c r="KDV176" s="29"/>
      <c r="KDW176" s="29"/>
      <c r="KDX176" s="29"/>
      <c r="KDY176" s="29"/>
      <c r="KDZ176" s="29"/>
      <c r="KEA176" s="29"/>
      <c r="KEB176" s="29"/>
      <c r="KEC176" s="29"/>
      <c r="KED176" s="29"/>
      <c r="KEE176" s="29"/>
      <c r="KEF176" s="29"/>
      <c r="KEG176" s="29"/>
      <c r="KEH176" s="29"/>
      <c r="KEI176" s="29"/>
      <c r="KEJ176" s="29"/>
      <c r="KEK176" s="29"/>
      <c r="KEL176" s="29"/>
      <c r="KEM176" s="29"/>
      <c r="KEN176" s="29"/>
      <c r="KEO176" s="29"/>
      <c r="KEP176" s="29"/>
      <c r="KEQ176" s="29"/>
      <c r="KER176" s="29"/>
      <c r="KES176" s="29"/>
      <c r="KET176" s="29"/>
      <c r="KEU176" s="29"/>
      <c r="KEV176" s="29"/>
      <c r="KEW176" s="29"/>
      <c r="KEX176" s="29"/>
      <c r="KEY176" s="29"/>
      <c r="KEZ176" s="29"/>
      <c r="KFA176" s="29"/>
      <c r="KFB176" s="29"/>
      <c r="KFC176" s="29"/>
      <c r="KFD176" s="29"/>
      <c r="KFE176" s="29"/>
      <c r="KFF176" s="29"/>
      <c r="KFG176" s="29"/>
      <c r="KFH176" s="29"/>
      <c r="KFI176" s="29"/>
      <c r="KFJ176" s="29"/>
      <c r="KFK176" s="29"/>
      <c r="KFL176" s="29"/>
      <c r="KFM176" s="29"/>
      <c r="KFN176" s="29"/>
      <c r="KFO176" s="29"/>
      <c r="KFP176" s="29"/>
      <c r="KFQ176" s="29"/>
      <c r="KFR176" s="29"/>
      <c r="KFS176" s="29"/>
      <c r="KFT176" s="29"/>
      <c r="KFU176" s="29"/>
      <c r="KFV176" s="29"/>
      <c r="KFW176" s="29"/>
      <c r="KFX176" s="29"/>
      <c r="KFY176" s="29"/>
      <c r="KFZ176" s="29"/>
      <c r="KGA176" s="29"/>
      <c r="KGB176" s="29"/>
      <c r="KGC176" s="29"/>
      <c r="KGD176" s="29"/>
      <c r="KGE176" s="29"/>
      <c r="KGF176" s="29"/>
      <c r="KGG176" s="29"/>
      <c r="KGH176" s="29"/>
      <c r="KGI176" s="29"/>
      <c r="KGJ176" s="29"/>
      <c r="KGK176" s="29"/>
      <c r="KGL176" s="29"/>
      <c r="KGM176" s="29"/>
      <c r="KGN176" s="29"/>
      <c r="KGO176" s="29"/>
      <c r="KGP176" s="29"/>
      <c r="KGQ176" s="29"/>
      <c r="KGR176" s="29"/>
      <c r="KGS176" s="29"/>
      <c r="KGT176" s="29"/>
      <c r="KGU176" s="29"/>
      <c r="KGV176" s="29"/>
      <c r="KGW176" s="29"/>
      <c r="KGX176" s="29"/>
      <c r="KGY176" s="29"/>
      <c r="KGZ176" s="29"/>
      <c r="KHA176" s="29"/>
      <c r="KHB176" s="29"/>
      <c r="KHC176" s="29"/>
      <c r="KHD176" s="29"/>
      <c r="KHE176" s="29"/>
      <c r="KHF176" s="29"/>
      <c r="KHG176" s="29"/>
      <c r="KHH176" s="29"/>
      <c r="KHI176" s="29"/>
      <c r="KHJ176" s="29"/>
      <c r="KHK176" s="29"/>
      <c r="KHL176" s="29"/>
      <c r="KHM176" s="29"/>
      <c r="KHN176" s="29"/>
      <c r="KHO176" s="29"/>
      <c r="KHP176" s="29"/>
      <c r="KHQ176" s="29"/>
      <c r="KHR176" s="29"/>
      <c r="KHS176" s="29"/>
      <c r="KHT176" s="29"/>
      <c r="KHU176" s="29"/>
      <c r="KHV176" s="29"/>
      <c r="KHW176" s="29"/>
      <c r="KHX176" s="29"/>
      <c r="KHY176" s="29"/>
      <c r="KHZ176" s="29"/>
      <c r="KIA176" s="29"/>
      <c r="KIB176" s="29"/>
      <c r="KIC176" s="29"/>
      <c r="KID176" s="29"/>
      <c r="KIE176" s="29"/>
      <c r="KIF176" s="29"/>
      <c r="KIG176" s="29"/>
      <c r="KIH176" s="29"/>
      <c r="KII176" s="29"/>
      <c r="KIJ176" s="29"/>
      <c r="KIK176" s="29"/>
      <c r="KIL176" s="29"/>
      <c r="KIM176" s="29"/>
      <c r="KIN176" s="29"/>
      <c r="KIO176" s="29"/>
      <c r="KIP176" s="29"/>
      <c r="KIQ176" s="29"/>
      <c r="KIR176" s="29"/>
      <c r="KIS176" s="29"/>
      <c r="KIT176" s="29"/>
      <c r="KIU176" s="29"/>
      <c r="KIV176" s="29"/>
      <c r="KIW176" s="29"/>
      <c r="KIX176" s="29"/>
      <c r="KIY176" s="29"/>
      <c r="KIZ176" s="29"/>
      <c r="KJA176" s="29"/>
      <c r="KJB176" s="29"/>
      <c r="KJC176" s="29"/>
      <c r="KJD176" s="29"/>
      <c r="KJE176" s="29"/>
      <c r="KJF176" s="29"/>
      <c r="KJG176" s="29"/>
      <c r="KJH176" s="29"/>
      <c r="KJI176" s="29"/>
      <c r="KJJ176" s="29"/>
      <c r="KJK176" s="29"/>
      <c r="KJL176" s="29"/>
      <c r="KJM176" s="29"/>
      <c r="KJN176" s="29"/>
      <c r="KJO176" s="29"/>
      <c r="KJP176" s="29"/>
      <c r="KJQ176" s="29"/>
      <c r="KJR176" s="29"/>
      <c r="KJS176" s="29"/>
      <c r="KJT176" s="29"/>
      <c r="KJU176" s="29"/>
      <c r="KJV176" s="29"/>
      <c r="KJW176" s="29"/>
      <c r="KJX176" s="29"/>
      <c r="KJY176" s="29"/>
      <c r="KJZ176" s="29"/>
      <c r="KKA176" s="29"/>
      <c r="KKB176" s="29"/>
      <c r="KKC176" s="29"/>
      <c r="KKD176" s="29"/>
      <c r="KKE176" s="29"/>
      <c r="KKF176" s="29"/>
      <c r="KKG176" s="29"/>
      <c r="KKH176" s="29"/>
      <c r="KKI176" s="29"/>
      <c r="KKJ176" s="29"/>
      <c r="KKK176" s="29"/>
      <c r="KKL176" s="29"/>
      <c r="KKM176" s="29"/>
      <c r="KKN176" s="29"/>
      <c r="KKO176" s="29"/>
      <c r="KKP176" s="29"/>
      <c r="KKQ176" s="29"/>
      <c r="KKR176" s="29"/>
      <c r="KKS176" s="29"/>
      <c r="KKT176" s="29"/>
      <c r="KKU176" s="29"/>
      <c r="KKV176" s="29"/>
      <c r="KKW176" s="29"/>
      <c r="KKX176" s="29"/>
      <c r="KKY176" s="29"/>
      <c r="KKZ176" s="29"/>
      <c r="KLA176" s="29"/>
      <c r="KLB176" s="29"/>
      <c r="KLC176" s="29"/>
      <c r="KLD176" s="29"/>
      <c r="KLE176" s="29"/>
      <c r="KLF176" s="29"/>
      <c r="KLG176" s="29"/>
      <c r="KLH176" s="29"/>
      <c r="KLI176" s="29"/>
      <c r="KLJ176" s="29"/>
      <c r="KLK176" s="29"/>
      <c r="KLL176" s="29"/>
      <c r="KLM176" s="29"/>
      <c r="KLN176" s="29"/>
      <c r="KLO176" s="29"/>
      <c r="KLP176" s="29"/>
      <c r="KLQ176" s="29"/>
      <c r="KLR176" s="29"/>
      <c r="KLS176" s="29"/>
      <c r="KLT176" s="29"/>
      <c r="KLU176" s="29"/>
      <c r="KLV176" s="29"/>
      <c r="KLW176" s="29"/>
      <c r="KLX176" s="29"/>
      <c r="KLY176" s="29"/>
      <c r="KLZ176" s="29"/>
      <c r="KMA176" s="29"/>
      <c r="KMB176" s="29"/>
      <c r="KMC176" s="29"/>
      <c r="KMD176" s="29"/>
      <c r="KME176" s="29"/>
      <c r="KMF176" s="29"/>
      <c r="KMG176" s="29"/>
      <c r="KMH176" s="29"/>
      <c r="KMI176" s="29"/>
      <c r="KMJ176" s="29"/>
      <c r="KMK176" s="29"/>
      <c r="KML176" s="29"/>
      <c r="KMM176" s="29"/>
      <c r="KMN176" s="29"/>
      <c r="KMO176" s="29"/>
      <c r="KMP176" s="29"/>
      <c r="KMQ176" s="29"/>
      <c r="KMR176" s="29"/>
      <c r="KMS176" s="29"/>
      <c r="KMT176" s="29"/>
      <c r="KMU176" s="29"/>
      <c r="KMV176" s="29"/>
      <c r="KMW176" s="29"/>
      <c r="KMX176" s="29"/>
      <c r="KMY176" s="29"/>
      <c r="KMZ176" s="29"/>
      <c r="KNA176" s="29"/>
      <c r="KNB176" s="29"/>
      <c r="KNC176" s="29"/>
      <c r="KND176" s="29"/>
      <c r="KNE176" s="29"/>
      <c r="KNF176" s="29"/>
      <c r="KNG176" s="29"/>
      <c r="KNH176" s="29"/>
      <c r="KNI176" s="29"/>
      <c r="KNJ176" s="29"/>
      <c r="KNK176" s="29"/>
      <c r="KNL176" s="29"/>
      <c r="KNM176" s="29"/>
      <c r="KNN176" s="29"/>
      <c r="KNO176" s="29"/>
      <c r="KNP176" s="29"/>
      <c r="KNQ176" s="29"/>
      <c r="KNR176" s="29"/>
      <c r="KNS176" s="29"/>
      <c r="KNT176" s="29"/>
      <c r="KNU176" s="29"/>
      <c r="KNV176" s="29"/>
      <c r="KNW176" s="29"/>
      <c r="KNX176" s="29"/>
      <c r="KNY176" s="29"/>
      <c r="KNZ176" s="29"/>
      <c r="KOA176" s="29"/>
      <c r="KOB176" s="29"/>
      <c r="KOC176" s="29"/>
      <c r="KOD176" s="29"/>
      <c r="KOE176" s="29"/>
      <c r="KOF176" s="29"/>
      <c r="KOG176" s="29"/>
      <c r="KOH176" s="29"/>
      <c r="KOI176" s="29"/>
      <c r="KOJ176" s="29"/>
      <c r="KOK176" s="29"/>
      <c r="KOL176" s="29"/>
      <c r="KOM176" s="29"/>
      <c r="KON176" s="29"/>
      <c r="KOO176" s="29"/>
      <c r="KOP176" s="29"/>
      <c r="KOQ176" s="29"/>
      <c r="KOR176" s="29"/>
      <c r="KOS176" s="29"/>
      <c r="KOT176" s="29"/>
      <c r="KOU176" s="29"/>
      <c r="KOV176" s="29"/>
      <c r="KOW176" s="29"/>
      <c r="KOX176" s="29"/>
      <c r="KOY176" s="29"/>
      <c r="KOZ176" s="29"/>
      <c r="KPA176" s="29"/>
      <c r="KPB176" s="29"/>
      <c r="KPC176" s="29"/>
      <c r="KPD176" s="29"/>
      <c r="KPE176" s="29"/>
      <c r="KPF176" s="29"/>
      <c r="KPG176" s="29"/>
      <c r="KPH176" s="29"/>
      <c r="KPI176" s="29"/>
      <c r="KPJ176" s="29"/>
      <c r="KPK176" s="29"/>
      <c r="KPL176" s="29"/>
      <c r="KPM176" s="29"/>
      <c r="KPN176" s="29"/>
      <c r="KPO176" s="29"/>
      <c r="KPP176" s="29"/>
      <c r="KPQ176" s="29"/>
      <c r="KPR176" s="29"/>
      <c r="KPS176" s="29"/>
      <c r="KPT176" s="29"/>
      <c r="KPU176" s="29"/>
      <c r="KPV176" s="29"/>
      <c r="KPW176" s="29"/>
      <c r="KPX176" s="29"/>
      <c r="KPY176" s="29"/>
      <c r="KPZ176" s="29"/>
      <c r="KQA176" s="29"/>
      <c r="KQB176" s="29"/>
      <c r="KQC176" s="29"/>
      <c r="KQD176" s="29"/>
      <c r="KQE176" s="29"/>
      <c r="KQF176" s="29"/>
      <c r="KQG176" s="29"/>
      <c r="KQH176" s="29"/>
      <c r="KQI176" s="29"/>
      <c r="KQJ176" s="29"/>
      <c r="KQK176" s="29"/>
      <c r="KQL176" s="29"/>
      <c r="KQM176" s="29"/>
      <c r="KQN176" s="29"/>
      <c r="KQO176" s="29"/>
      <c r="KQP176" s="29"/>
      <c r="KQQ176" s="29"/>
      <c r="KQR176" s="29"/>
      <c r="KQS176" s="29"/>
      <c r="KQT176" s="29"/>
      <c r="KQU176" s="29"/>
      <c r="KQV176" s="29"/>
      <c r="KQW176" s="29"/>
      <c r="KQX176" s="29"/>
      <c r="KQY176" s="29"/>
      <c r="KQZ176" s="29"/>
      <c r="KRA176" s="29"/>
      <c r="KRB176" s="29"/>
      <c r="KRC176" s="29"/>
      <c r="KRD176" s="29"/>
      <c r="KRE176" s="29"/>
      <c r="KRF176" s="29"/>
      <c r="KRG176" s="29"/>
      <c r="KRH176" s="29"/>
      <c r="KRI176" s="29"/>
      <c r="KRJ176" s="29"/>
      <c r="KRK176" s="29"/>
      <c r="KRL176" s="29"/>
      <c r="KRM176" s="29"/>
      <c r="KRN176" s="29"/>
      <c r="KRO176" s="29"/>
      <c r="KRP176" s="29"/>
      <c r="KRQ176" s="29"/>
      <c r="KRR176" s="29"/>
      <c r="KRS176" s="29"/>
      <c r="KRT176" s="29"/>
      <c r="KRU176" s="29"/>
      <c r="KRV176" s="29"/>
      <c r="KRW176" s="29"/>
      <c r="KRX176" s="29"/>
      <c r="KRY176" s="29"/>
      <c r="KRZ176" s="29"/>
      <c r="KSA176" s="29"/>
      <c r="KSB176" s="29"/>
      <c r="KSC176" s="29"/>
      <c r="KSD176" s="29"/>
      <c r="KSE176" s="29"/>
      <c r="KSF176" s="29"/>
      <c r="KSG176" s="29"/>
      <c r="KSH176" s="29"/>
      <c r="KSI176" s="29"/>
      <c r="KSJ176" s="29"/>
      <c r="KSK176" s="29"/>
      <c r="KSL176" s="29"/>
      <c r="KSM176" s="29"/>
      <c r="KSN176" s="29"/>
      <c r="KSO176" s="29"/>
      <c r="KSP176" s="29"/>
      <c r="KSQ176" s="29"/>
      <c r="KSR176" s="29"/>
      <c r="KSS176" s="29"/>
      <c r="KST176" s="29"/>
      <c r="KSU176" s="29"/>
      <c r="KSV176" s="29"/>
      <c r="KSW176" s="29"/>
      <c r="KSX176" s="29"/>
      <c r="KSY176" s="29"/>
      <c r="KSZ176" s="29"/>
      <c r="KTA176" s="29"/>
      <c r="KTB176" s="29"/>
      <c r="KTC176" s="29"/>
      <c r="KTD176" s="29"/>
      <c r="KTE176" s="29"/>
      <c r="KTF176" s="29"/>
      <c r="KTG176" s="29"/>
      <c r="KTH176" s="29"/>
      <c r="KTI176" s="29"/>
      <c r="KTJ176" s="29"/>
      <c r="KTK176" s="29"/>
      <c r="KTL176" s="29"/>
      <c r="KTM176" s="29"/>
      <c r="KTN176" s="29"/>
      <c r="KTO176" s="29"/>
      <c r="KTP176" s="29"/>
      <c r="KTQ176" s="29"/>
      <c r="KTR176" s="29"/>
      <c r="KTS176" s="29"/>
      <c r="KTT176" s="29"/>
      <c r="KTU176" s="29"/>
      <c r="KTV176" s="29"/>
      <c r="KTW176" s="29"/>
      <c r="KTX176" s="29"/>
      <c r="KTY176" s="29"/>
      <c r="KTZ176" s="29"/>
      <c r="KUA176" s="29"/>
      <c r="KUB176" s="29"/>
      <c r="KUC176" s="29"/>
      <c r="KUD176" s="29"/>
      <c r="KUE176" s="29"/>
      <c r="KUF176" s="29"/>
      <c r="KUG176" s="29"/>
      <c r="KUH176" s="29"/>
      <c r="KUI176" s="29"/>
      <c r="KUJ176" s="29"/>
      <c r="KUK176" s="29"/>
      <c r="KUL176" s="29"/>
      <c r="KUM176" s="29"/>
      <c r="KUN176" s="29"/>
      <c r="KUO176" s="29"/>
      <c r="KUP176" s="29"/>
      <c r="KUQ176" s="29"/>
      <c r="KUR176" s="29"/>
      <c r="KUS176" s="29"/>
      <c r="KUT176" s="29"/>
      <c r="KUU176" s="29"/>
      <c r="KUV176" s="29"/>
      <c r="KUW176" s="29"/>
      <c r="KUX176" s="29"/>
      <c r="KUY176" s="29"/>
      <c r="KUZ176" s="29"/>
      <c r="KVA176" s="29"/>
      <c r="KVB176" s="29"/>
      <c r="KVC176" s="29"/>
      <c r="KVD176" s="29"/>
      <c r="KVE176" s="29"/>
      <c r="KVF176" s="29"/>
      <c r="KVG176" s="29"/>
      <c r="KVH176" s="29"/>
      <c r="KVI176" s="29"/>
      <c r="KVJ176" s="29"/>
      <c r="KVK176" s="29"/>
      <c r="KVL176" s="29"/>
      <c r="KVM176" s="29"/>
      <c r="KVN176" s="29"/>
      <c r="KVO176" s="29"/>
      <c r="KVP176" s="29"/>
      <c r="KVQ176" s="29"/>
      <c r="KVR176" s="29"/>
      <c r="KVS176" s="29"/>
      <c r="KVT176" s="29"/>
      <c r="KVU176" s="29"/>
      <c r="KVV176" s="29"/>
      <c r="KVW176" s="29"/>
      <c r="KVX176" s="29"/>
      <c r="KVY176" s="29"/>
      <c r="KVZ176" s="29"/>
      <c r="KWA176" s="29"/>
      <c r="KWB176" s="29"/>
      <c r="KWC176" s="29"/>
      <c r="KWD176" s="29"/>
      <c r="KWE176" s="29"/>
      <c r="KWF176" s="29"/>
      <c r="KWG176" s="29"/>
      <c r="KWH176" s="29"/>
      <c r="KWI176" s="29"/>
      <c r="KWJ176" s="29"/>
      <c r="KWK176" s="29"/>
      <c r="KWL176" s="29"/>
      <c r="KWM176" s="29"/>
      <c r="KWN176" s="29"/>
      <c r="KWO176" s="29"/>
      <c r="KWP176" s="29"/>
      <c r="KWQ176" s="29"/>
      <c r="KWR176" s="29"/>
      <c r="KWS176" s="29"/>
      <c r="KWT176" s="29"/>
      <c r="KWU176" s="29"/>
      <c r="KWV176" s="29"/>
      <c r="KWW176" s="29"/>
      <c r="KWX176" s="29"/>
      <c r="KWY176" s="29"/>
      <c r="KWZ176" s="29"/>
      <c r="KXA176" s="29"/>
      <c r="KXB176" s="29"/>
      <c r="KXC176" s="29"/>
      <c r="KXD176" s="29"/>
      <c r="KXE176" s="29"/>
      <c r="KXF176" s="29"/>
      <c r="KXG176" s="29"/>
      <c r="KXH176" s="29"/>
      <c r="KXI176" s="29"/>
      <c r="KXJ176" s="29"/>
      <c r="KXK176" s="29"/>
      <c r="KXL176" s="29"/>
      <c r="KXM176" s="29"/>
      <c r="KXN176" s="29"/>
      <c r="KXO176" s="29"/>
      <c r="KXP176" s="29"/>
      <c r="KXQ176" s="29"/>
      <c r="KXR176" s="29"/>
      <c r="KXS176" s="29"/>
      <c r="KXT176" s="29"/>
      <c r="KXU176" s="29"/>
      <c r="KXV176" s="29"/>
      <c r="KXW176" s="29"/>
      <c r="KXX176" s="29"/>
      <c r="KXY176" s="29"/>
      <c r="KXZ176" s="29"/>
      <c r="KYA176" s="29"/>
      <c r="KYB176" s="29"/>
      <c r="KYC176" s="29"/>
      <c r="KYD176" s="29"/>
      <c r="KYE176" s="29"/>
      <c r="KYF176" s="29"/>
      <c r="KYG176" s="29"/>
      <c r="KYH176" s="29"/>
      <c r="KYI176" s="29"/>
      <c r="KYJ176" s="29"/>
      <c r="KYK176" s="29"/>
      <c r="KYL176" s="29"/>
      <c r="KYM176" s="29"/>
      <c r="KYN176" s="29"/>
      <c r="KYO176" s="29"/>
      <c r="KYP176" s="29"/>
      <c r="KYQ176" s="29"/>
      <c r="KYR176" s="29"/>
      <c r="KYS176" s="29"/>
      <c r="KYT176" s="29"/>
      <c r="KYU176" s="29"/>
      <c r="KYV176" s="29"/>
      <c r="KYW176" s="29"/>
      <c r="KYX176" s="29"/>
      <c r="KYY176" s="29"/>
      <c r="KYZ176" s="29"/>
      <c r="KZA176" s="29"/>
      <c r="KZB176" s="29"/>
      <c r="KZC176" s="29"/>
      <c r="KZD176" s="29"/>
      <c r="KZE176" s="29"/>
      <c r="KZF176" s="29"/>
      <c r="KZG176" s="29"/>
      <c r="KZH176" s="29"/>
      <c r="KZI176" s="29"/>
      <c r="KZJ176" s="29"/>
      <c r="KZK176" s="29"/>
      <c r="KZL176" s="29"/>
      <c r="KZM176" s="29"/>
      <c r="KZN176" s="29"/>
      <c r="KZO176" s="29"/>
      <c r="KZP176" s="29"/>
      <c r="KZQ176" s="29"/>
      <c r="KZR176" s="29"/>
      <c r="KZS176" s="29"/>
      <c r="KZT176" s="29"/>
      <c r="KZU176" s="29"/>
      <c r="KZV176" s="29"/>
      <c r="KZW176" s="29"/>
      <c r="KZX176" s="29"/>
      <c r="KZY176" s="29"/>
      <c r="KZZ176" s="29"/>
      <c r="LAA176" s="29"/>
      <c r="LAB176" s="29"/>
      <c r="LAC176" s="29"/>
      <c r="LAD176" s="29"/>
      <c r="LAE176" s="29"/>
      <c r="LAF176" s="29"/>
      <c r="LAG176" s="29"/>
      <c r="LAH176" s="29"/>
      <c r="LAI176" s="29"/>
      <c r="LAJ176" s="29"/>
      <c r="LAK176" s="29"/>
      <c r="LAL176" s="29"/>
      <c r="LAM176" s="29"/>
      <c r="LAN176" s="29"/>
      <c r="LAO176" s="29"/>
      <c r="LAP176" s="29"/>
      <c r="LAQ176" s="29"/>
      <c r="LAR176" s="29"/>
      <c r="LAS176" s="29"/>
      <c r="LAT176" s="29"/>
      <c r="LAU176" s="29"/>
      <c r="LAV176" s="29"/>
      <c r="LAW176" s="29"/>
      <c r="LAX176" s="29"/>
      <c r="LAY176" s="29"/>
      <c r="LAZ176" s="29"/>
      <c r="LBA176" s="29"/>
      <c r="LBB176" s="29"/>
      <c r="LBC176" s="29"/>
      <c r="LBD176" s="29"/>
      <c r="LBE176" s="29"/>
      <c r="LBF176" s="29"/>
      <c r="LBG176" s="29"/>
      <c r="LBH176" s="29"/>
      <c r="LBI176" s="29"/>
      <c r="LBJ176" s="29"/>
      <c r="LBK176" s="29"/>
      <c r="LBL176" s="29"/>
      <c r="LBM176" s="29"/>
      <c r="LBN176" s="29"/>
      <c r="LBO176" s="29"/>
      <c r="LBP176" s="29"/>
      <c r="LBQ176" s="29"/>
      <c r="LBR176" s="29"/>
      <c r="LBS176" s="29"/>
      <c r="LBT176" s="29"/>
      <c r="LBU176" s="29"/>
      <c r="LBV176" s="29"/>
      <c r="LBW176" s="29"/>
      <c r="LBX176" s="29"/>
      <c r="LBY176" s="29"/>
      <c r="LBZ176" s="29"/>
      <c r="LCA176" s="29"/>
      <c r="LCB176" s="29"/>
      <c r="LCC176" s="29"/>
      <c r="LCD176" s="29"/>
      <c r="LCE176" s="29"/>
      <c r="LCF176" s="29"/>
      <c r="LCG176" s="29"/>
      <c r="LCH176" s="29"/>
      <c r="LCI176" s="29"/>
      <c r="LCJ176" s="29"/>
      <c r="LCK176" s="29"/>
      <c r="LCL176" s="29"/>
      <c r="LCM176" s="29"/>
      <c r="LCN176" s="29"/>
      <c r="LCO176" s="29"/>
      <c r="LCP176" s="29"/>
      <c r="LCQ176" s="29"/>
      <c r="LCR176" s="29"/>
      <c r="LCS176" s="29"/>
      <c r="LCT176" s="29"/>
      <c r="LCU176" s="29"/>
      <c r="LCV176" s="29"/>
      <c r="LCW176" s="29"/>
      <c r="LCX176" s="29"/>
      <c r="LCY176" s="29"/>
      <c r="LCZ176" s="29"/>
      <c r="LDA176" s="29"/>
      <c r="LDB176" s="29"/>
      <c r="LDC176" s="29"/>
      <c r="LDD176" s="29"/>
      <c r="LDE176" s="29"/>
      <c r="LDF176" s="29"/>
      <c r="LDG176" s="29"/>
      <c r="LDH176" s="29"/>
      <c r="LDI176" s="29"/>
      <c r="LDJ176" s="29"/>
      <c r="LDK176" s="29"/>
      <c r="LDL176" s="29"/>
      <c r="LDM176" s="29"/>
      <c r="LDN176" s="29"/>
      <c r="LDO176" s="29"/>
      <c r="LDP176" s="29"/>
      <c r="LDQ176" s="29"/>
      <c r="LDR176" s="29"/>
      <c r="LDS176" s="29"/>
      <c r="LDT176" s="29"/>
      <c r="LDU176" s="29"/>
      <c r="LDV176" s="29"/>
      <c r="LDW176" s="29"/>
      <c r="LDX176" s="29"/>
      <c r="LDY176" s="29"/>
      <c r="LDZ176" s="29"/>
      <c r="LEA176" s="29"/>
      <c r="LEB176" s="29"/>
      <c r="LEC176" s="29"/>
      <c r="LED176" s="29"/>
      <c r="LEE176" s="29"/>
      <c r="LEF176" s="29"/>
      <c r="LEG176" s="29"/>
      <c r="LEH176" s="29"/>
      <c r="LEI176" s="29"/>
      <c r="LEJ176" s="29"/>
      <c r="LEK176" s="29"/>
      <c r="LEL176" s="29"/>
      <c r="LEM176" s="29"/>
      <c r="LEN176" s="29"/>
      <c r="LEO176" s="29"/>
      <c r="LEP176" s="29"/>
      <c r="LEQ176" s="29"/>
      <c r="LER176" s="29"/>
      <c r="LES176" s="29"/>
      <c r="LET176" s="29"/>
      <c r="LEU176" s="29"/>
      <c r="LEV176" s="29"/>
      <c r="LEW176" s="29"/>
      <c r="LEX176" s="29"/>
      <c r="LEY176" s="29"/>
      <c r="LEZ176" s="29"/>
      <c r="LFA176" s="29"/>
      <c r="LFB176" s="29"/>
      <c r="LFC176" s="29"/>
      <c r="LFD176" s="29"/>
      <c r="LFE176" s="29"/>
      <c r="LFF176" s="29"/>
      <c r="LFG176" s="29"/>
      <c r="LFH176" s="29"/>
      <c r="LFI176" s="29"/>
      <c r="LFJ176" s="29"/>
      <c r="LFK176" s="29"/>
      <c r="LFL176" s="29"/>
      <c r="LFM176" s="29"/>
      <c r="LFN176" s="29"/>
      <c r="LFO176" s="29"/>
      <c r="LFP176" s="29"/>
      <c r="LFQ176" s="29"/>
      <c r="LFR176" s="29"/>
      <c r="LFS176" s="29"/>
      <c r="LFT176" s="29"/>
      <c r="LFU176" s="29"/>
      <c r="LFV176" s="29"/>
      <c r="LFW176" s="29"/>
      <c r="LFX176" s="29"/>
      <c r="LFY176" s="29"/>
      <c r="LFZ176" s="29"/>
      <c r="LGA176" s="29"/>
      <c r="LGB176" s="29"/>
      <c r="LGC176" s="29"/>
      <c r="LGD176" s="29"/>
      <c r="LGE176" s="29"/>
      <c r="LGF176" s="29"/>
      <c r="LGG176" s="29"/>
      <c r="LGH176" s="29"/>
      <c r="LGI176" s="29"/>
      <c r="LGJ176" s="29"/>
      <c r="LGK176" s="29"/>
      <c r="LGL176" s="29"/>
      <c r="LGM176" s="29"/>
      <c r="LGN176" s="29"/>
      <c r="LGO176" s="29"/>
      <c r="LGP176" s="29"/>
      <c r="LGQ176" s="29"/>
      <c r="LGR176" s="29"/>
      <c r="LGS176" s="29"/>
      <c r="LGT176" s="29"/>
      <c r="LGU176" s="29"/>
      <c r="LGV176" s="29"/>
      <c r="LGW176" s="29"/>
      <c r="LGX176" s="29"/>
      <c r="LGY176" s="29"/>
      <c r="LGZ176" s="29"/>
      <c r="LHA176" s="29"/>
      <c r="LHB176" s="29"/>
      <c r="LHC176" s="29"/>
      <c r="LHD176" s="29"/>
      <c r="LHE176" s="29"/>
      <c r="LHF176" s="29"/>
      <c r="LHG176" s="29"/>
      <c r="LHH176" s="29"/>
      <c r="LHI176" s="29"/>
      <c r="LHJ176" s="29"/>
      <c r="LHK176" s="29"/>
      <c r="LHL176" s="29"/>
      <c r="LHM176" s="29"/>
      <c r="LHN176" s="29"/>
      <c r="LHO176" s="29"/>
      <c r="LHP176" s="29"/>
      <c r="LHQ176" s="29"/>
      <c r="LHR176" s="29"/>
      <c r="LHS176" s="29"/>
      <c r="LHT176" s="29"/>
      <c r="LHU176" s="29"/>
      <c r="LHV176" s="29"/>
      <c r="LHW176" s="29"/>
      <c r="LHX176" s="29"/>
      <c r="LHY176" s="29"/>
      <c r="LHZ176" s="29"/>
      <c r="LIA176" s="29"/>
      <c r="LIB176" s="29"/>
      <c r="LIC176" s="29"/>
      <c r="LID176" s="29"/>
      <c r="LIE176" s="29"/>
      <c r="LIF176" s="29"/>
      <c r="LIG176" s="29"/>
      <c r="LIH176" s="29"/>
      <c r="LII176" s="29"/>
      <c r="LIJ176" s="29"/>
      <c r="LIK176" s="29"/>
      <c r="LIL176" s="29"/>
      <c r="LIM176" s="29"/>
      <c r="LIN176" s="29"/>
      <c r="LIO176" s="29"/>
      <c r="LIP176" s="29"/>
      <c r="LIQ176" s="29"/>
      <c r="LIR176" s="29"/>
      <c r="LIS176" s="29"/>
      <c r="LIT176" s="29"/>
      <c r="LIU176" s="29"/>
      <c r="LIV176" s="29"/>
      <c r="LIW176" s="29"/>
      <c r="LIX176" s="29"/>
      <c r="LIY176" s="29"/>
      <c r="LIZ176" s="29"/>
      <c r="LJA176" s="29"/>
      <c r="LJB176" s="29"/>
      <c r="LJC176" s="29"/>
      <c r="LJD176" s="29"/>
      <c r="LJE176" s="29"/>
      <c r="LJF176" s="29"/>
      <c r="LJG176" s="29"/>
      <c r="LJH176" s="29"/>
      <c r="LJI176" s="29"/>
      <c r="LJJ176" s="29"/>
      <c r="LJK176" s="29"/>
      <c r="LJL176" s="29"/>
      <c r="LJM176" s="29"/>
      <c r="LJN176" s="29"/>
      <c r="LJO176" s="29"/>
      <c r="LJP176" s="29"/>
      <c r="LJQ176" s="29"/>
      <c r="LJR176" s="29"/>
      <c r="LJS176" s="29"/>
      <c r="LJT176" s="29"/>
      <c r="LJU176" s="29"/>
      <c r="LJV176" s="29"/>
      <c r="LJW176" s="29"/>
      <c r="LJX176" s="29"/>
      <c r="LJY176" s="29"/>
      <c r="LJZ176" s="29"/>
      <c r="LKA176" s="29"/>
      <c r="LKB176" s="29"/>
      <c r="LKC176" s="29"/>
      <c r="LKD176" s="29"/>
      <c r="LKE176" s="29"/>
      <c r="LKF176" s="29"/>
      <c r="LKG176" s="29"/>
      <c r="LKH176" s="29"/>
      <c r="LKI176" s="29"/>
      <c r="LKJ176" s="29"/>
      <c r="LKK176" s="29"/>
      <c r="LKL176" s="29"/>
      <c r="LKM176" s="29"/>
      <c r="LKN176" s="29"/>
      <c r="LKO176" s="29"/>
      <c r="LKP176" s="29"/>
      <c r="LKQ176" s="29"/>
      <c r="LKR176" s="29"/>
      <c r="LKS176" s="29"/>
      <c r="LKT176" s="29"/>
      <c r="LKU176" s="29"/>
      <c r="LKV176" s="29"/>
      <c r="LKW176" s="29"/>
      <c r="LKX176" s="29"/>
      <c r="LKY176" s="29"/>
      <c r="LKZ176" s="29"/>
      <c r="LLA176" s="29"/>
      <c r="LLB176" s="29"/>
      <c r="LLC176" s="29"/>
      <c r="LLD176" s="29"/>
      <c r="LLE176" s="29"/>
      <c r="LLF176" s="29"/>
      <c r="LLG176" s="29"/>
      <c r="LLH176" s="29"/>
      <c r="LLI176" s="29"/>
      <c r="LLJ176" s="29"/>
      <c r="LLK176" s="29"/>
      <c r="LLL176" s="29"/>
      <c r="LLM176" s="29"/>
      <c r="LLN176" s="29"/>
      <c r="LLO176" s="29"/>
      <c r="LLP176" s="29"/>
      <c r="LLQ176" s="29"/>
      <c r="LLR176" s="29"/>
      <c r="LLS176" s="29"/>
      <c r="LLT176" s="29"/>
      <c r="LLU176" s="29"/>
      <c r="LLV176" s="29"/>
      <c r="LLW176" s="29"/>
      <c r="LLX176" s="29"/>
      <c r="LLY176" s="29"/>
      <c r="LLZ176" s="29"/>
      <c r="LMA176" s="29"/>
      <c r="LMB176" s="29"/>
      <c r="LMC176" s="29"/>
      <c r="LMD176" s="29"/>
      <c r="LME176" s="29"/>
      <c r="LMF176" s="29"/>
      <c r="LMG176" s="29"/>
      <c r="LMH176" s="29"/>
      <c r="LMI176" s="29"/>
      <c r="LMJ176" s="29"/>
      <c r="LMK176" s="29"/>
      <c r="LML176" s="29"/>
      <c r="LMM176" s="29"/>
      <c r="LMN176" s="29"/>
      <c r="LMO176" s="29"/>
      <c r="LMP176" s="29"/>
      <c r="LMQ176" s="29"/>
      <c r="LMR176" s="29"/>
      <c r="LMS176" s="29"/>
      <c r="LMT176" s="29"/>
      <c r="LMU176" s="29"/>
      <c r="LMV176" s="29"/>
      <c r="LMW176" s="29"/>
      <c r="LMX176" s="29"/>
      <c r="LMY176" s="29"/>
      <c r="LMZ176" s="29"/>
      <c r="LNA176" s="29"/>
      <c r="LNB176" s="29"/>
      <c r="LNC176" s="29"/>
      <c r="LND176" s="29"/>
      <c r="LNE176" s="29"/>
      <c r="LNF176" s="29"/>
      <c r="LNG176" s="29"/>
      <c r="LNH176" s="29"/>
      <c r="LNI176" s="29"/>
      <c r="LNJ176" s="29"/>
      <c r="LNK176" s="29"/>
      <c r="LNL176" s="29"/>
      <c r="LNM176" s="29"/>
      <c r="LNN176" s="29"/>
      <c r="LNO176" s="29"/>
      <c r="LNP176" s="29"/>
      <c r="LNQ176" s="29"/>
      <c r="LNR176" s="29"/>
      <c r="LNS176" s="29"/>
      <c r="LNT176" s="29"/>
      <c r="LNU176" s="29"/>
      <c r="LNV176" s="29"/>
      <c r="LNW176" s="29"/>
      <c r="LNX176" s="29"/>
      <c r="LNY176" s="29"/>
      <c r="LNZ176" s="29"/>
      <c r="LOA176" s="29"/>
      <c r="LOB176" s="29"/>
      <c r="LOC176" s="29"/>
      <c r="LOD176" s="29"/>
      <c r="LOE176" s="29"/>
      <c r="LOF176" s="29"/>
      <c r="LOG176" s="29"/>
      <c r="LOH176" s="29"/>
      <c r="LOI176" s="29"/>
      <c r="LOJ176" s="29"/>
      <c r="LOK176" s="29"/>
      <c r="LOL176" s="29"/>
      <c r="LOM176" s="29"/>
      <c r="LON176" s="29"/>
      <c r="LOO176" s="29"/>
      <c r="LOP176" s="29"/>
      <c r="LOQ176" s="29"/>
      <c r="LOR176" s="29"/>
      <c r="LOS176" s="29"/>
      <c r="LOT176" s="29"/>
      <c r="LOU176" s="29"/>
      <c r="LOV176" s="29"/>
      <c r="LOW176" s="29"/>
      <c r="LOX176" s="29"/>
      <c r="LOY176" s="29"/>
      <c r="LOZ176" s="29"/>
      <c r="LPA176" s="29"/>
      <c r="LPB176" s="29"/>
      <c r="LPC176" s="29"/>
      <c r="LPD176" s="29"/>
      <c r="LPE176" s="29"/>
      <c r="LPF176" s="29"/>
      <c r="LPG176" s="29"/>
      <c r="LPH176" s="29"/>
      <c r="LPI176" s="29"/>
      <c r="LPJ176" s="29"/>
      <c r="LPK176" s="29"/>
      <c r="LPL176" s="29"/>
      <c r="LPM176" s="29"/>
      <c r="LPN176" s="29"/>
      <c r="LPO176" s="29"/>
      <c r="LPP176" s="29"/>
      <c r="LPQ176" s="29"/>
      <c r="LPR176" s="29"/>
      <c r="LPS176" s="29"/>
      <c r="LPT176" s="29"/>
      <c r="LPU176" s="29"/>
      <c r="LPV176" s="29"/>
      <c r="LPW176" s="29"/>
      <c r="LPX176" s="29"/>
      <c r="LPY176" s="29"/>
      <c r="LPZ176" s="29"/>
      <c r="LQA176" s="29"/>
      <c r="LQB176" s="29"/>
      <c r="LQC176" s="29"/>
      <c r="LQD176" s="29"/>
      <c r="LQE176" s="29"/>
      <c r="LQF176" s="29"/>
      <c r="LQG176" s="29"/>
      <c r="LQH176" s="29"/>
      <c r="LQI176" s="29"/>
      <c r="LQJ176" s="29"/>
      <c r="LQK176" s="29"/>
      <c r="LQL176" s="29"/>
      <c r="LQM176" s="29"/>
      <c r="LQN176" s="29"/>
      <c r="LQO176" s="29"/>
      <c r="LQP176" s="29"/>
      <c r="LQQ176" s="29"/>
      <c r="LQR176" s="29"/>
      <c r="LQS176" s="29"/>
      <c r="LQT176" s="29"/>
      <c r="LQU176" s="29"/>
      <c r="LQV176" s="29"/>
      <c r="LQW176" s="29"/>
      <c r="LQX176" s="29"/>
      <c r="LQY176" s="29"/>
      <c r="LQZ176" s="29"/>
      <c r="LRA176" s="29"/>
      <c r="LRB176" s="29"/>
      <c r="LRC176" s="29"/>
      <c r="LRD176" s="29"/>
      <c r="LRE176" s="29"/>
      <c r="LRF176" s="29"/>
      <c r="LRG176" s="29"/>
      <c r="LRH176" s="29"/>
      <c r="LRI176" s="29"/>
      <c r="LRJ176" s="29"/>
      <c r="LRK176" s="29"/>
      <c r="LRL176" s="29"/>
      <c r="LRM176" s="29"/>
      <c r="LRN176" s="29"/>
      <c r="LRO176" s="29"/>
      <c r="LRP176" s="29"/>
      <c r="LRQ176" s="29"/>
      <c r="LRR176" s="29"/>
      <c r="LRS176" s="29"/>
      <c r="LRT176" s="29"/>
      <c r="LRU176" s="29"/>
      <c r="LRV176" s="29"/>
      <c r="LRW176" s="29"/>
      <c r="LRX176" s="29"/>
      <c r="LRY176" s="29"/>
      <c r="LRZ176" s="29"/>
      <c r="LSA176" s="29"/>
      <c r="LSB176" s="29"/>
      <c r="LSC176" s="29"/>
      <c r="LSD176" s="29"/>
      <c r="LSE176" s="29"/>
      <c r="LSF176" s="29"/>
      <c r="LSG176" s="29"/>
      <c r="LSH176" s="29"/>
      <c r="LSI176" s="29"/>
      <c r="LSJ176" s="29"/>
      <c r="LSK176" s="29"/>
      <c r="LSL176" s="29"/>
      <c r="LSM176" s="29"/>
      <c r="LSN176" s="29"/>
      <c r="LSO176" s="29"/>
      <c r="LSP176" s="29"/>
      <c r="LSQ176" s="29"/>
      <c r="LSR176" s="29"/>
      <c r="LSS176" s="29"/>
      <c r="LST176" s="29"/>
      <c r="LSU176" s="29"/>
      <c r="LSV176" s="29"/>
      <c r="LSW176" s="29"/>
      <c r="LSX176" s="29"/>
      <c r="LSY176" s="29"/>
      <c r="LSZ176" s="29"/>
      <c r="LTA176" s="29"/>
      <c r="LTB176" s="29"/>
      <c r="LTC176" s="29"/>
      <c r="LTD176" s="29"/>
      <c r="LTE176" s="29"/>
      <c r="LTF176" s="29"/>
      <c r="LTG176" s="29"/>
      <c r="LTH176" s="29"/>
      <c r="LTI176" s="29"/>
      <c r="LTJ176" s="29"/>
      <c r="LTK176" s="29"/>
      <c r="LTL176" s="29"/>
      <c r="LTM176" s="29"/>
      <c r="LTN176" s="29"/>
      <c r="LTO176" s="29"/>
      <c r="LTP176" s="29"/>
      <c r="LTQ176" s="29"/>
      <c r="LTR176" s="29"/>
      <c r="LTS176" s="29"/>
      <c r="LTT176" s="29"/>
      <c r="LTU176" s="29"/>
      <c r="LTV176" s="29"/>
      <c r="LTW176" s="29"/>
      <c r="LTX176" s="29"/>
      <c r="LTY176" s="29"/>
      <c r="LTZ176" s="29"/>
      <c r="LUA176" s="29"/>
      <c r="LUB176" s="29"/>
      <c r="LUC176" s="29"/>
      <c r="LUD176" s="29"/>
      <c r="LUE176" s="29"/>
      <c r="LUF176" s="29"/>
      <c r="LUG176" s="29"/>
      <c r="LUH176" s="29"/>
      <c r="LUI176" s="29"/>
      <c r="LUJ176" s="29"/>
      <c r="LUK176" s="29"/>
      <c r="LUL176" s="29"/>
      <c r="LUM176" s="29"/>
      <c r="LUN176" s="29"/>
      <c r="LUO176" s="29"/>
      <c r="LUP176" s="29"/>
      <c r="LUQ176" s="29"/>
      <c r="LUR176" s="29"/>
      <c r="LUS176" s="29"/>
      <c r="LUT176" s="29"/>
      <c r="LUU176" s="29"/>
      <c r="LUV176" s="29"/>
      <c r="LUW176" s="29"/>
      <c r="LUX176" s="29"/>
      <c r="LUY176" s="29"/>
      <c r="LUZ176" s="29"/>
      <c r="LVA176" s="29"/>
      <c r="LVB176" s="29"/>
      <c r="LVC176" s="29"/>
      <c r="LVD176" s="29"/>
      <c r="LVE176" s="29"/>
      <c r="LVF176" s="29"/>
      <c r="LVG176" s="29"/>
      <c r="LVH176" s="29"/>
      <c r="LVI176" s="29"/>
      <c r="LVJ176" s="29"/>
      <c r="LVK176" s="29"/>
      <c r="LVL176" s="29"/>
      <c r="LVM176" s="29"/>
      <c r="LVN176" s="29"/>
      <c r="LVO176" s="29"/>
      <c r="LVP176" s="29"/>
      <c r="LVQ176" s="29"/>
      <c r="LVR176" s="29"/>
      <c r="LVS176" s="29"/>
      <c r="LVT176" s="29"/>
      <c r="LVU176" s="29"/>
      <c r="LVV176" s="29"/>
      <c r="LVW176" s="29"/>
      <c r="LVX176" s="29"/>
      <c r="LVY176" s="29"/>
      <c r="LVZ176" s="29"/>
      <c r="LWA176" s="29"/>
      <c r="LWB176" s="29"/>
      <c r="LWC176" s="29"/>
      <c r="LWD176" s="29"/>
      <c r="LWE176" s="29"/>
      <c r="LWF176" s="29"/>
      <c r="LWG176" s="29"/>
      <c r="LWH176" s="29"/>
      <c r="LWI176" s="29"/>
      <c r="LWJ176" s="29"/>
      <c r="LWK176" s="29"/>
      <c r="LWL176" s="29"/>
      <c r="LWM176" s="29"/>
      <c r="LWN176" s="29"/>
      <c r="LWO176" s="29"/>
      <c r="LWP176" s="29"/>
      <c r="LWQ176" s="29"/>
      <c r="LWR176" s="29"/>
      <c r="LWS176" s="29"/>
      <c r="LWT176" s="29"/>
      <c r="LWU176" s="29"/>
      <c r="LWV176" s="29"/>
      <c r="LWW176" s="29"/>
      <c r="LWX176" s="29"/>
      <c r="LWY176" s="29"/>
      <c r="LWZ176" s="29"/>
      <c r="LXA176" s="29"/>
      <c r="LXB176" s="29"/>
      <c r="LXC176" s="29"/>
      <c r="LXD176" s="29"/>
      <c r="LXE176" s="29"/>
      <c r="LXF176" s="29"/>
      <c r="LXG176" s="29"/>
      <c r="LXH176" s="29"/>
      <c r="LXI176" s="29"/>
      <c r="LXJ176" s="29"/>
      <c r="LXK176" s="29"/>
      <c r="LXL176" s="29"/>
      <c r="LXM176" s="29"/>
      <c r="LXN176" s="29"/>
      <c r="LXO176" s="29"/>
      <c r="LXP176" s="29"/>
      <c r="LXQ176" s="29"/>
      <c r="LXR176" s="29"/>
      <c r="LXS176" s="29"/>
      <c r="LXT176" s="29"/>
      <c r="LXU176" s="29"/>
      <c r="LXV176" s="29"/>
      <c r="LXW176" s="29"/>
      <c r="LXX176" s="29"/>
      <c r="LXY176" s="29"/>
      <c r="LXZ176" s="29"/>
      <c r="LYA176" s="29"/>
      <c r="LYB176" s="29"/>
      <c r="LYC176" s="29"/>
      <c r="LYD176" s="29"/>
      <c r="LYE176" s="29"/>
      <c r="LYF176" s="29"/>
      <c r="LYG176" s="29"/>
      <c r="LYH176" s="29"/>
      <c r="LYI176" s="29"/>
      <c r="LYJ176" s="29"/>
      <c r="LYK176" s="29"/>
      <c r="LYL176" s="29"/>
      <c r="LYM176" s="29"/>
      <c r="LYN176" s="29"/>
      <c r="LYO176" s="29"/>
      <c r="LYP176" s="29"/>
      <c r="LYQ176" s="29"/>
      <c r="LYR176" s="29"/>
      <c r="LYS176" s="29"/>
      <c r="LYT176" s="29"/>
      <c r="LYU176" s="29"/>
      <c r="LYV176" s="29"/>
      <c r="LYW176" s="29"/>
      <c r="LYX176" s="29"/>
      <c r="LYY176" s="29"/>
      <c r="LYZ176" s="29"/>
      <c r="LZA176" s="29"/>
      <c r="LZB176" s="29"/>
      <c r="LZC176" s="29"/>
      <c r="LZD176" s="29"/>
      <c r="LZE176" s="29"/>
      <c r="LZF176" s="29"/>
      <c r="LZG176" s="29"/>
      <c r="LZH176" s="29"/>
      <c r="LZI176" s="29"/>
      <c r="LZJ176" s="29"/>
      <c r="LZK176" s="29"/>
      <c r="LZL176" s="29"/>
      <c r="LZM176" s="29"/>
      <c r="LZN176" s="29"/>
      <c r="LZO176" s="29"/>
      <c r="LZP176" s="29"/>
      <c r="LZQ176" s="29"/>
      <c r="LZR176" s="29"/>
      <c r="LZS176" s="29"/>
      <c r="LZT176" s="29"/>
      <c r="LZU176" s="29"/>
      <c r="LZV176" s="29"/>
      <c r="LZW176" s="29"/>
      <c r="LZX176" s="29"/>
      <c r="LZY176" s="29"/>
      <c r="LZZ176" s="29"/>
      <c r="MAA176" s="29"/>
      <c r="MAB176" s="29"/>
      <c r="MAC176" s="29"/>
      <c r="MAD176" s="29"/>
      <c r="MAE176" s="29"/>
      <c r="MAF176" s="29"/>
      <c r="MAG176" s="29"/>
      <c r="MAH176" s="29"/>
      <c r="MAI176" s="29"/>
      <c r="MAJ176" s="29"/>
      <c r="MAK176" s="29"/>
      <c r="MAL176" s="29"/>
      <c r="MAM176" s="29"/>
      <c r="MAN176" s="29"/>
      <c r="MAO176" s="29"/>
      <c r="MAP176" s="29"/>
      <c r="MAQ176" s="29"/>
      <c r="MAR176" s="29"/>
      <c r="MAS176" s="29"/>
      <c r="MAT176" s="29"/>
      <c r="MAU176" s="29"/>
      <c r="MAV176" s="29"/>
      <c r="MAW176" s="29"/>
      <c r="MAX176" s="29"/>
      <c r="MAY176" s="29"/>
      <c r="MAZ176" s="29"/>
      <c r="MBA176" s="29"/>
      <c r="MBB176" s="29"/>
      <c r="MBC176" s="29"/>
      <c r="MBD176" s="29"/>
      <c r="MBE176" s="29"/>
      <c r="MBF176" s="29"/>
      <c r="MBG176" s="29"/>
      <c r="MBH176" s="29"/>
      <c r="MBI176" s="29"/>
      <c r="MBJ176" s="29"/>
      <c r="MBK176" s="29"/>
      <c r="MBL176" s="29"/>
      <c r="MBM176" s="29"/>
      <c r="MBN176" s="29"/>
      <c r="MBO176" s="29"/>
      <c r="MBP176" s="29"/>
      <c r="MBQ176" s="29"/>
      <c r="MBR176" s="29"/>
      <c r="MBS176" s="29"/>
      <c r="MBT176" s="29"/>
      <c r="MBU176" s="29"/>
      <c r="MBV176" s="29"/>
      <c r="MBW176" s="29"/>
      <c r="MBX176" s="29"/>
      <c r="MBY176" s="29"/>
      <c r="MBZ176" s="29"/>
      <c r="MCA176" s="29"/>
      <c r="MCB176" s="29"/>
      <c r="MCC176" s="29"/>
      <c r="MCD176" s="29"/>
      <c r="MCE176" s="29"/>
      <c r="MCF176" s="29"/>
      <c r="MCG176" s="29"/>
      <c r="MCH176" s="29"/>
      <c r="MCI176" s="29"/>
      <c r="MCJ176" s="29"/>
      <c r="MCK176" s="29"/>
      <c r="MCL176" s="29"/>
      <c r="MCM176" s="29"/>
      <c r="MCN176" s="29"/>
      <c r="MCO176" s="29"/>
      <c r="MCP176" s="29"/>
      <c r="MCQ176" s="29"/>
      <c r="MCR176" s="29"/>
      <c r="MCS176" s="29"/>
      <c r="MCT176" s="29"/>
      <c r="MCU176" s="29"/>
      <c r="MCV176" s="29"/>
      <c r="MCW176" s="29"/>
      <c r="MCX176" s="29"/>
      <c r="MCY176" s="29"/>
      <c r="MCZ176" s="29"/>
      <c r="MDA176" s="29"/>
      <c r="MDB176" s="29"/>
      <c r="MDC176" s="29"/>
      <c r="MDD176" s="29"/>
      <c r="MDE176" s="29"/>
      <c r="MDF176" s="29"/>
      <c r="MDG176" s="29"/>
      <c r="MDH176" s="29"/>
      <c r="MDI176" s="29"/>
      <c r="MDJ176" s="29"/>
      <c r="MDK176" s="29"/>
      <c r="MDL176" s="29"/>
      <c r="MDM176" s="29"/>
      <c r="MDN176" s="29"/>
      <c r="MDO176" s="29"/>
      <c r="MDP176" s="29"/>
      <c r="MDQ176" s="29"/>
      <c r="MDR176" s="29"/>
      <c r="MDS176" s="29"/>
      <c r="MDT176" s="29"/>
      <c r="MDU176" s="29"/>
      <c r="MDV176" s="29"/>
      <c r="MDW176" s="29"/>
      <c r="MDX176" s="29"/>
      <c r="MDY176" s="29"/>
      <c r="MDZ176" s="29"/>
      <c r="MEA176" s="29"/>
      <c r="MEB176" s="29"/>
      <c r="MEC176" s="29"/>
      <c r="MED176" s="29"/>
      <c r="MEE176" s="29"/>
      <c r="MEF176" s="29"/>
      <c r="MEG176" s="29"/>
      <c r="MEH176" s="29"/>
      <c r="MEI176" s="29"/>
      <c r="MEJ176" s="29"/>
      <c r="MEK176" s="29"/>
      <c r="MEL176" s="29"/>
      <c r="MEM176" s="29"/>
      <c r="MEN176" s="29"/>
      <c r="MEO176" s="29"/>
      <c r="MEP176" s="29"/>
      <c r="MEQ176" s="29"/>
      <c r="MER176" s="29"/>
      <c r="MES176" s="29"/>
      <c r="MET176" s="29"/>
      <c r="MEU176" s="29"/>
      <c r="MEV176" s="29"/>
      <c r="MEW176" s="29"/>
      <c r="MEX176" s="29"/>
      <c r="MEY176" s="29"/>
      <c r="MEZ176" s="29"/>
      <c r="MFA176" s="29"/>
      <c r="MFB176" s="29"/>
      <c r="MFC176" s="29"/>
      <c r="MFD176" s="29"/>
      <c r="MFE176" s="29"/>
      <c r="MFF176" s="29"/>
      <c r="MFG176" s="29"/>
      <c r="MFH176" s="29"/>
      <c r="MFI176" s="29"/>
      <c r="MFJ176" s="29"/>
      <c r="MFK176" s="29"/>
      <c r="MFL176" s="29"/>
      <c r="MFM176" s="29"/>
      <c r="MFN176" s="29"/>
      <c r="MFO176" s="29"/>
      <c r="MFP176" s="29"/>
      <c r="MFQ176" s="29"/>
      <c r="MFR176" s="29"/>
      <c r="MFS176" s="29"/>
      <c r="MFT176" s="29"/>
      <c r="MFU176" s="29"/>
      <c r="MFV176" s="29"/>
      <c r="MFW176" s="29"/>
      <c r="MFX176" s="29"/>
      <c r="MFY176" s="29"/>
      <c r="MFZ176" s="29"/>
      <c r="MGA176" s="29"/>
      <c r="MGB176" s="29"/>
      <c r="MGC176" s="29"/>
      <c r="MGD176" s="29"/>
      <c r="MGE176" s="29"/>
      <c r="MGF176" s="29"/>
      <c r="MGG176" s="29"/>
      <c r="MGH176" s="29"/>
      <c r="MGI176" s="29"/>
      <c r="MGJ176" s="29"/>
      <c r="MGK176" s="29"/>
      <c r="MGL176" s="29"/>
      <c r="MGM176" s="29"/>
      <c r="MGN176" s="29"/>
      <c r="MGO176" s="29"/>
      <c r="MGP176" s="29"/>
      <c r="MGQ176" s="29"/>
      <c r="MGR176" s="29"/>
      <c r="MGS176" s="29"/>
      <c r="MGT176" s="29"/>
      <c r="MGU176" s="29"/>
      <c r="MGV176" s="29"/>
      <c r="MGW176" s="29"/>
      <c r="MGX176" s="29"/>
      <c r="MGY176" s="29"/>
      <c r="MGZ176" s="29"/>
      <c r="MHA176" s="29"/>
      <c r="MHB176" s="29"/>
      <c r="MHC176" s="29"/>
      <c r="MHD176" s="29"/>
      <c r="MHE176" s="29"/>
      <c r="MHF176" s="29"/>
      <c r="MHG176" s="29"/>
      <c r="MHH176" s="29"/>
      <c r="MHI176" s="29"/>
      <c r="MHJ176" s="29"/>
      <c r="MHK176" s="29"/>
      <c r="MHL176" s="29"/>
      <c r="MHM176" s="29"/>
      <c r="MHN176" s="29"/>
      <c r="MHO176" s="29"/>
      <c r="MHP176" s="29"/>
      <c r="MHQ176" s="29"/>
      <c r="MHR176" s="29"/>
      <c r="MHS176" s="29"/>
      <c r="MHT176" s="29"/>
      <c r="MHU176" s="29"/>
      <c r="MHV176" s="29"/>
      <c r="MHW176" s="29"/>
      <c r="MHX176" s="29"/>
      <c r="MHY176" s="29"/>
      <c r="MHZ176" s="29"/>
      <c r="MIA176" s="29"/>
      <c r="MIB176" s="29"/>
      <c r="MIC176" s="29"/>
      <c r="MID176" s="29"/>
      <c r="MIE176" s="29"/>
      <c r="MIF176" s="29"/>
      <c r="MIG176" s="29"/>
      <c r="MIH176" s="29"/>
      <c r="MII176" s="29"/>
      <c r="MIJ176" s="29"/>
      <c r="MIK176" s="29"/>
      <c r="MIL176" s="29"/>
      <c r="MIM176" s="29"/>
      <c r="MIN176" s="29"/>
      <c r="MIO176" s="29"/>
      <c r="MIP176" s="29"/>
      <c r="MIQ176" s="29"/>
      <c r="MIR176" s="29"/>
      <c r="MIS176" s="29"/>
      <c r="MIT176" s="29"/>
      <c r="MIU176" s="29"/>
      <c r="MIV176" s="29"/>
      <c r="MIW176" s="29"/>
      <c r="MIX176" s="29"/>
      <c r="MIY176" s="29"/>
      <c r="MIZ176" s="29"/>
      <c r="MJA176" s="29"/>
      <c r="MJB176" s="29"/>
      <c r="MJC176" s="29"/>
      <c r="MJD176" s="29"/>
      <c r="MJE176" s="29"/>
      <c r="MJF176" s="29"/>
      <c r="MJG176" s="29"/>
      <c r="MJH176" s="29"/>
      <c r="MJI176" s="29"/>
      <c r="MJJ176" s="29"/>
      <c r="MJK176" s="29"/>
      <c r="MJL176" s="29"/>
      <c r="MJM176" s="29"/>
      <c r="MJN176" s="29"/>
      <c r="MJO176" s="29"/>
      <c r="MJP176" s="29"/>
      <c r="MJQ176" s="29"/>
      <c r="MJR176" s="29"/>
      <c r="MJS176" s="29"/>
      <c r="MJT176" s="29"/>
      <c r="MJU176" s="29"/>
      <c r="MJV176" s="29"/>
      <c r="MJW176" s="29"/>
      <c r="MJX176" s="29"/>
      <c r="MJY176" s="29"/>
      <c r="MJZ176" s="29"/>
      <c r="MKA176" s="29"/>
      <c r="MKB176" s="29"/>
      <c r="MKC176" s="29"/>
      <c r="MKD176" s="29"/>
      <c r="MKE176" s="29"/>
      <c r="MKF176" s="29"/>
      <c r="MKG176" s="29"/>
      <c r="MKH176" s="29"/>
      <c r="MKI176" s="29"/>
      <c r="MKJ176" s="29"/>
      <c r="MKK176" s="29"/>
      <c r="MKL176" s="29"/>
      <c r="MKM176" s="29"/>
      <c r="MKN176" s="29"/>
      <c r="MKO176" s="29"/>
      <c r="MKP176" s="29"/>
      <c r="MKQ176" s="29"/>
      <c r="MKR176" s="29"/>
      <c r="MKS176" s="29"/>
      <c r="MKT176" s="29"/>
      <c r="MKU176" s="29"/>
      <c r="MKV176" s="29"/>
      <c r="MKW176" s="29"/>
      <c r="MKX176" s="29"/>
      <c r="MKY176" s="29"/>
      <c r="MKZ176" s="29"/>
      <c r="MLA176" s="29"/>
      <c r="MLB176" s="29"/>
      <c r="MLC176" s="29"/>
      <c r="MLD176" s="29"/>
      <c r="MLE176" s="29"/>
      <c r="MLF176" s="29"/>
      <c r="MLG176" s="29"/>
      <c r="MLH176" s="29"/>
      <c r="MLI176" s="29"/>
      <c r="MLJ176" s="29"/>
      <c r="MLK176" s="29"/>
      <c r="MLL176" s="29"/>
      <c r="MLM176" s="29"/>
      <c r="MLN176" s="29"/>
      <c r="MLO176" s="29"/>
      <c r="MLP176" s="29"/>
      <c r="MLQ176" s="29"/>
      <c r="MLR176" s="29"/>
      <c r="MLS176" s="29"/>
      <c r="MLT176" s="29"/>
      <c r="MLU176" s="29"/>
      <c r="MLV176" s="29"/>
      <c r="MLW176" s="29"/>
      <c r="MLX176" s="29"/>
      <c r="MLY176" s="29"/>
      <c r="MLZ176" s="29"/>
      <c r="MMA176" s="29"/>
      <c r="MMB176" s="29"/>
      <c r="MMC176" s="29"/>
      <c r="MMD176" s="29"/>
      <c r="MME176" s="29"/>
      <c r="MMF176" s="29"/>
      <c r="MMG176" s="29"/>
      <c r="MMH176" s="29"/>
      <c r="MMI176" s="29"/>
      <c r="MMJ176" s="29"/>
      <c r="MMK176" s="29"/>
      <c r="MML176" s="29"/>
      <c r="MMM176" s="29"/>
      <c r="MMN176" s="29"/>
      <c r="MMO176" s="29"/>
      <c r="MMP176" s="29"/>
      <c r="MMQ176" s="29"/>
      <c r="MMR176" s="29"/>
      <c r="MMS176" s="29"/>
      <c r="MMT176" s="29"/>
      <c r="MMU176" s="29"/>
      <c r="MMV176" s="29"/>
      <c r="MMW176" s="29"/>
      <c r="MMX176" s="29"/>
      <c r="MMY176" s="29"/>
      <c r="MMZ176" s="29"/>
      <c r="MNA176" s="29"/>
      <c r="MNB176" s="29"/>
      <c r="MNC176" s="29"/>
      <c r="MND176" s="29"/>
      <c r="MNE176" s="29"/>
      <c r="MNF176" s="29"/>
      <c r="MNG176" s="29"/>
      <c r="MNH176" s="29"/>
      <c r="MNI176" s="29"/>
      <c r="MNJ176" s="29"/>
      <c r="MNK176" s="29"/>
      <c r="MNL176" s="29"/>
      <c r="MNM176" s="29"/>
      <c r="MNN176" s="29"/>
      <c r="MNO176" s="29"/>
      <c r="MNP176" s="29"/>
      <c r="MNQ176" s="29"/>
      <c r="MNR176" s="29"/>
      <c r="MNS176" s="29"/>
      <c r="MNT176" s="29"/>
      <c r="MNU176" s="29"/>
      <c r="MNV176" s="29"/>
      <c r="MNW176" s="29"/>
      <c r="MNX176" s="29"/>
      <c r="MNY176" s="29"/>
      <c r="MNZ176" s="29"/>
      <c r="MOA176" s="29"/>
      <c r="MOB176" s="29"/>
      <c r="MOC176" s="29"/>
      <c r="MOD176" s="29"/>
      <c r="MOE176" s="29"/>
      <c r="MOF176" s="29"/>
      <c r="MOG176" s="29"/>
      <c r="MOH176" s="29"/>
      <c r="MOI176" s="29"/>
      <c r="MOJ176" s="29"/>
      <c r="MOK176" s="29"/>
      <c r="MOL176" s="29"/>
      <c r="MOM176" s="29"/>
      <c r="MON176" s="29"/>
      <c r="MOO176" s="29"/>
      <c r="MOP176" s="29"/>
      <c r="MOQ176" s="29"/>
      <c r="MOR176" s="29"/>
      <c r="MOS176" s="29"/>
      <c r="MOT176" s="29"/>
      <c r="MOU176" s="29"/>
      <c r="MOV176" s="29"/>
      <c r="MOW176" s="29"/>
      <c r="MOX176" s="29"/>
      <c r="MOY176" s="29"/>
      <c r="MOZ176" s="29"/>
      <c r="MPA176" s="29"/>
      <c r="MPB176" s="29"/>
      <c r="MPC176" s="29"/>
      <c r="MPD176" s="29"/>
      <c r="MPE176" s="29"/>
      <c r="MPF176" s="29"/>
      <c r="MPG176" s="29"/>
      <c r="MPH176" s="29"/>
      <c r="MPI176" s="29"/>
      <c r="MPJ176" s="29"/>
      <c r="MPK176" s="29"/>
      <c r="MPL176" s="29"/>
      <c r="MPM176" s="29"/>
      <c r="MPN176" s="29"/>
      <c r="MPO176" s="29"/>
      <c r="MPP176" s="29"/>
      <c r="MPQ176" s="29"/>
      <c r="MPR176" s="29"/>
      <c r="MPS176" s="29"/>
      <c r="MPT176" s="29"/>
      <c r="MPU176" s="29"/>
      <c r="MPV176" s="29"/>
      <c r="MPW176" s="29"/>
      <c r="MPX176" s="29"/>
      <c r="MPY176" s="29"/>
      <c r="MPZ176" s="29"/>
      <c r="MQA176" s="29"/>
      <c r="MQB176" s="29"/>
      <c r="MQC176" s="29"/>
      <c r="MQD176" s="29"/>
      <c r="MQE176" s="29"/>
      <c r="MQF176" s="29"/>
      <c r="MQG176" s="29"/>
      <c r="MQH176" s="29"/>
      <c r="MQI176" s="29"/>
      <c r="MQJ176" s="29"/>
      <c r="MQK176" s="29"/>
      <c r="MQL176" s="29"/>
      <c r="MQM176" s="29"/>
      <c r="MQN176" s="29"/>
      <c r="MQO176" s="29"/>
      <c r="MQP176" s="29"/>
      <c r="MQQ176" s="29"/>
      <c r="MQR176" s="29"/>
      <c r="MQS176" s="29"/>
      <c r="MQT176" s="29"/>
      <c r="MQU176" s="29"/>
      <c r="MQV176" s="29"/>
      <c r="MQW176" s="29"/>
      <c r="MQX176" s="29"/>
      <c r="MQY176" s="29"/>
      <c r="MQZ176" s="29"/>
      <c r="MRA176" s="29"/>
      <c r="MRB176" s="29"/>
      <c r="MRC176" s="29"/>
      <c r="MRD176" s="29"/>
      <c r="MRE176" s="29"/>
      <c r="MRF176" s="29"/>
      <c r="MRG176" s="29"/>
      <c r="MRH176" s="29"/>
      <c r="MRI176" s="29"/>
      <c r="MRJ176" s="29"/>
      <c r="MRK176" s="29"/>
      <c r="MRL176" s="29"/>
      <c r="MRM176" s="29"/>
      <c r="MRN176" s="29"/>
      <c r="MRO176" s="29"/>
      <c r="MRP176" s="29"/>
      <c r="MRQ176" s="29"/>
      <c r="MRR176" s="29"/>
      <c r="MRS176" s="29"/>
      <c r="MRT176" s="29"/>
      <c r="MRU176" s="29"/>
      <c r="MRV176" s="29"/>
      <c r="MRW176" s="29"/>
      <c r="MRX176" s="29"/>
      <c r="MRY176" s="29"/>
      <c r="MRZ176" s="29"/>
      <c r="MSA176" s="29"/>
      <c r="MSB176" s="29"/>
      <c r="MSC176" s="29"/>
      <c r="MSD176" s="29"/>
      <c r="MSE176" s="29"/>
      <c r="MSF176" s="29"/>
      <c r="MSG176" s="29"/>
      <c r="MSH176" s="29"/>
      <c r="MSI176" s="29"/>
      <c r="MSJ176" s="29"/>
      <c r="MSK176" s="29"/>
      <c r="MSL176" s="29"/>
      <c r="MSM176" s="29"/>
      <c r="MSN176" s="29"/>
      <c r="MSO176" s="29"/>
      <c r="MSP176" s="29"/>
      <c r="MSQ176" s="29"/>
      <c r="MSR176" s="29"/>
      <c r="MSS176" s="29"/>
      <c r="MST176" s="29"/>
      <c r="MSU176" s="29"/>
      <c r="MSV176" s="29"/>
      <c r="MSW176" s="29"/>
      <c r="MSX176" s="29"/>
      <c r="MSY176" s="29"/>
      <c r="MSZ176" s="29"/>
      <c r="MTA176" s="29"/>
      <c r="MTB176" s="29"/>
      <c r="MTC176" s="29"/>
      <c r="MTD176" s="29"/>
      <c r="MTE176" s="29"/>
      <c r="MTF176" s="29"/>
      <c r="MTG176" s="29"/>
      <c r="MTH176" s="29"/>
      <c r="MTI176" s="29"/>
      <c r="MTJ176" s="29"/>
      <c r="MTK176" s="29"/>
      <c r="MTL176" s="29"/>
      <c r="MTM176" s="29"/>
      <c r="MTN176" s="29"/>
      <c r="MTO176" s="29"/>
      <c r="MTP176" s="29"/>
      <c r="MTQ176" s="29"/>
      <c r="MTR176" s="29"/>
      <c r="MTS176" s="29"/>
      <c r="MTT176" s="29"/>
      <c r="MTU176" s="29"/>
      <c r="MTV176" s="29"/>
      <c r="MTW176" s="29"/>
      <c r="MTX176" s="29"/>
      <c r="MTY176" s="29"/>
      <c r="MTZ176" s="29"/>
      <c r="MUA176" s="29"/>
      <c r="MUB176" s="29"/>
      <c r="MUC176" s="29"/>
      <c r="MUD176" s="29"/>
      <c r="MUE176" s="29"/>
      <c r="MUF176" s="29"/>
      <c r="MUG176" s="29"/>
      <c r="MUH176" s="29"/>
      <c r="MUI176" s="29"/>
      <c r="MUJ176" s="29"/>
      <c r="MUK176" s="29"/>
      <c r="MUL176" s="29"/>
      <c r="MUM176" s="29"/>
      <c r="MUN176" s="29"/>
      <c r="MUO176" s="29"/>
      <c r="MUP176" s="29"/>
      <c r="MUQ176" s="29"/>
      <c r="MUR176" s="29"/>
      <c r="MUS176" s="29"/>
      <c r="MUT176" s="29"/>
      <c r="MUU176" s="29"/>
      <c r="MUV176" s="29"/>
      <c r="MUW176" s="29"/>
      <c r="MUX176" s="29"/>
      <c r="MUY176" s="29"/>
      <c r="MUZ176" s="29"/>
      <c r="MVA176" s="29"/>
      <c r="MVB176" s="29"/>
      <c r="MVC176" s="29"/>
      <c r="MVD176" s="29"/>
      <c r="MVE176" s="29"/>
      <c r="MVF176" s="29"/>
      <c r="MVG176" s="29"/>
      <c r="MVH176" s="29"/>
      <c r="MVI176" s="29"/>
      <c r="MVJ176" s="29"/>
      <c r="MVK176" s="29"/>
      <c r="MVL176" s="29"/>
      <c r="MVM176" s="29"/>
      <c r="MVN176" s="29"/>
      <c r="MVO176" s="29"/>
      <c r="MVP176" s="29"/>
      <c r="MVQ176" s="29"/>
      <c r="MVR176" s="29"/>
      <c r="MVS176" s="29"/>
      <c r="MVT176" s="29"/>
      <c r="MVU176" s="29"/>
      <c r="MVV176" s="29"/>
      <c r="MVW176" s="29"/>
      <c r="MVX176" s="29"/>
      <c r="MVY176" s="29"/>
      <c r="MVZ176" s="29"/>
      <c r="MWA176" s="29"/>
      <c r="MWB176" s="29"/>
      <c r="MWC176" s="29"/>
      <c r="MWD176" s="29"/>
      <c r="MWE176" s="29"/>
      <c r="MWF176" s="29"/>
      <c r="MWG176" s="29"/>
      <c r="MWH176" s="29"/>
      <c r="MWI176" s="29"/>
      <c r="MWJ176" s="29"/>
      <c r="MWK176" s="29"/>
      <c r="MWL176" s="29"/>
      <c r="MWM176" s="29"/>
      <c r="MWN176" s="29"/>
      <c r="MWO176" s="29"/>
      <c r="MWP176" s="29"/>
      <c r="MWQ176" s="29"/>
      <c r="MWR176" s="29"/>
      <c r="MWS176" s="29"/>
      <c r="MWT176" s="29"/>
      <c r="MWU176" s="29"/>
      <c r="MWV176" s="29"/>
      <c r="MWW176" s="29"/>
      <c r="MWX176" s="29"/>
      <c r="MWY176" s="29"/>
      <c r="MWZ176" s="29"/>
      <c r="MXA176" s="29"/>
      <c r="MXB176" s="29"/>
      <c r="MXC176" s="29"/>
      <c r="MXD176" s="29"/>
      <c r="MXE176" s="29"/>
      <c r="MXF176" s="29"/>
      <c r="MXG176" s="29"/>
      <c r="MXH176" s="29"/>
      <c r="MXI176" s="29"/>
      <c r="MXJ176" s="29"/>
      <c r="MXK176" s="29"/>
      <c r="MXL176" s="29"/>
      <c r="MXM176" s="29"/>
      <c r="MXN176" s="29"/>
      <c r="MXO176" s="29"/>
      <c r="MXP176" s="29"/>
      <c r="MXQ176" s="29"/>
      <c r="MXR176" s="29"/>
      <c r="MXS176" s="29"/>
      <c r="MXT176" s="29"/>
      <c r="MXU176" s="29"/>
      <c r="MXV176" s="29"/>
      <c r="MXW176" s="29"/>
      <c r="MXX176" s="29"/>
      <c r="MXY176" s="29"/>
      <c r="MXZ176" s="29"/>
      <c r="MYA176" s="29"/>
      <c r="MYB176" s="29"/>
      <c r="MYC176" s="29"/>
      <c r="MYD176" s="29"/>
      <c r="MYE176" s="29"/>
      <c r="MYF176" s="29"/>
      <c r="MYG176" s="29"/>
      <c r="MYH176" s="29"/>
      <c r="MYI176" s="29"/>
      <c r="MYJ176" s="29"/>
      <c r="MYK176" s="29"/>
      <c r="MYL176" s="29"/>
      <c r="MYM176" s="29"/>
      <c r="MYN176" s="29"/>
      <c r="MYO176" s="29"/>
      <c r="MYP176" s="29"/>
      <c r="MYQ176" s="29"/>
      <c r="MYR176" s="29"/>
      <c r="MYS176" s="29"/>
      <c r="MYT176" s="29"/>
      <c r="MYU176" s="29"/>
      <c r="MYV176" s="29"/>
      <c r="MYW176" s="29"/>
      <c r="MYX176" s="29"/>
      <c r="MYY176" s="29"/>
      <c r="MYZ176" s="29"/>
      <c r="MZA176" s="29"/>
      <c r="MZB176" s="29"/>
      <c r="MZC176" s="29"/>
      <c r="MZD176" s="29"/>
      <c r="MZE176" s="29"/>
      <c r="MZF176" s="29"/>
      <c r="MZG176" s="29"/>
      <c r="MZH176" s="29"/>
      <c r="MZI176" s="29"/>
      <c r="MZJ176" s="29"/>
      <c r="MZK176" s="29"/>
      <c r="MZL176" s="29"/>
      <c r="MZM176" s="29"/>
      <c r="MZN176" s="29"/>
      <c r="MZO176" s="29"/>
      <c r="MZP176" s="29"/>
      <c r="MZQ176" s="29"/>
      <c r="MZR176" s="29"/>
      <c r="MZS176" s="29"/>
      <c r="MZT176" s="29"/>
      <c r="MZU176" s="29"/>
      <c r="MZV176" s="29"/>
      <c r="MZW176" s="29"/>
      <c r="MZX176" s="29"/>
      <c r="MZY176" s="29"/>
      <c r="MZZ176" s="29"/>
      <c r="NAA176" s="29"/>
      <c r="NAB176" s="29"/>
      <c r="NAC176" s="29"/>
      <c r="NAD176" s="29"/>
      <c r="NAE176" s="29"/>
      <c r="NAF176" s="29"/>
      <c r="NAG176" s="29"/>
      <c r="NAH176" s="29"/>
      <c r="NAI176" s="29"/>
      <c r="NAJ176" s="29"/>
      <c r="NAK176" s="29"/>
      <c r="NAL176" s="29"/>
      <c r="NAM176" s="29"/>
      <c r="NAN176" s="29"/>
      <c r="NAO176" s="29"/>
      <c r="NAP176" s="29"/>
      <c r="NAQ176" s="29"/>
      <c r="NAR176" s="29"/>
      <c r="NAS176" s="29"/>
      <c r="NAT176" s="29"/>
      <c r="NAU176" s="29"/>
      <c r="NAV176" s="29"/>
      <c r="NAW176" s="29"/>
      <c r="NAX176" s="29"/>
      <c r="NAY176" s="29"/>
      <c r="NAZ176" s="29"/>
      <c r="NBA176" s="29"/>
      <c r="NBB176" s="29"/>
      <c r="NBC176" s="29"/>
      <c r="NBD176" s="29"/>
      <c r="NBE176" s="29"/>
      <c r="NBF176" s="29"/>
      <c r="NBG176" s="29"/>
      <c r="NBH176" s="29"/>
      <c r="NBI176" s="29"/>
      <c r="NBJ176" s="29"/>
      <c r="NBK176" s="29"/>
      <c r="NBL176" s="29"/>
      <c r="NBM176" s="29"/>
      <c r="NBN176" s="29"/>
      <c r="NBO176" s="29"/>
      <c r="NBP176" s="29"/>
      <c r="NBQ176" s="29"/>
      <c r="NBR176" s="29"/>
      <c r="NBS176" s="29"/>
      <c r="NBT176" s="29"/>
      <c r="NBU176" s="29"/>
      <c r="NBV176" s="29"/>
      <c r="NBW176" s="29"/>
      <c r="NBX176" s="29"/>
      <c r="NBY176" s="29"/>
      <c r="NBZ176" s="29"/>
      <c r="NCA176" s="29"/>
      <c r="NCB176" s="29"/>
      <c r="NCC176" s="29"/>
      <c r="NCD176" s="29"/>
      <c r="NCE176" s="29"/>
      <c r="NCF176" s="29"/>
      <c r="NCG176" s="29"/>
      <c r="NCH176" s="29"/>
      <c r="NCI176" s="29"/>
      <c r="NCJ176" s="29"/>
      <c r="NCK176" s="29"/>
      <c r="NCL176" s="29"/>
      <c r="NCM176" s="29"/>
      <c r="NCN176" s="29"/>
      <c r="NCO176" s="29"/>
      <c r="NCP176" s="29"/>
      <c r="NCQ176" s="29"/>
      <c r="NCR176" s="29"/>
      <c r="NCS176" s="29"/>
      <c r="NCT176" s="29"/>
      <c r="NCU176" s="29"/>
      <c r="NCV176" s="29"/>
      <c r="NCW176" s="29"/>
      <c r="NCX176" s="29"/>
      <c r="NCY176" s="29"/>
      <c r="NCZ176" s="29"/>
      <c r="NDA176" s="29"/>
      <c r="NDB176" s="29"/>
      <c r="NDC176" s="29"/>
      <c r="NDD176" s="29"/>
      <c r="NDE176" s="29"/>
      <c r="NDF176" s="29"/>
      <c r="NDG176" s="29"/>
      <c r="NDH176" s="29"/>
      <c r="NDI176" s="29"/>
      <c r="NDJ176" s="29"/>
      <c r="NDK176" s="29"/>
      <c r="NDL176" s="29"/>
      <c r="NDM176" s="29"/>
      <c r="NDN176" s="29"/>
      <c r="NDO176" s="29"/>
      <c r="NDP176" s="29"/>
      <c r="NDQ176" s="29"/>
      <c r="NDR176" s="29"/>
      <c r="NDS176" s="29"/>
      <c r="NDT176" s="29"/>
      <c r="NDU176" s="29"/>
      <c r="NDV176" s="29"/>
      <c r="NDW176" s="29"/>
      <c r="NDX176" s="29"/>
      <c r="NDY176" s="29"/>
      <c r="NDZ176" s="29"/>
      <c r="NEA176" s="29"/>
      <c r="NEB176" s="29"/>
      <c r="NEC176" s="29"/>
      <c r="NED176" s="29"/>
      <c r="NEE176" s="29"/>
      <c r="NEF176" s="29"/>
      <c r="NEG176" s="29"/>
      <c r="NEH176" s="29"/>
      <c r="NEI176" s="29"/>
      <c r="NEJ176" s="29"/>
      <c r="NEK176" s="29"/>
      <c r="NEL176" s="29"/>
      <c r="NEM176" s="29"/>
      <c r="NEN176" s="29"/>
      <c r="NEO176" s="29"/>
      <c r="NEP176" s="29"/>
      <c r="NEQ176" s="29"/>
      <c r="NER176" s="29"/>
      <c r="NES176" s="29"/>
      <c r="NET176" s="29"/>
      <c r="NEU176" s="29"/>
      <c r="NEV176" s="29"/>
      <c r="NEW176" s="29"/>
      <c r="NEX176" s="29"/>
      <c r="NEY176" s="29"/>
      <c r="NEZ176" s="29"/>
      <c r="NFA176" s="29"/>
      <c r="NFB176" s="29"/>
      <c r="NFC176" s="29"/>
      <c r="NFD176" s="29"/>
      <c r="NFE176" s="29"/>
      <c r="NFF176" s="29"/>
      <c r="NFG176" s="29"/>
      <c r="NFH176" s="29"/>
      <c r="NFI176" s="29"/>
      <c r="NFJ176" s="29"/>
      <c r="NFK176" s="29"/>
      <c r="NFL176" s="29"/>
      <c r="NFM176" s="29"/>
      <c r="NFN176" s="29"/>
      <c r="NFO176" s="29"/>
      <c r="NFP176" s="29"/>
      <c r="NFQ176" s="29"/>
      <c r="NFR176" s="29"/>
      <c r="NFS176" s="29"/>
      <c r="NFT176" s="29"/>
      <c r="NFU176" s="29"/>
      <c r="NFV176" s="29"/>
      <c r="NFW176" s="29"/>
      <c r="NFX176" s="29"/>
      <c r="NFY176" s="29"/>
      <c r="NFZ176" s="29"/>
      <c r="NGA176" s="29"/>
      <c r="NGB176" s="29"/>
      <c r="NGC176" s="29"/>
      <c r="NGD176" s="29"/>
      <c r="NGE176" s="29"/>
      <c r="NGF176" s="29"/>
      <c r="NGG176" s="29"/>
      <c r="NGH176" s="29"/>
      <c r="NGI176" s="29"/>
      <c r="NGJ176" s="29"/>
      <c r="NGK176" s="29"/>
      <c r="NGL176" s="29"/>
      <c r="NGM176" s="29"/>
      <c r="NGN176" s="29"/>
      <c r="NGO176" s="29"/>
      <c r="NGP176" s="29"/>
      <c r="NGQ176" s="29"/>
      <c r="NGR176" s="29"/>
      <c r="NGS176" s="29"/>
      <c r="NGT176" s="29"/>
      <c r="NGU176" s="29"/>
      <c r="NGV176" s="29"/>
      <c r="NGW176" s="29"/>
      <c r="NGX176" s="29"/>
      <c r="NGY176" s="29"/>
      <c r="NGZ176" s="29"/>
      <c r="NHA176" s="29"/>
      <c r="NHB176" s="29"/>
      <c r="NHC176" s="29"/>
      <c r="NHD176" s="29"/>
      <c r="NHE176" s="29"/>
      <c r="NHF176" s="29"/>
      <c r="NHG176" s="29"/>
      <c r="NHH176" s="29"/>
      <c r="NHI176" s="29"/>
      <c r="NHJ176" s="29"/>
      <c r="NHK176" s="29"/>
      <c r="NHL176" s="29"/>
      <c r="NHM176" s="29"/>
      <c r="NHN176" s="29"/>
      <c r="NHO176" s="29"/>
      <c r="NHP176" s="29"/>
      <c r="NHQ176" s="29"/>
      <c r="NHR176" s="29"/>
      <c r="NHS176" s="29"/>
      <c r="NHT176" s="29"/>
      <c r="NHU176" s="29"/>
      <c r="NHV176" s="29"/>
      <c r="NHW176" s="29"/>
      <c r="NHX176" s="29"/>
      <c r="NHY176" s="29"/>
      <c r="NHZ176" s="29"/>
      <c r="NIA176" s="29"/>
      <c r="NIB176" s="29"/>
      <c r="NIC176" s="29"/>
      <c r="NID176" s="29"/>
      <c r="NIE176" s="29"/>
      <c r="NIF176" s="29"/>
      <c r="NIG176" s="29"/>
      <c r="NIH176" s="29"/>
      <c r="NII176" s="29"/>
      <c r="NIJ176" s="29"/>
      <c r="NIK176" s="29"/>
      <c r="NIL176" s="29"/>
      <c r="NIM176" s="29"/>
      <c r="NIN176" s="29"/>
      <c r="NIO176" s="29"/>
      <c r="NIP176" s="29"/>
      <c r="NIQ176" s="29"/>
      <c r="NIR176" s="29"/>
      <c r="NIS176" s="29"/>
      <c r="NIT176" s="29"/>
      <c r="NIU176" s="29"/>
      <c r="NIV176" s="29"/>
      <c r="NIW176" s="29"/>
      <c r="NIX176" s="29"/>
      <c r="NIY176" s="29"/>
      <c r="NIZ176" s="29"/>
      <c r="NJA176" s="29"/>
      <c r="NJB176" s="29"/>
      <c r="NJC176" s="29"/>
      <c r="NJD176" s="29"/>
      <c r="NJE176" s="29"/>
      <c r="NJF176" s="29"/>
      <c r="NJG176" s="29"/>
      <c r="NJH176" s="29"/>
      <c r="NJI176" s="29"/>
      <c r="NJJ176" s="29"/>
      <c r="NJK176" s="29"/>
      <c r="NJL176" s="29"/>
      <c r="NJM176" s="29"/>
      <c r="NJN176" s="29"/>
      <c r="NJO176" s="29"/>
      <c r="NJP176" s="29"/>
      <c r="NJQ176" s="29"/>
      <c r="NJR176" s="29"/>
      <c r="NJS176" s="29"/>
      <c r="NJT176" s="29"/>
      <c r="NJU176" s="29"/>
      <c r="NJV176" s="29"/>
      <c r="NJW176" s="29"/>
      <c r="NJX176" s="29"/>
      <c r="NJY176" s="29"/>
      <c r="NJZ176" s="29"/>
      <c r="NKA176" s="29"/>
      <c r="NKB176" s="29"/>
      <c r="NKC176" s="29"/>
      <c r="NKD176" s="29"/>
      <c r="NKE176" s="29"/>
      <c r="NKF176" s="29"/>
      <c r="NKG176" s="29"/>
      <c r="NKH176" s="29"/>
      <c r="NKI176" s="29"/>
      <c r="NKJ176" s="29"/>
      <c r="NKK176" s="29"/>
      <c r="NKL176" s="29"/>
      <c r="NKM176" s="29"/>
      <c r="NKN176" s="29"/>
      <c r="NKO176" s="29"/>
      <c r="NKP176" s="29"/>
      <c r="NKQ176" s="29"/>
      <c r="NKR176" s="29"/>
      <c r="NKS176" s="29"/>
      <c r="NKT176" s="29"/>
      <c r="NKU176" s="29"/>
      <c r="NKV176" s="29"/>
      <c r="NKW176" s="29"/>
      <c r="NKX176" s="29"/>
      <c r="NKY176" s="29"/>
      <c r="NKZ176" s="29"/>
      <c r="NLA176" s="29"/>
      <c r="NLB176" s="29"/>
      <c r="NLC176" s="29"/>
      <c r="NLD176" s="29"/>
      <c r="NLE176" s="29"/>
      <c r="NLF176" s="29"/>
      <c r="NLG176" s="29"/>
      <c r="NLH176" s="29"/>
      <c r="NLI176" s="29"/>
      <c r="NLJ176" s="29"/>
      <c r="NLK176" s="29"/>
      <c r="NLL176" s="29"/>
      <c r="NLM176" s="29"/>
      <c r="NLN176" s="29"/>
      <c r="NLO176" s="29"/>
      <c r="NLP176" s="29"/>
      <c r="NLQ176" s="29"/>
      <c r="NLR176" s="29"/>
      <c r="NLS176" s="29"/>
      <c r="NLT176" s="29"/>
      <c r="NLU176" s="29"/>
      <c r="NLV176" s="29"/>
      <c r="NLW176" s="29"/>
      <c r="NLX176" s="29"/>
      <c r="NLY176" s="29"/>
      <c r="NLZ176" s="29"/>
      <c r="NMA176" s="29"/>
      <c r="NMB176" s="29"/>
      <c r="NMC176" s="29"/>
      <c r="NMD176" s="29"/>
      <c r="NME176" s="29"/>
      <c r="NMF176" s="29"/>
      <c r="NMG176" s="29"/>
      <c r="NMH176" s="29"/>
      <c r="NMI176" s="29"/>
      <c r="NMJ176" s="29"/>
      <c r="NMK176" s="29"/>
      <c r="NML176" s="29"/>
      <c r="NMM176" s="29"/>
      <c r="NMN176" s="29"/>
      <c r="NMO176" s="29"/>
      <c r="NMP176" s="29"/>
      <c r="NMQ176" s="29"/>
      <c r="NMR176" s="29"/>
      <c r="NMS176" s="29"/>
      <c r="NMT176" s="29"/>
      <c r="NMU176" s="29"/>
      <c r="NMV176" s="29"/>
      <c r="NMW176" s="29"/>
      <c r="NMX176" s="29"/>
      <c r="NMY176" s="29"/>
      <c r="NMZ176" s="29"/>
      <c r="NNA176" s="29"/>
      <c r="NNB176" s="29"/>
      <c r="NNC176" s="29"/>
      <c r="NND176" s="29"/>
      <c r="NNE176" s="29"/>
      <c r="NNF176" s="29"/>
      <c r="NNG176" s="29"/>
      <c r="NNH176" s="29"/>
      <c r="NNI176" s="29"/>
      <c r="NNJ176" s="29"/>
      <c r="NNK176" s="29"/>
      <c r="NNL176" s="29"/>
      <c r="NNM176" s="29"/>
      <c r="NNN176" s="29"/>
      <c r="NNO176" s="29"/>
      <c r="NNP176" s="29"/>
      <c r="NNQ176" s="29"/>
      <c r="NNR176" s="29"/>
      <c r="NNS176" s="29"/>
      <c r="NNT176" s="29"/>
      <c r="NNU176" s="29"/>
      <c r="NNV176" s="29"/>
      <c r="NNW176" s="29"/>
      <c r="NNX176" s="29"/>
      <c r="NNY176" s="29"/>
      <c r="NNZ176" s="29"/>
      <c r="NOA176" s="29"/>
      <c r="NOB176" s="29"/>
      <c r="NOC176" s="29"/>
      <c r="NOD176" s="29"/>
      <c r="NOE176" s="29"/>
      <c r="NOF176" s="29"/>
      <c r="NOG176" s="29"/>
      <c r="NOH176" s="29"/>
      <c r="NOI176" s="29"/>
      <c r="NOJ176" s="29"/>
      <c r="NOK176" s="29"/>
      <c r="NOL176" s="29"/>
      <c r="NOM176" s="29"/>
      <c r="NON176" s="29"/>
      <c r="NOO176" s="29"/>
      <c r="NOP176" s="29"/>
      <c r="NOQ176" s="29"/>
      <c r="NOR176" s="29"/>
      <c r="NOS176" s="29"/>
      <c r="NOT176" s="29"/>
      <c r="NOU176" s="29"/>
      <c r="NOV176" s="29"/>
      <c r="NOW176" s="29"/>
      <c r="NOX176" s="29"/>
      <c r="NOY176" s="29"/>
      <c r="NOZ176" s="29"/>
      <c r="NPA176" s="29"/>
      <c r="NPB176" s="29"/>
      <c r="NPC176" s="29"/>
      <c r="NPD176" s="29"/>
      <c r="NPE176" s="29"/>
      <c r="NPF176" s="29"/>
      <c r="NPG176" s="29"/>
      <c r="NPH176" s="29"/>
      <c r="NPI176" s="29"/>
      <c r="NPJ176" s="29"/>
      <c r="NPK176" s="29"/>
      <c r="NPL176" s="29"/>
      <c r="NPM176" s="29"/>
      <c r="NPN176" s="29"/>
      <c r="NPO176" s="29"/>
      <c r="NPP176" s="29"/>
      <c r="NPQ176" s="29"/>
      <c r="NPR176" s="29"/>
      <c r="NPS176" s="29"/>
      <c r="NPT176" s="29"/>
      <c r="NPU176" s="29"/>
      <c r="NPV176" s="29"/>
      <c r="NPW176" s="29"/>
      <c r="NPX176" s="29"/>
      <c r="NPY176" s="29"/>
      <c r="NPZ176" s="29"/>
      <c r="NQA176" s="29"/>
      <c r="NQB176" s="29"/>
      <c r="NQC176" s="29"/>
      <c r="NQD176" s="29"/>
      <c r="NQE176" s="29"/>
      <c r="NQF176" s="29"/>
      <c r="NQG176" s="29"/>
      <c r="NQH176" s="29"/>
      <c r="NQI176" s="29"/>
      <c r="NQJ176" s="29"/>
      <c r="NQK176" s="29"/>
      <c r="NQL176" s="29"/>
      <c r="NQM176" s="29"/>
      <c r="NQN176" s="29"/>
      <c r="NQO176" s="29"/>
      <c r="NQP176" s="29"/>
      <c r="NQQ176" s="29"/>
      <c r="NQR176" s="29"/>
      <c r="NQS176" s="29"/>
      <c r="NQT176" s="29"/>
      <c r="NQU176" s="29"/>
      <c r="NQV176" s="29"/>
      <c r="NQW176" s="29"/>
      <c r="NQX176" s="29"/>
      <c r="NQY176" s="29"/>
      <c r="NQZ176" s="29"/>
      <c r="NRA176" s="29"/>
      <c r="NRB176" s="29"/>
      <c r="NRC176" s="29"/>
      <c r="NRD176" s="29"/>
      <c r="NRE176" s="29"/>
      <c r="NRF176" s="29"/>
      <c r="NRG176" s="29"/>
      <c r="NRH176" s="29"/>
      <c r="NRI176" s="29"/>
      <c r="NRJ176" s="29"/>
      <c r="NRK176" s="29"/>
      <c r="NRL176" s="29"/>
      <c r="NRM176" s="29"/>
      <c r="NRN176" s="29"/>
      <c r="NRO176" s="29"/>
      <c r="NRP176" s="29"/>
      <c r="NRQ176" s="29"/>
      <c r="NRR176" s="29"/>
      <c r="NRS176" s="29"/>
      <c r="NRT176" s="29"/>
      <c r="NRU176" s="29"/>
      <c r="NRV176" s="29"/>
      <c r="NRW176" s="29"/>
      <c r="NRX176" s="29"/>
      <c r="NRY176" s="29"/>
      <c r="NRZ176" s="29"/>
      <c r="NSA176" s="29"/>
      <c r="NSB176" s="29"/>
      <c r="NSC176" s="29"/>
      <c r="NSD176" s="29"/>
      <c r="NSE176" s="29"/>
      <c r="NSF176" s="29"/>
      <c r="NSG176" s="29"/>
      <c r="NSH176" s="29"/>
      <c r="NSI176" s="29"/>
      <c r="NSJ176" s="29"/>
      <c r="NSK176" s="29"/>
      <c r="NSL176" s="29"/>
      <c r="NSM176" s="29"/>
      <c r="NSN176" s="29"/>
      <c r="NSO176" s="29"/>
      <c r="NSP176" s="29"/>
      <c r="NSQ176" s="29"/>
      <c r="NSR176" s="29"/>
      <c r="NSS176" s="29"/>
      <c r="NST176" s="29"/>
      <c r="NSU176" s="29"/>
      <c r="NSV176" s="29"/>
      <c r="NSW176" s="29"/>
      <c r="NSX176" s="29"/>
      <c r="NSY176" s="29"/>
      <c r="NSZ176" s="29"/>
      <c r="NTA176" s="29"/>
      <c r="NTB176" s="29"/>
      <c r="NTC176" s="29"/>
      <c r="NTD176" s="29"/>
      <c r="NTE176" s="29"/>
      <c r="NTF176" s="29"/>
      <c r="NTG176" s="29"/>
      <c r="NTH176" s="29"/>
      <c r="NTI176" s="29"/>
      <c r="NTJ176" s="29"/>
      <c r="NTK176" s="29"/>
      <c r="NTL176" s="29"/>
      <c r="NTM176" s="29"/>
      <c r="NTN176" s="29"/>
      <c r="NTO176" s="29"/>
      <c r="NTP176" s="29"/>
      <c r="NTQ176" s="29"/>
      <c r="NTR176" s="29"/>
      <c r="NTS176" s="29"/>
      <c r="NTT176" s="29"/>
      <c r="NTU176" s="29"/>
      <c r="NTV176" s="29"/>
      <c r="NTW176" s="29"/>
      <c r="NTX176" s="29"/>
      <c r="NTY176" s="29"/>
      <c r="NTZ176" s="29"/>
      <c r="NUA176" s="29"/>
      <c r="NUB176" s="29"/>
      <c r="NUC176" s="29"/>
      <c r="NUD176" s="29"/>
      <c r="NUE176" s="29"/>
      <c r="NUF176" s="29"/>
      <c r="NUG176" s="29"/>
      <c r="NUH176" s="29"/>
      <c r="NUI176" s="29"/>
      <c r="NUJ176" s="29"/>
      <c r="NUK176" s="29"/>
      <c r="NUL176" s="29"/>
      <c r="NUM176" s="29"/>
      <c r="NUN176" s="29"/>
      <c r="NUO176" s="29"/>
      <c r="NUP176" s="29"/>
      <c r="NUQ176" s="29"/>
      <c r="NUR176" s="29"/>
      <c r="NUS176" s="29"/>
      <c r="NUT176" s="29"/>
      <c r="NUU176" s="29"/>
      <c r="NUV176" s="29"/>
      <c r="NUW176" s="29"/>
      <c r="NUX176" s="29"/>
      <c r="NUY176" s="29"/>
      <c r="NUZ176" s="29"/>
      <c r="NVA176" s="29"/>
      <c r="NVB176" s="29"/>
      <c r="NVC176" s="29"/>
      <c r="NVD176" s="29"/>
      <c r="NVE176" s="29"/>
      <c r="NVF176" s="29"/>
      <c r="NVG176" s="29"/>
      <c r="NVH176" s="29"/>
      <c r="NVI176" s="29"/>
      <c r="NVJ176" s="29"/>
      <c r="NVK176" s="29"/>
      <c r="NVL176" s="29"/>
      <c r="NVM176" s="29"/>
      <c r="NVN176" s="29"/>
      <c r="NVO176" s="29"/>
      <c r="NVP176" s="29"/>
      <c r="NVQ176" s="29"/>
      <c r="NVR176" s="29"/>
      <c r="NVS176" s="29"/>
      <c r="NVT176" s="29"/>
      <c r="NVU176" s="29"/>
      <c r="NVV176" s="29"/>
      <c r="NVW176" s="29"/>
      <c r="NVX176" s="29"/>
      <c r="NVY176" s="29"/>
      <c r="NVZ176" s="29"/>
      <c r="NWA176" s="29"/>
      <c r="NWB176" s="29"/>
      <c r="NWC176" s="29"/>
      <c r="NWD176" s="29"/>
      <c r="NWE176" s="29"/>
      <c r="NWF176" s="29"/>
      <c r="NWG176" s="29"/>
      <c r="NWH176" s="29"/>
      <c r="NWI176" s="29"/>
      <c r="NWJ176" s="29"/>
      <c r="NWK176" s="29"/>
      <c r="NWL176" s="29"/>
      <c r="NWM176" s="29"/>
      <c r="NWN176" s="29"/>
      <c r="NWO176" s="29"/>
      <c r="NWP176" s="29"/>
      <c r="NWQ176" s="29"/>
      <c r="NWR176" s="29"/>
      <c r="NWS176" s="29"/>
      <c r="NWT176" s="29"/>
      <c r="NWU176" s="29"/>
      <c r="NWV176" s="29"/>
      <c r="NWW176" s="29"/>
      <c r="NWX176" s="29"/>
      <c r="NWY176" s="29"/>
      <c r="NWZ176" s="29"/>
      <c r="NXA176" s="29"/>
      <c r="NXB176" s="29"/>
      <c r="NXC176" s="29"/>
      <c r="NXD176" s="29"/>
      <c r="NXE176" s="29"/>
      <c r="NXF176" s="29"/>
      <c r="NXG176" s="29"/>
      <c r="NXH176" s="29"/>
      <c r="NXI176" s="29"/>
      <c r="NXJ176" s="29"/>
      <c r="NXK176" s="29"/>
      <c r="NXL176" s="29"/>
      <c r="NXM176" s="29"/>
      <c r="NXN176" s="29"/>
      <c r="NXO176" s="29"/>
      <c r="NXP176" s="29"/>
      <c r="NXQ176" s="29"/>
      <c r="NXR176" s="29"/>
      <c r="NXS176" s="29"/>
      <c r="NXT176" s="29"/>
      <c r="NXU176" s="29"/>
      <c r="NXV176" s="29"/>
      <c r="NXW176" s="29"/>
      <c r="NXX176" s="29"/>
      <c r="NXY176" s="29"/>
      <c r="NXZ176" s="29"/>
      <c r="NYA176" s="29"/>
      <c r="NYB176" s="29"/>
      <c r="NYC176" s="29"/>
      <c r="NYD176" s="29"/>
      <c r="NYE176" s="29"/>
      <c r="NYF176" s="29"/>
      <c r="NYG176" s="29"/>
      <c r="NYH176" s="29"/>
      <c r="NYI176" s="29"/>
      <c r="NYJ176" s="29"/>
      <c r="NYK176" s="29"/>
      <c r="NYL176" s="29"/>
      <c r="NYM176" s="29"/>
      <c r="NYN176" s="29"/>
      <c r="NYO176" s="29"/>
      <c r="NYP176" s="29"/>
      <c r="NYQ176" s="29"/>
      <c r="NYR176" s="29"/>
      <c r="NYS176" s="29"/>
      <c r="NYT176" s="29"/>
      <c r="NYU176" s="29"/>
      <c r="NYV176" s="29"/>
      <c r="NYW176" s="29"/>
      <c r="NYX176" s="29"/>
      <c r="NYY176" s="29"/>
      <c r="NYZ176" s="29"/>
      <c r="NZA176" s="29"/>
      <c r="NZB176" s="29"/>
      <c r="NZC176" s="29"/>
      <c r="NZD176" s="29"/>
      <c r="NZE176" s="29"/>
      <c r="NZF176" s="29"/>
      <c r="NZG176" s="29"/>
      <c r="NZH176" s="29"/>
      <c r="NZI176" s="29"/>
      <c r="NZJ176" s="29"/>
      <c r="NZK176" s="29"/>
      <c r="NZL176" s="29"/>
      <c r="NZM176" s="29"/>
      <c r="NZN176" s="29"/>
      <c r="NZO176" s="29"/>
      <c r="NZP176" s="29"/>
      <c r="NZQ176" s="29"/>
      <c r="NZR176" s="29"/>
      <c r="NZS176" s="29"/>
      <c r="NZT176" s="29"/>
      <c r="NZU176" s="29"/>
      <c r="NZV176" s="29"/>
      <c r="NZW176" s="29"/>
      <c r="NZX176" s="29"/>
      <c r="NZY176" s="29"/>
      <c r="NZZ176" s="29"/>
      <c r="OAA176" s="29"/>
      <c r="OAB176" s="29"/>
      <c r="OAC176" s="29"/>
      <c r="OAD176" s="29"/>
      <c r="OAE176" s="29"/>
      <c r="OAF176" s="29"/>
      <c r="OAG176" s="29"/>
      <c r="OAH176" s="29"/>
      <c r="OAI176" s="29"/>
      <c r="OAJ176" s="29"/>
      <c r="OAK176" s="29"/>
      <c r="OAL176" s="29"/>
      <c r="OAM176" s="29"/>
      <c r="OAN176" s="29"/>
      <c r="OAO176" s="29"/>
      <c r="OAP176" s="29"/>
      <c r="OAQ176" s="29"/>
      <c r="OAR176" s="29"/>
      <c r="OAS176" s="29"/>
      <c r="OAT176" s="29"/>
      <c r="OAU176" s="29"/>
      <c r="OAV176" s="29"/>
      <c r="OAW176" s="29"/>
      <c r="OAX176" s="29"/>
      <c r="OAY176" s="29"/>
      <c r="OAZ176" s="29"/>
      <c r="OBA176" s="29"/>
      <c r="OBB176" s="29"/>
      <c r="OBC176" s="29"/>
      <c r="OBD176" s="29"/>
      <c r="OBE176" s="29"/>
      <c r="OBF176" s="29"/>
      <c r="OBG176" s="29"/>
      <c r="OBH176" s="29"/>
      <c r="OBI176" s="29"/>
      <c r="OBJ176" s="29"/>
      <c r="OBK176" s="29"/>
      <c r="OBL176" s="29"/>
      <c r="OBM176" s="29"/>
      <c r="OBN176" s="29"/>
      <c r="OBO176" s="29"/>
      <c r="OBP176" s="29"/>
      <c r="OBQ176" s="29"/>
      <c r="OBR176" s="29"/>
      <c r="OBS176" s="29"/>
      <c r="OBT176" s="29"/>
      <c r="OBU176" s="29"/>
      <c r="OBV176" s="29"/>
      <c r="OBW176" s="29"/>
      <c r="OBX176" s="29"/>
      <c r="OBY176" s="29"/>
      <c r="OBZ176" s="29"/>
      <c r="OCA176" s="29"/>
      <c r="OCB176" s="29"/>
      <c r="OCC176" s="29"/>
      <c r="OCD176" s="29"/>
      <c r="OCE176" s="29"/>
      <c r="OCF176" s="29"/>
      <c r="OCG176" s="29"/>
      <c r="OCH176" s="29"/>
      <c r="OCI176" s="29"/>
      <c r="OCJ176" s="29"/>
      <c r="OCK176" s="29"/>
      <c r="OCL176" s="29"/>
      <c r="OCM176" s="29"/>
      <c r="OCN176" s="29"/>
      <c r="OCO176" s="29"/>
      <c r="OCP176" s="29"/>
      <c r="OCQ176" s="29"/>
      <c r="OCR176" s="29"/>
      <c r="OCS176" s="29"/>
      <c r="OCT176" s="29"/>
      <c r="OCU176" s="29"/>
      <c r="OCV176" s="29"/>
      <c r="OCW176" s="29"/>
      <c r="OCX176" s="29"/>
      <c r="OCY176" s="29"/>
      <c r="OCZ176" s="29"/>
      <c r="ODA176" s="29"/>
      <c r="ODB176" s="29"/>
      <c r="ODC176" s="29"/>
      <c r="ODD176" s="29"/>
      <c r="ODE176" s="29"/>
      <c r="ODF176" s="29"/>
      <c r="ODG176" s="29"/>
      <c r="ODH176" s="29"/>
      <c r="ODI176" s="29"/>
      <c r="ODJ176" s="29"/>
      <c r="ODK176" s="29"/>
      <c r="ODL176" s="29"/>
      <c r="ODM176" s="29"/>
      <c r="ODN176" s="29"/>
      <c r="ODO176" s="29"/>
      <c r="ODP176" s="29"/>
      <c r="ODQ176" s="29"/>
      <c r="ODR176" s="29"/>
      <c r="ODS176" s="29"/>
      <c r="ODT176" s="29"/>
      <c r="ODU176" s="29"/>
      <c r="ODV176" s="29"/>
      <c r="ODW176" s="29"/>
      <c r="ODX176" s="29"/>
      <c r="ODY176" s="29"/>
      <c r="ODZ176" s="29"/>
      <c r="OEA176" s="29"/>
      <c r="OEB176" s="29"/>
      <c r="OEC176" s="29"/>
      <c r="OED176" s="29"/>
      <c r="OEE176" s="29"/>
      <c r="OEF176" s="29"/>
      <c r="OEG176" s="29"/>
      <c r="OEH176" s="29"/>
      <c r="OEI176" s="29"/>
      <c r="OEJ176" s="29"/>
      <c r="OEK176" s="29"/>
      <c r="OEL176" s="29"/>
      <c r="OEM176" s="29"/>
      <c r="OEN176" s="29"/>
      <c r="OEO176" s="29"/>
      <c r="OEP176" s="29"/>
      <c r="OEQ176" s="29"/>
      <c r="OER176" s="29"/>
      <c r="OES176" s="29"/>
      <c r="OET176" s="29"/>
      <c r="OEU176" s="29"/>
      <c r="OEV176" s="29"/>
      <c r="OEW176" s="29"/>
      <c r="OEX176" s="29"/>
      <c r="OEY176" s="29"/>
      <c r="OEZ176" s="29"/>
      <c r="OFA176" s="29"/>
      <c r="OFB176" s="29"/>
      <c r="OFC176" s="29"/>
      <c r="OFD176" s="29"/>
      <c r="OFE176" s="29"/>
      <c r="OFF176" s="29"/>
      <c r="OFG176" s="29"/>
      <c r="OFH176" s="29"/>
      <c r="OFI176" s="29"/>
      <c r="OFJ176" s="29"/>
      <c r="OFK176" s="29"/>
      <c r="OFL176" s="29"/>
      <c r="OFM176" s="29"/>
      <c r="OFN176" s="29"/>
      <c r="OFO176" s="29"/>
      <c r="OFP176" s="29"/>
      <c r="OFQ176" s="29"/>
      <c r="OFR176" s="29"/>
      <c r="OFS176" s="29"/>
      <c r="OFT176" s="29"/>
      <c r="OFU176" s="29"/>
      <c r="OFV176" s="29"/>
      <c r="OFW176" s="29"/>
      <c r="OFX176" s="29"/>
      <c r="OFY176" s="29"/>
      <c r="OFZ176" s="29"/>
      <c r="OGA176" s="29"/>
      <c r="OGB176" s="29"/>
      <c r="OGC176" s="29"/>
      <c r="OGD176" s="29"/>
      <c r="OGE176" s="29"/>
      <c r="OGF176" s="29"/>
      <c r="OGG176" s="29"/>
      <c r="OGH176" s="29"/>
      <c r="OGI176" s="29"/>
      <c r="OGJ176" s="29"/>
      <c r="OGK176" s="29"/>
      <c r="OGL176" s="29"/>
      <c r="OGM176" s="29"/>
      <c r="OGN176" s="29"/>
      <c r="OGO176" s="29"/>
      <c r="OGP176" s="29"/>
      <c r="OGQ176" s="29"/>
      <c r="OGR176" s="29"/>
      <c r="OGS176" s="29"/>
      <c r="OGT176" s="29"/>
      <c r="OGU176" s="29"/>
      <c r="OGV176" s="29"/>
      <c r="OGW176" s="29"/>
      <c r="OGX176" s="29"/>
      <c r="OGY176" s="29"/>
      <c r="OGZ176" s="29"/>
      <c r="OHA176" s="29"/>
      <c r="OHB176" s="29"/>
      <c r="OHC176" s="29"/>
      <c r="OHD176" s="29"/>
      <c r="OHE176" s="29"/>
      <c r="OHF176" s="29"/>
      <c r="OHG176" s="29"/>
      <c r="OHH176" s="29"/>
      <c r="OHI176" s="29"/>
      <c r="OHJ176" s="29"/>
      <c r="OHK176" s="29"/>
      <c r="OHL176" s="29"/>
      <c r="OHM176" s="29"/>
      <c r="OHN176" s="29"/>
      <c r="OHO176" s="29"/>
      <c r="OHP176" s="29"/>
      <c r="OHQ176" s="29"/>
      <c r="OHR176" s="29"/>
      <c r="OHS176" s="29"/>
      <c r="OHT176" s="29"/>
      <c r="OHU176" s="29"/>
      <c r="OHV176" s="29"/>
      <c r="OHW176" s="29"/>
      <c r="OHX176" s="29"/>
      <c r="OHY176" s="29"/>
      <c r="OHZ176" s="29"/>
      <c r="OIA176" s="29"/>
      <c r="OIB176" s="29"/>
      <c r="OIC176" s="29"/>
      <c r="OID176" s="29"/>
      <c r="OIE176" s="29"/>
      <c r="OIF176" s="29"/>
      <c r="OIG176" s="29"/>
      <c r="OIH176" s="29"/>
      <c r="OII176" s="29"/>
      <c r="OIJ176" s="29"/>
      <c r="OIK176" s="29"/>
      <c r="OIL176" s="29"/>
      <c r="OIM176" s="29"/>
      <c r="OIN176" s="29"/>
      <c r="OIO176" s="29"/>
      <c r="OIP176" s="29"/>
      <c r="OIQ176" s="29"/>
      <c r="OIR176" s="29"/>
      <c r="OIS176" s="29"/>
      <c r="OIT176" s="29"/>
      <c r="OIU176" s="29"/>
      <c r="OIV176" s="29"/>
      <c r="OIW176" s="29"/>
      <c r="OIX176" s="29"/>
      <c r="OIY176" s="29"/>
      <c r="OIZ176" s="29"/>
      <c r="OJA176" s="29"/>
      <c r="OJB176" s="29"/>
      <c r="OJC176" s="29"/>
      <c r="OJD176" s="29"/>
      <c r="OJE176" s="29"/>
      <c r="OJF176" s="29"/>
      <c r="OJG176" s="29"/>
      <c r="OJH176" s="29"/>
      <c r="OJI176" s="29"/>
      <c r="OJJ176" s="29"/>
      <c r="OJK176" s="29"/>
      <c r="OJL176" s="29"/>
      <c r="OJM176" s="29"/>
      <c r="OJN176" s="29"/>
      <c r="OJO176" s="29"/>
      <c r="OJP176" s="29"/>
      <c r="OJQ176" s="29"/>
      <c r="OJR176" s="29"/>
      <c r="OJS176" s="29"/>
      <c r="OJT176" s="29"/>
      <c r="OJU176" s="29"/>
      <c r="OJV176" s="29"/>
      <c r="OJW176" s="29"/>
      <c r="OJX176" s="29"/>
      <c r="OJY176" s="29"/>
      <c r="OJZ176" s="29"/>
      <c r="OKA176" s="29"/>
      <c r="OKB176" s="29"/>
      <c r="OKC176" s="29"/>
      <c r="OKD176" s="29"/>
      <c r="OKE176" s="29"/>
      <c r="OKF176" s="29"/>
      <c r="OKG176" s="29"/>
      <c r="OKH176" s="29"/>
      <c r="OKI176" s="29"/>
      <c r="OKJ176" s="29"/>
      <c r="OKK176" s="29"/>
      <c r="OKL176" s="29"/>
      <c r="OKM176" s="29"/>
      <c r="OKN176" s="29"/>
      <c r="OKO176" s="29"/>
      <c r="OKP176" s="29"/>
      <c r="OKQ176" s="29"/>
      <c r="OKR176" s="29"/>
      <c r="OKS176" s="29"/>
      <c r="OKT176" s="29"/>
      <c r="OKU176" s="29"/>
      <c r="OKV176" s="29"/>
      <c r="OKW176" s="29"/>
      <c r="OKX176" s="29"/>
      <c r="OKY176" s="29"/>
      <c r="OKZ176" s="29"/>
      <c r="OLA176" s="29"/>
      <c r="OLB176" s="29"/>
      <c r="OLC176" s="29"/>
      <c r="OLD176" s="29"/>
      <c r="OLE176" s="29"/>
      <c r="OLF176" s="29"/>
      <c r="OLG176" s="29"/>
      <c r="OLH176" s="29"/>
      <c r="OLI176" s="29"/>
      <c r="OLJ176" s="29"/>
      <c r="OLK176" s="29"/>
      <c r="OLL176" s="29"/>
      <c r="OLM176" s="29"/>
      <c r="OLN176" s="29"/>
      <c r="OLO176" s="29"/>
      <c r="OLP176" s="29"/>
      <c r="OLQ176" s="29"/>
      <c r="OLR176" s="29"/>
      <c r="OLS176" s="29"/>
      <c r="OLT176" s="29"/>
      <c r="OLU176" s="29"/>
      <c r="OLV176" s="29"/>
      <c r="OLW176" s="29"/>
      <c r="OLX176" s="29"/>
      <c r="OLY176" s="29"/>
      <c r="OLZ176" s="29"/>
      <c r="OMA176" s="29"/>
      <c r="OMB176" s="29"/>
      <c r="OMC176" s="29"/>
      <c r="OMD176" s="29"/>
      <c r="OME176" s="29"/>
      <c r="OMF176" s="29"/>
      <c r="OMG176" s="29"/>
      <c r="OMH176" s="29"/>
      <c r="OMI176" s="29"/>
      <c r="OMJ176" s="29"/>
      <c r="OMK176" s="29"/>
      <c r="OML176" s="29"/>
      <c r="OMM176" s="29"/>
      <c r="OMN176" s="29"/>
      <c r="OMO176" s="29"/>
      <c r="OMP176" s="29"/>
      <c r="OMQ176" s="29"/>
      <c r="OMR176" s="29"/>
      <c r="OMS176" s="29"/>
      <c r="OMT176" s="29"/>
      <c r="OMU176" s="29"/>
      <c r="OMV176" s="29"/>
      <c r="OMW176" s="29"/>
      <c r="OMX176" s="29"/>
      <c r="OMY176" s="29"/>
      <c r="OMZ176" s="29"/>
      <c r="ONA176" s="29"/>
      <c r="ONB176" s="29"/>
      <c r="ONC176" s="29"/>
      <c r="OND176" s="29"/>
      <c r="ONE176" s="29"/>
      <c r="ONF176" s="29"/>
      <c r="ONG176" s="29"/>
      <c r="ONH176" s="29"/>
      <c r="ONI176" s="29"/>
      <c r="ONJ176" s="29"/>
      <c r="ONK176" s="29"/>
      <c r="ONL176" s="29"/>
      <c r="ONM176" s="29"/>
      <c r="ONN176" s="29"/>
      <c r="ONO176" s="29"/>
      <c r="ONP176" s="29"/>
      <c r="ONQ176" s="29"/>
      <c r="ONR176" s="29"/>
      <c r="ONS176" s="29"/>
      <c r="ONT176" s="29"/>
      <c r="ONU176" s="29"/>
      <c r="ONV176" s="29"/>
      <c r="ONW176" s="29"/>
      <c r="ONX176" s="29"/>
      <c r="ONY176" s="29"/>
      <c r="ONZ176" s="29"/>
      <c r="OOA176" s="29"/>
      <c r="OOB176" s="29"/>
      <c r="OOC176" s="29"/>
      <c r="OOD176" s="29"/>
      <c r="OOE176" s="29"/>
      <c r="OOF176" s="29"/>
      <c r="OOG176" s="29"/>
      <c r="OOH176" s="29"/>
      <c r="OOI176" s="29"/>
      <c r="OOJ176" s="29"/>
      <c r="OOK176" s="29"/>
      <c r="OOL176" s="29"/>
      <c r="OOM176" s="29"/>
      <c r="OON176" s="29"/>
      <c r="OOO176" s="29"/>
      <c r="OOP176" s="29"/>
      <c r="OOQ176" s="29"/>
      <c r="OOR176" s="29"/>
      <c r="OOS176" s="29"/>
      <c r="OOT176" s="29"/>
      <c r="OOU176" s="29"/>
      <c r="OOV176" s="29"/>
      <c r="OOW176" s="29"/>
      <c r="OOX176" s="29"/>
      <c r="OOY176" s="29"/>
      <c r="OOZ176" s="29"/>
      <c r="OPA176" s="29"/>
      <c r="OPB176" s="29"/>
      <c r="OPC176" s="29"/>
      <c r="OPD176" s="29"/>
      <c r="OPE176" s="29"/>
      <c r="OPF176" s="29"/>
      <c r="OPG176" s="29"/>
      <c r="OPH176" s="29"/>
      <c r="OPI176" s="29"/>
      <c r="OPJ176" s="29"/>
      <c r="OPK176" s="29"/>
      <c r="OPL176" s="29"/>
      <c r="OPM176" s="29"/>
      <c r="OPN176" s="29"/>
      <c r="OPO176" s="29"/>
      <c r="OPP176" s="29"/>
      <c r="OPQ176" s="29"/>
      <c r="OPR176" s="29"/>
      <c r="OPS176" s="29"/>
      <c r="OPT176" s="29"/>
      <c r="OPU176" s="29"/>
      <c r="OPV176" s="29"/>
      <c r="OPW176" s="29"/>
      <c r="OPX176" s="29"/>
      <c r="OPY176" s="29"/>
      <c r="OPZ176" s="29"/>
      <c r="OQA176" s="29"/>
      <c r="OQB176" s="29"/>
      <c r="OQC176" s="29"/>
      <c r="OQD176" s="29"/>
      <c r="OQE176" s="29"/>
      <c r="OQF176" s="29"/>
      <c r="OQG176" s="29"/>
      <c r="OQH176" s="29"/>
      <c r="OQI176" s="29"/>
      <c r="OQJ176" s="29"/>
      <c r="OQK176" s="29"/>
      <c r="OQL176" s="29"/>
      <c r="OQM176" s="29"/>
      <c r="OQN176" s="29"/>
      <c r="OQO176" s="29"/>
      <c r="OQP176" s="29"/>
      <c r="OQQ176" s="29"/>
      <c r="OQR176" s="29"/>
      <c r="OQS176" s="29"/>
      <c r="OQT176" s="29"/>
      <c r="OQU176" s="29"/>
      <c r="OQV176" s="29"/>
      <c r="OQW176" s="29"/>
      <c r="OQX176" s="29"/>
      <c r="OQY176" s="29"/>
      <c r="OQZ176" s="29"/>
      <c r="ORA176" s="29"/>
      <c r="ORB176" s="29"/>
      <c r="ORC176" s="29"/>
      <c r="ORD176" s="29"/>
      <c r="ORE176" s="29"/>
      <c r="ORF176" s="29"/>
      <c r="ORG176" s="29"/>
      <c r="ORH176" s="29"/>
      <c r="ORI176" s="29"/>
      <c r="ORJ176" s="29"/>
      <c r="ORK176" s="29"/>
      <c r="ORL176" s="29"/>
      <c r="ORM176" s="29"/>
      <c r="ORN176" s="29"/>
      <c r="ORO176" s="29"/>
      <c r="ORP176" s="29"/>
      <c r="ORQ176" s="29"/>
      <c r="ORR176" s="29"/>
      <c r="ORS176" s="29"/>
      <c r="ORT176" s="29"/>
      <c r="ORU176" s="29"/>
      <c r="ORV176" s="29"/>
      <c r="ORW176" s="29"/>
      <c r="ORX176" s="29"/>
      <c r="ORY176" s="29"/>
      <c r="ORZ176" s="29"/>
      <c r="OSA176" s="29"/>
      <c r="OSB176" s="29"/>
      <c r="OSC176" s="29"/>
      <c r="OSD176" s="29"/>
      <c r="OSE176" s="29"/>
      <c r="OSF176" s="29"/>
      <c r="OSG176" s="29"/>
      <c r="OSH176" s="29"/>
      <c r="OSI176" s="29"/>
      <c r="OSJ176" s="29"/>
      <c r="OSK176" s="29"/>
      <c r="OSL176" s="29"/>
      <c r="OSM176" s="29"/>
      <c r="OSN176" s="29"/>
      <c r="OSO176" s="29"/>
      <c r="OSP176" s="29"/>
      <c r="OSQ176" s="29"/>
      <c r="OSR176" s="29"/>
      <c r="OSS176" s="29"/>
      <c r="OST176" s="29"/>
      <c r="OSU176" s="29"/>
      <c r="OSV176" s="29"/>
      <c r="OSW176" s="29"/>
      <c r="OSX176" s="29"/>
      <c r="OSY176" s="29"/>
      <c r="OSZ176" s="29"/>
      <c r="OTA176" s="29"/>
      <c r="OTB176" s="29"/>
      <c r="OTC176" s="29"/>
      <c r="OTD176" s="29"/>
      <c r="OTE176" s="29"/>
      <c r="OTF176" s="29"/>
      <c r="OTG176" s="29"/>
      <c r="OTH176" s="29"/>
      <c r="OTI176" s="29"/>
      <c r="OTJ176" s="29"/>
      <c r="OTK176" s="29"/>
      <c r="OTL176" s="29"/>
      <c r="OTM176" s="29"/>
      <c r="OTN176" s="29"/>
      <c r="OTO176" s="29"/>
      <c r="OTP176" s="29"/>
      <c r="OTQ176" s="29"/>
      <c r="OTR176" s="29"/>
      <c r="OTS176" s="29"/>
      <c r="OTT176" s="29"/>
      <c r="OTU176" s="29"/>
      <c r="OTV176" s="29"/>
      <c r="OTW176" s="29"/>
      <c r="OTX176" s="29"/>
      <c r="OTY176" s="29"/>
      <c r="OTZ176" s="29"/>
      <c r="OUA176" s="29"/>
      <c r="OUB176" s="29"/>
      <c r="OUC176" s="29"/>
      <c r="OUD176" s="29"/>
      <c r="OUE176" s="29"/>
      <c r="OUF176" s="29"/>
      <c r="OUG176" s="29"/>
      <c r="OUH176" s="29"/>
      <c r="OUI176" s="29"/>
      <c r="OUJ176" s="29"/>
      <c r="OUK176" s="29"/>
      <c r="OUL176" s="29"/>
      <c r="OUM176" s="29"/>
      <c r="OUN176" s="29"/>
      <c r="OUO176" s="29"/>
      <c r="OUP176" s="29"/>
      <c r="OUQ176" s="29"/>
      <c r="OUR176" s="29"/>
      <c r="OUS176" s="29"/>
      <c r="OUT176" s="29"/>
      <c r="OUU176" s="29"/>
      <c r="OUV176" s="29"/>
      <c r="OUW176" s="29"/>
      <c r="OUX176" s="29"/>
      <c r="OUY176" s="29"/>
      <c r="OUZ176" s="29"/>
      <c r="OVA176" s="29"/>
      <c r="OVB176" s="29"/>
      <c r="OVC176" s="29"/>
      <c r="OVD176" s="29"/>
      <c r="OVE176" s="29"/>
      <c r="OVF176" s="29"/>
      <c r="OVG176" s="29"/>
      <c r="OVH176" s="29"/>
      <c r="OVI176" s="29"/>
      <c r="OVJ176" s="29"/>
      <c r="OVK176" s="29"/>
      <c r="OVL176" s="29"/>
      <c r="OVM176" s="29"/>
      <c r="OVN176" s="29"/>
      <c r="OVO176" s="29"/>
      <c r="OVP176" s="29"/>
      <c r="OVQ176" s="29"/>
      <c r="OVR176" s="29"/>
      <c r="OVS176" s="29"/>
      <c r="OVT176" s="29"/>
      <c r="OVU176" s="29"/>
      <c r="OVV176" s="29"/>
      <c r="OVW176" s="29"/>
      <c r="OVX176" s="29"/>
      <c r="OVY176" s="29"/>
      <c r="OVZ176" s="29"/>
      <c r="OWA176" s="29"/>
      <c r="OWB176" s="29"/>
      <c r="OWC176" s="29"/>
      <c r="OWD176" s="29"/>
      <c r="OWE176" s="29"/>
      <c r="OWF176" s="29"/>
      <c r="OWG176" s="29"/>
      <c r="OWH176" s="29"/>
      <c r="OWI176" s="29"/>
      <c r="OWJ176" s="29"/>
      <c r="OWK176" s="29"/>
      <c r="OWL176" s="29"/>
      <c r="OWM176" s="29"/>
      <c r="OWN176" s="29"/>
      <c r="OWO176" s="29"/>
      <c r="OWP176" s="29"/>
      <c r="OWQ176" s="29"/>
      <c r="OWR176" s="29"/>
      <c r="OWS176" s="29"/>
      <c r="OWT176" s="29"/>
      <c r="OWU176" s="29"/>
      <c r="OWV176" s="29"/>
      <c r="OWW176" s="29"/>
      <c r="OWX176" s="29"/>
      <c r="OWY176" s="29"/>
      <c r="OWZ176" s="29"/>
      <c r="OXA176" s="29"/>
      <c r="OXB176" s="29"/>
      <c r="OXC176" s="29"/>
      <c r="OXD176" s="29"/>
      <c r="OXE176" s="29"/>
      <c r="OXF176" s="29"/>
      <c r="OXG176" s="29"/>
      <c r="OXH176" s="29"/>
      <c r="OXI176" s="29"/>
      <c r="OXJ176" s="29"/>
      <c r="OXK176" s="29"/>
      <c r="OXL176" s="29"/>
      <c r="OXM176" s="29"/>
      <c r="OXN176" s="29"/>
      <c r="OXO176" s="29"/>
      <c r="OXP176" s="29"/>
      <c r="OXQ176" s="29"/>
      <c r="OXR176" s="29"/>
      <c r="OXS176" s="29"/>
      <c r="OXT176" s="29"/>
      <c r="OXU176" s="29"/>
      <c r="OXV176" s="29"/>
      <c r="OXW176" s="29"/>
      <c r="OXX176" s="29"/>
      <c r="OXY176" s="29"/>
      <c r="OXZ176" s="29"/>
      <c r="OYA176" s="29"/>
      <c r="OYB176" s="29"/>
      <c r="OYC176" s="29"/>
      <c r="OYD176" s="29"/>
      <c r="OYE176" s="29"/>
      <c r="OYF176" s="29"/>
      <c r="OYG176" s="29"/>
      <c r="OYH176" s="29"/>
      <c r="OYI176" s="29"/>
      <c r="OYJ176" s="29"/>
      <c r="OYK176" s="29"/>
      <c r="OYL176" s="29"/>
      <c r="OYM176" s="29"/>
      <c r="OYN176" s="29"/>
      <c r="OYO176" s="29"/>
      <c r="OYP176" s="29"/>
      <c r="OYQ176" s="29"/>
      <c r="OYR176" s="29"/>
      <c r="OYS176" s="29"/>
      <c r="OYT176" s="29"/>
      <c r="OYU176" s="29"/>
      <c r="OYV176" s="29"/>
      <c r="OYW176" s="29"/>
      <c r="OYX176" s="29"/>
      <c r="OYY176" s="29"/>
      <c r="OYZ176" s="29"/>
      <c r="OZA176" s="29"/>
      <c r="OZB176" s="29"/>
      <c r="OZC176" s="29"/>
      <c r="OZD176" s="29"/>
      <c r="OZE176" s="29"/>
      <c r="OZF176" s="29"/>
      <c r="OZG176" s="29"/>
      <c r="OZH176" s="29"/>
      <c r="OZI176" s="29"/>
      <c r="OZJ176" s="29"/>
      <c r="OZK176" s="29"/>
      <c r="OZL176" s="29"/>
      <c r="OZM176" s="29"/>
      <c r="OZN176" s="29"/>
      <c r="OZO176" s="29"/>
      <c r="OZP176" s="29"/>
      <c r="OZQ176" s="29"/>
      <c r="OZR176" s="29"/>
      <c r="OZS176" s="29"/>
      <c r="OZT176" s="29"/>
      <c r="OZU176" s="29"/>
      <c r="OZV176" s="29"/>
      <c r="OZW176" s="29"/>
      <c r="OZX176" s="29"/>
      <c r="OZY176" s="29"/>
      <c r="OZZ176" s="29"/>
      <c r="PAA176" s="29"/>
      <c r="PAB176" s="29"/>
      <c r="PAC176" s="29"/>
      <c r="PAD176" s="29"/>
      <c r="PAE176" s="29"/>
      <c r="PAF176" s="29"/>
      <c r="PAG176" s="29"/>
      <c r="PAH176" s="29"/>
      <c r="PAI176" s="29"/>
      <c r="PAJ176" s="29"/>
      <c r="PAK176" s="29"/>
      <c r="PAL176" s="29"/>
      <c r="PAM176" s="29"/>
      <c r="PAN176" s="29"/>
      <c r="PAO176" s="29"/>
      <c r="PAP176" s="29"/>
      <c r="PAQ176" s="29"/>
      <c r="PAR176" s="29"/>
      <c r="PAS176" s="29"/>
      <c r="PAT176" s="29"/>
      <c r="PAU176" s="29"/>
      <c r="PAV176" s="29"/>
      <c r="PAW176" s="29"/>
      <c r="PAX176" s="29"/>
      <c r="PAY176" s="29"/>
      <c r="PAZ176" s="29"/>
      <c r="PBA176" s="29"/>
      <c r="PBB176" s="29"/>
      <c r="PBC176" s="29"/>
      <c r="PBD176" s="29"/>
      <c r="PBE176" s="29"/>
      <c r="PBF176" s="29"/>
      <c r="PBG176" s="29"/>
      <c r="PBH176" s="29"/>
      <c r="PBI176" s="29"/>
      <c r="PBJ176" s="29"/>
      <c r="PBK176" s="29"/>
      <c r="PBL176" s="29"/>
      <c r="PBM176" s="29"/>
      <c r="PBN176" s="29"/>
      <c r="PBO176" s="29"/>
      <c r="PBP176" s="29"/>
      <c r="PBQ176" s="29"/>
      <c r="PBR176" s="29"/>
      <c r="PBS176" s="29"/>
      <c r="PBT176" s="29"/>
      <c r="PBU176" s="29"/>
      <c r="PBV176" s="29"/>
      <c r="PBW176" s="29"/>
      <c r="PBX176" s="29"/>
      <c r="PBY176" s="29"/>
      <c r="PBZ176" s="29"/>
      <c r="PCA176" s="29"/>
      <c r="PCB176" s="29"/>
      <c r="PCC176" s="29"/>
      <c r="PCD176" s="29"/>
      <c r="PCE176" s="29"/>
      <c r="PCF176" s="29"/>
      <c r="PCG176" s="29"/>
      <c r="PCH176" s="29"/>
      <c r="PCI176" s="29"/>
      <c r="PCJ176" s="29"/>
      <c r="PCK176" s="29"/>
      <c r="PCL176" s="29"/>
      <c r="PCM176" s="29"/>
      <c r="PCN176" s="29"/>
      <c r="PCO176" s="29"/>
      <c r="PCP176" s="29"/>
      <c r="PCQ176" s="29"/>
      <c r="PCR176" s="29"/>
      <c r="PCS176" s="29"/>
      <c r="PCT176" s="29"/>
      <c r="PCU176" s="29"/>
      <c r="PCV176" s="29"/>
      <c r="PCW176" s="29"/>
      <c r="PCX176" s="29"/>
      <c r="PCY176" s="29"/>
      <c r="PCZ176" s="29"/>
      <c r="PDA176" s="29"/>
      <c r="PDB176" s="29"/>
      <c r="PDC176" s="29"/>
      <c r="PDD176" s="29"/>
      <c r="PDE176" s="29"/>
      <c r="PDF176" s="29"/>
      <c r="PDG176" s="29"/>
      <c r="PDH176" s="29"/>
      <c r="PDI176" s="29"/>
      <c r="PDJ176" s="29"/>
      <c r="PDK176" s="29"/>
      <c r="PDL176" s="29"/>
      <c r="PDM176" s="29"/>
      <c r="PDN176" s="29"/>
      <c r="PDO176" s="29"/>
      <c r="PDP176" s="29"/>
      <c r="PDQ176" s="29"/>
      <c r="PDR176" s="29"/>
      <c r="PDS176" s="29"/>
      <c r="PDT176" s="29"/>
      <c r="PDU176" s="29"/>
      <c r="PDV176" s="29"/>
      <c r="PDW176" s="29"/>
      <c r="PDX176" s="29"/>
      <c r="PDY176" s="29"/>
      <c r="PDZ176" s="29"/>
      <c r="PEA176" s="29"/>
      <c r="PEB176" s="29"/>
      <c r="PEC176" s="29"/>
      <c r="PED176" s="29"/>
      <c r="PEE176" s="29"/>
      <c r="PEF176" s="29"/>
      <c r="PEG176" s="29"/>
      <c r="PEH176" s="29"/>
      <c r="PEI176" s="29"/>
      <c r="PEJ176" s="29"/>
      <c r="PEK176" s="29"/>
      <c r="PEL176" s="29"/>
      <c r="PEM176" s="29"/>
      <c r="PEN176" s="29"/>
      <c r="PEO176" s="29"/>
      <c r="PEP176" s="29"/>
      <c r="PEQ176" s="29"/>
      <c r="PER176" s="29"/>
      <c r="PES176" s="29"/>
      <c r="PET176" s="29"/>
      <c r="PEU176" s="29"/>
      <c r="PEV176" s="29"/>
      <c r="PEW176" s="29"/>
      <c r="PEX176" s="29"/>
      <c r="PEY176" s="29"/>
      <c r="PEZ176" s="29"/>
      <c r="PFA176" s="29"/>
      <c r="PFB176" s="29"/>
      <c r="PFC176" s="29"/>
      <c r="PFD176" s="29"/>
      <c r="PFE176" s="29"/>
      <c r="PFF176" s="29"/>
      <c r="PFG176" s="29"/>
      <c r="PFH176" s="29"/>
      <c r="PFI176" s="29"/>
      <c r="PFJ176" s="29"/>
      <c r="PFK176" s="29"/>
      <c r="PFL176" s="29"/>
      <c r="PFM176" s="29"/>
      <c r="PFN176" s="29"/>
      <c r="PFO176" s="29"/>
      <c r="PFP176" s="29"/>
      <c r="PFQ176" s="29"/>
      <c r="PFR176" s="29"/>
      <c r="PFS176" s="29"/>
      <c r="PFT176" s="29"/>
      <c r="PFU176" s="29"/>
      <c r="PFV176" s="29"/>
      <c r="PFW176" s="29"/>
      <c r="PFX176" s="29"/>
      <c r="PFY176" s="29"/>
      <c r="PFZ176" s="29"/>
      <c r="PGA176" s="29"/>
      <c r="PGB176" s="29"/>
      <c r="PGC176" s="29"/>
      <c r="PGD176" s="29"/>
      <c r="PGE176" s="29"/>
      <c r="PGF176" s="29"/>
      <c r="PGG176" s="29"/>
      <c r="PGH176" s="29"/>
      <c r="PGI176" s="29"/>
      <c r="PGJ176" s="29"/>
      <c r="PGK176" s="29"/>
      <c r="PGL176" s="29"/>
      <c r="PGM176" s="29"/>
      <c r="PGN176" s="29"/>
      <c r="PGO176" s="29"/>
      <c r="PGP176" s="29"/>
      <c r="PGQ176" s="29"/>
      <c r="PGR176" s="29"/>
      <c r="PGS176" s="29"/>
      <c r="PGT176" s="29"/>
      <c r="PGU176" s="29"/>
      <c r="PGV176" s="29"/>
      <c r="PGW176" s="29"/>
      <c r="PGX176" s="29"/>
      <c r="PGY176" s="29"/>
      <c r="PGZ176" s="29"/>
      <c r="PHA176" s="29"/>
      <c r="PHB176" s="29"/>
      <c r="PHC176" s="29"/>
      <c r="PHD176" s="29"/>
      <c r="PHE176" s="29"/>
      <c r="PHF176" s="29"/>
      <c r="PHG176" s="29"/>
      <c r="PHH176" s="29"/>
      <c r="PHI176" s="29"/>
      <c r="PHJ176" s="29"/>
      <c r="PHK176" s="29"/>
      <c r="PHL176" s="29"/>
      <c r="PHM176" s="29"/>
      <c r="PHN176" s="29"/>
      <c r="PHO176" s="29"/>
      <c r="PHP176" s="29"/>
      <c r="PHQ176" s="29"/>
      <c r="PHR176" s="29"/>
      <c r="PHS176" s="29"/>
      <c r="PHT176" s="29"/>
      <c r="PHU176" s="29"/>
      <c r="PHV176" s="29"/>
      <c r="PHW176" s="29"/>
      <c r="PHX176" s="29"/>
      <c r="PHY176" s="29"/>
      <c r="PHZ176" s="29"/>
      <c r="PIA176" s="29"/>
      <c r="PIB176" s="29"/>
      <c r="PIC176" s="29"/>
      <c r="PID176" s="29"/>
      <c r="PIE176" s="29"/>
      <c r="PIF176" s="29"/>
      <c r="PIG176" s="29"/>
      <c r="PIH176" s="29"/>
      <c r="PII176" s="29"/>
      <c r="PIJ176" s="29"/>
      <c r="PIK176" s="29"/>
      <c r="PIL176" s="29"/>
      <c r="PIM176" s="29"/>
      <c r="PIN176" s="29"/>
      <c r="PIO176" s="29"/>
      <c r="PIP176" s="29"/>
      <c r="PIQ176" s="29"/>
      <c r="PIR176" s="29"/>
      <c r="PIS176" s="29"/>
      <c r="PIT176" s="29"/>
      <c r="PIU176" s="29"/>
      <c r="PIV176" s="29"/>
      <c r="PIW176" s="29"/>
      <c r="PIX176" s="29"/>
      <c r="PIY176" s="29"/>
      <c r="PIZ176" s="29"/>
      <c r="PJA176" s="29"/>
      <c r="PJB176" s="29"/>
      <c r="PJC176" s="29"/>
      <c r="PJD176" s="29"/>
      <c r="PJE176" s="29"/>
      <c r="PJF176" s="29"/>
      <c r="PJG176" s="29"/>
      <c r="PJH176" s="29"/>
      <c r="PJI176" s="29"/>
      <c r="PJJ176" s="29"/>
      <c r="PJK176" s="29"/>
      <c r="PJL176" s="29"/>
      <c r="PJM176" s="29"/>
      <c r="PJN176" s="29"/>
      <c r="PJO176" s="29"/>
      <c r="PJP176" s="29"/>
      <c r="PJQ176" s="29"/>
      <c r="PJR176" s="29"/>
      <c r="PJS176" s="29"/>
      <c r="PJT176" s="29"/>
      <c r="PJU176" s="29"/>
      <c r="PJV176" s="29"/>
      <c r="PJW176" s="29"/>
      <c r="PJX176" s="29"/>
      <c r="PJY176" s="29"/>
      <c r="PJZ176" s="29"/>
      <c r="PKA176" s="29"/>
      <c r="PKB176" s="29"/>
      <c r="PKC176" s="29"/>
      <c r="PKD176" s="29"/>
      <c r="PKE176" s="29"/>
      <c r="PKF176" s="29"/>
      <c r="PKG176" s="29"/>
      <c r="PKH176" s="29"/>
      <c r="PKI176" s="29"/>
      <c r="PKJ176" s="29"/>
      <c r="PKK176" s="29"/>
      <c r="PKL176" s="29"/>
      <c r="PKM176" s="29"/>
      <c r="PKN176" s="29"/>
      <c r="PKO176" s="29"/>
      <c r="PKP176" s="29"/>
      <c r="PKQ176" s="29"/>
      <c r="PKR176" s="29"/>
      <c r="PKS176" s="29"/>
      <c r="PKT176" s="29"/>
      <c r="PKU176" s="29"/>
      <c r="PKV176" s="29"/>
      <c r="PKW176" s="29"/>
      <c r="PKX176" s="29"/>
      <c r="PKY176" s="29"/>
      <c r="PKZ176" s="29"/>
      <c r="PLA176" s="29"/>
      <c r="PLB176" s="29"/>
      <c r="PLC176" s="29"/>
      <c r="PLD176" s="29"/>
      <c r="PLE176" s="29"/>
      <c r="PLF176" s="29"/>
      <c r="PLG176" s="29"/>
      <c r="PLH176" s="29"/>
      <c r="PLI176" s="29"/>
      <c r="PLJ176" s="29"/>
      <c r="PLK176" s="29"/>
      <c r="PLL176" s="29"/>
      <c r="PLM176" s="29"/>
      <c r="PLN176" s="29"/>
      <c r="PLO176" s="29"/>
      <c r="PLP176" s="29"/>
      <c r="PLQ176" s="29"/>
      <c r="PLR176" s="29"/>
      <c r="PLS176" s="29"/>
      <c r="PLT176" s="29"/>
      <c r="PLU176" s="29"/>
      <c r="PLV176" s="29"/>
      <c r="PLW176" s="29"/>
      <c r="PLX176" s="29"/>
      <c r="PLY176" s="29"/>
      <c r="PLZ176" s="29"/>
      <c r="PMA176" s="29"/>
      <c r="PMB176" s="29"/>
      <c r="PMC176" s="29"/>
      <c r="PMD176" s="29"/>
      <c r="PME176" s="29"/>
      <c r="PMF176" s="29"/>
      <c r="PMG176" s="29"/>
      <c r="PMH176" s="29"/>
      <c r="PMI176" s="29"/>
      <c r="PMJ176" s="29"/>
      <c r="PMK176" s="29"/>
      <c r="PML176" s="29"/>
      <c r="PMM176" s="29"/>
      <c r="PMN176" s="29"/>
      <c r="PMO176" s="29"/>
      <c r="PMP176" s="29"/>
      <c r="PMQ176" s="29"/>
      <c r="PMR176" s="29"/>
      <c r="PMS176" s="29"/>
      <c r="PMT176" s="29"/>
      <c r="PMU176" s="29"/>
      <c r="PMV176" s="29"/>
      <c r="PMW176" s="29"/>
      <c r="PMX176" s="29"/>
      <c r="PMY176" s="29"/>
      <c r="PMZ176" s="29"/>
      <c r="PNA176" s="29"/>
      <c r="PNB176" s="29"/>
      <c r="PNC176" s="29"/>
      <c r="PND176" s="29"/>
      <c r="PNE176" s="29"/>
      <c r="PNF176" s="29"/>
      <c r="PNG176" s="29"/>
      <c r="PNH176" s="29"/>
      <c r="PNI176" s="29"/>
      <c r="PNJ176" s="29"/>
      <c r="PNK176" s="29"/>
      <c r="PNL176" s="29"/>
      <c r="PNM176" s="29"/>
      <c r="PNN176" s="29"/>
      <c r="PNO176" s="29"/>
      <c r="PNP176" s="29"/>
      <c r="PNQ176" s="29"/>
      <c r="PNR176" s="29"/>
      <c r="PNS176" s="29"/>
      <c r="PNT176" s="29"/>
      <c r="PNU176" s="29"/>
      <c r="PNV176" s="29"/>
      <c r="PNW176" s="29"/>
      <c r="PNX176" s="29"/>
      <c r="PNY176" s="29"/>
      <c r="PNZ176" s="29"/>
      <c r="POA176" s="29"/>
      <c r="POB176" s="29"/>
      <c r="POC176" s="29"/>
      <c r="POD176" s="29"/>
      <c r="POE176" s="29"/>
      <c r="POF176" s="29"/>
      <c r="POG176" s="29"/>
      <c r="POH176" s="29"/>
      <c r="POI176" s="29"/>
      <c r="POJ176" s="29"/>
      <c r="POK176" s="29"/>
      <c r="POL176" s="29"/>
      <c r="POM176" s="29"/>
      <c r="PON176" s="29"/>
      <c r="POO176" s="29"/>
      <c r="POP176" s="29"/>
      <c r="POQ176" s="29"/>
      <c r="POR176" s="29"/>
      <c r="POS176" s="29"/>
      <c r="POT176" s="29"/>
      <c r="POU176" s="29"/>
      <c r="POV176" s="29"/>
      <c r="POW176" s="29"/>
      <c r="POX176" s="29"/>
      <c r="POY176" s="29"/>
      <c r="POZ176" s="29"/>
      <c r="PPA176" s="29"/>
      <c r="PPB176" s="29"/>
      <c r="PPC176" s="29"/>
      <c r="PPD176" s="29"/>
      <c r="PPE176" s="29"/>
      <c r="PPF176" s="29"/>
      <c r="PPG176" s="29"/>
      <c r="PPH176" s="29"/>
      <c r="PPI176" s="29"/>
      <c r="PPJ176" s="29"/>
      <c r="PPK176" s="29"/>
      <c r="PPL176" s="29"/>
      <c r="PPM176" s="29"/>
      <c r="PPN176" s="29"/>
      <c r="PPO176" s="29"/>
      <c r="PPP176" s="29"/>
      <c r="PPQ176" s="29"/>
      <c r="PPR176" s="29"/>
      <c r="PPS176" s="29"/>
      <c r="PPT176" s="29"/>
      <c r="PPU176" s="29"/>
      <c r="PPV176" s="29"/>
      <c r="PPW176" s="29"/>
      <c r="PPX176" s="29"/>
      <c r="PPY176" s="29"/>
      <c r="PPZ176" s="29"/>
      <c r="PQA176" s="29"/>
      <c r="PQB176" s="29"/>
      <c r="PQC176" s="29"/>
      <c r="PQD176" s="29"/>
      <c r="PQE176" s="29"/>
      <c r="PQF176" s="29"/>
      <c r="PQG176" s="29"/>
      <c r="PQH176" s="29"/>
      <c r="PQI176" s="29"/>
      <c r="PQJ176" s="29"/>
      <c r="PQK176" s="29"/>
      <c r="PQL176" s="29"/>
      <c r="PQM176" s="29"/>
      <c r="PQN176" s="29"/>
      <c r="PQO176" s="29"/>
      <c r="PQP176" s="29"/>
      <c r="PQQ176" s="29"/>
      <c r="PQR176" s="29"/>
      <c r="PQS176" s="29"/>
      <c r="PQT176" s="29"/>
      <c r="PQU176" s="29"/>
      <c r="PQV176" s="29"/>
      <c r="PQW176" s="29"/>
      <c r="PQX176" s="29"/>
      <c r="PQY176" s="29"/>
      <c r="PQZ176" s="29"/>
      <c r="PRA176" s="29"/>
      <c r="PRB176" s="29"/>
      <c r="PRC176" s="29"/>
      <c r="PRD176" s="29"/>
      <c r="PRE176" s="29"/>
      <c r="PRF176" s="29"/>
      <c r="PRG176" s="29"/>
      <c r="PRH176" s="29"/>
      <c r="PRI176" s="29"/>
      <c r="PRJ176" s="29"/>
      <c r="PRK176" s="29"/>
      <c r="PRL176" s="29"/>
      <c r="PRM176" s="29"/>
      <c r="PRN176" s="29"/>
      <c r="PRO176" s="29"/>
      <c r="PRP176" s="29"/>
      <c r="PRQ176" s="29"/>
      <c r="PRR176" s="29"/>
      <c r="PRS176" s="29"/>
      <c r="PRT176" s="29"/>
      <c r="PRU176" s="29"/>
      <c r="PRV176" s="29"/>
      <c r="PRW176" s="29"/>
      <c r="PRX176" s="29"/>
      <c r="PRY176" s="29"/>
      <c r="PRZ176" s="29"/>
      <c r="PSA176" s="29"/>
      <c r="PSB176" s="29"/>
      <c r="PSC176" s="29"/>
      <c r="PSD176" s="29"/>
      <c r="PSE176" s="29"/>
      <c r="PSF176" s="29"/>
      <c r="PSG176" s="29"/>
      <c r="PSH176" s="29"/>
      <c r="PSI176" s="29"/>
      <c r="PSJ176" s="29"/>
      <c r="PSK176" s="29"/>
      <c r="PSL176" s="29"/>
      <c r="PSM176" s="29"/>
      <c r="PSN176" s="29"/>
      <c r="PSO176" s="29"/>
      <c r="PSP176" s="29"/>
      <c r="PSQ176" s="29"/>
      <c r="PSR176" s="29"/>
      <c r="PSS176" s="29"/>
      <c r="PST176" s="29"/>
      <c r="PSU176" s="29"/>
      <c r="PSV176" s="29"/>
      <c r="PSW176" s="29"/>
      <c r="PSX176" s="29"/>
      <c r="PSY176" s="29"/>
      <c r="PSZ176" s="29"/>
      <c r="PTA176" s="29"/>
      <c r="PTB176" s="29"/>
      <c r="PTC176" s="29"/>
      <c r="PTD176" s="29"/>
      <c r="PTE176" s="29"/>
      <c r="PTF176" s="29"/>
      <c r="PTG176" s="29"/>
      <c r="PTH176" s="29"/>
      <c r="PTI176" s="29"/>
      <c r="PTJ176" s="29"/>
      <c r="PTK176" s="29"/>
      <c r="PTL176" s="29"/>
      <c r="PTM176" s="29"/>
      <c r="PTN176" s="29"/>
      <c r="PTO176" s="29"/>
      <c r="PTP176" s="29"/>
      <c r="PTQ176" s="29"/>
      <c r="PTR176" s="29"/>
      <c r="PTS176" s="29"/>
      <c r="PTT176" s="29"/>
      <c r="PTU176" s="29"/>
      <c r="PTV176" s="29"/>
      <c r="PTW176" s="29"/>
      <c r="PTX176" s="29"/>
      <c r="PTY176" s="29"/>
      <c r="PTZ176" s="29"/>
      <c r="PUA176" s="29"/>
      <c r="PUB176" s="29"/>
      <c r="PUC176" s="29"/>
      <c r="PUD176" s="29"/>
      <c r="PUE176" s="29"/>
      <c r="PUF176" s="29"/>
      <c r="PUG176" s="29"/>
      <c r="PUH176" s="29"/>
      <c r="PUI176" s="29"/>
      <c r="PUJ176" s="29"/>
      <c r="PUK176" s="29"/>
      <c r="PUL176" s="29"/>
      <c r="PUM176" s="29"/>
      <c r="PUN176" s="29"/>
      <c r="PUO176" s="29"/>
      <c r="PUP176" s="29"/>
      <c r="PUQ176" s="29"/>
      <c r="PUR176" s="29"/>
      <c r="PUS176" s="29"/>
      <c r="PUT176" s="29"/>
      <c r="PUU176" s="29"/>
      <c r="PUV176" s="29"/>
      <c r="PUW176" s="29"/>
      <c r="PUX176" s="29"/>
      <c r="PUY176" s="29"/>
      <c r="PUZ176" s="29"/>
      <c r="PVA176" s="29"/>
      <c r="PVB176" s="29"/>
      <c r="PVC176" s="29"/>
      <c r="PVD176" s="29"/>
      <c r="PVE176" s="29"/>
      <c r="PVF176" s="29"/>
      <c r="PVG176" s="29"/>
      <c r="PVH176" s="29"/>
      <c r="PVI176" s="29"/>
      <c r="PVJ176" s="29"/>
      <c r="PVK176" s="29"/>
      <c r="PVL176" s="29"/>
      <c r="PVM176" s="29"/>
      <c r="PVN176" s="29"/>
      <c r="PVO176" s="29"/>
      <c r="PVP176" s="29"/>
      <c r="PVQ176" s="29"/>
      <c r="PVR176" s="29"/>
      <c r="PVS176" s="29"/>
      <c r="PVT176" s="29"/>
      <c r="PVU176" s="29"/>
      <c r="PVV176" s="29"/>
      <c r="PVW176" s="29"/>
      <c r="PVX176" s="29"/>
      <c r="PVY176" s="29"/>
      <c r="PVZ176" s="29"/>
      <c r="PWA176" s="29"/>
      <c r="PWB176" s="29"/>
      <c r="PWC176" s="29"/>
      <c r="PWD176" s="29"/>
      <c r="PWE176" s="29"/>
      <c r="PWF176" s="29"/>
      <c r="PWG176" s="29"/>
      <c r="PWH176" s="29"/>
      <c r="PWI176" s="29"/>
      <c r="PWJ176" s="29"/>
      <c r="PWK176" s="29"/>
      <c r="PWL176" s="29"/>
      <c r="PWM176" s="29"/>
      <c r="PWN176" s="29"/>
      <c r="PWO176" s="29"/>
      <c r="PWP176" s="29"/>
      <c r="PWQ176" s="29"/>
      <c r="PWR176" s="29"/>
      <c r="PWS176" s="29"/>
      <c r="PWT176" s="29"/>
      <c r="PWU176" s="29"/>
      <c r="PWV176" s="29"/>
      <c r="PWW176" s="29"/>
      <c r="PWX176" s="29"/>
      <c r="PWY176" s="29"/>
      <c r="PWZ176" s="29"/>
      <c r="PXA176" s="29"/>
      <c r="PXB176" s="29"/>
      <c r="PXC176" s="29"/>
      <c r="PXD176" s="29"/>
      <c r="PXE176" s="29"/>
      <c r="PXF176" s="29"/>
      <c r="PXG176" s="29"/>
      <c r="PXH176" s="29"/>
      <c r="PXI176" s="29"/>
      <c r="PXJ176" s="29"/>
      <c r="PXK176" s="29"/>
      <c r="PXL176" s="29"/>
      <c r="PXM176" s="29"/>
      <c r="PXN176" s="29"/>
      <c r="PXO176" s="29"/>
      <c r="PXP176" s="29"/>
      <c r="PXQ176" s="29"/>
      <c r="PXR176" s="29"/>
      <c r="PXS176" s="29"/>
      <c r="PXT176" s="29"/>
      <c r="PXU176" s="29"/>
      <c r="PXV176" s="29"/>
      <c r="PXW176" s="29"/>
      <c r="PXX176" s="29"/>
      <c r="PXY176" s="29"/>
      <c r="PXZ176" s="29"/>
      <c r="PYA176" s="29"/>
      <c r="PYB176" s="29"/>
      <c r="PYC176" s="29"/>
      <c r="PYD176" s="29"/>
      <c r="PYE176" s="29"/>
      <c r="PYF176" s="29"/>
      <c r="PYG176" s="29"/>
      <c r="PYH176" s="29"/>
      <c r="PYI176" s="29"/>
      <c r="PYJ176" s="29"/>
      <c r="PYK176" s="29"/>
      <c r="PYL176" s="29"/>
      <c r="PYM176" s="29"/>
      <c r="PYN176" s="29"/>
      <c r="PYO176" s="29"/>
      <c r="PYP176" s="29"/>
      <c r="PYQ176" s="29"/>
      <c r="PYR176" s="29"/>
      <c r="PYS176" s="29"/>
      <c r="PYT176" s="29"/>
      <c r="PYU176" s="29"/>
      <c r="PYV176" s="29"/>
      <c r="PYW176" s="29"/>
      <c r="PYX176" s="29"/>
      <c r="PYY176" s="29"/>
      <c r="PYZ176" s="29"/>
      <c r="PZA176" s="29"/>
      <c r="PZB176" s="29"/>
      <c r="PZC176" s="29"/>
      <c r="PZD176" s="29"/>
      <c r="PZE176" s="29"/>
      <c r="PZF176" s="29"/>
      <c r="PZG176" s="29"/>
      <c r="PZH176" s="29"/>
      <c r="PZI176" s="29"/>
      <c r="PZJ176" s="29"/>
      <c r="PZK176" s="29"/>
      <c r="PZL176" s="29"/>
      <c r="PZM176" s="29"/>
      <c r="PZN176" s="29"/>
      <c r="PZO176" s="29"/>
      <c r="PZP176" s="29"/>
      <c r="PZQ176" s="29"/>
      <c r="PZR176" s="29"/>
      <c r="PZS176" s="29"/>
      <c r="PZT176" s="29"/>
      <c r="PZU176" s="29"/>
      <c r="PZV176" s="29"/>
      <c r="PZW176" s="29"/>
      <c r="PZX176" s="29"/>
      <c r="PZY176" s="29"/>
      <c r="PZZ176" s="29"/>
      <c r="QAA176" s="29"/>
      <c r="QAB176" s="29"/>
      <c r="QAC176" s="29"/>
      <c r="QAD176" s="29"/>
      <c r="QAE176" s="29"/>
      <c r="QAF176" s="29"/>
      <c r="QAG176" s="29"/>
      <c r="QAH176" s="29"/>
      <c r="QAI176" s="29"/>
      <c r="QAJ176" s="29"/>
      <c r="QAK176" s="29"/>
      <c r="QAL176" s="29"/>
      <c r="QAM176" s="29"/>
      <c r="QAN176" s="29"/>
      <c r="QAO176" s="29"/>
      <c r="QAP176" s="29"/>
      <c r="QAQ176" s="29"/>
      <c r="QAR176" s="29"/>
      <c r="QAS176" s="29"/>
      <c r="QAT176" s="29"/>
      <c r="QAU176" s="29"/>
      <c r="QAV176" s="29"/>
      <c r="QAW176" s="29"/>
      <c r="QAX176" s="29"/>
      <c r="QAY176" s="29"/>
      <c r="QAZ176" s="29"/>
      <c r="QBA176" s="29"/>
      <c r="QBB176" s="29"/>
      <c r="QBC176" s="29"/>
      <c r="QBD176" s="29"/>
      <c r="QBE176" s="29"/>
      <c r="QBF176" s="29"/>
      <c r="QBG176" s="29"/>
      <c r="QBH176" s="29"/>
      <c r="QBI176" s="29"/>
      <c r="QBJ176" s="29"/>
      <c r="QBK176" s="29"/>
      <c r="QBL176" s="29"/>
      <c r="QBM176" s="29"/>
      <c r="QBN176" s="29"/>
      <c r="QBO176" s="29"/>
      <c r="QBP176" s="29"/>
      <c r="QBQ176" s="29"/>
      <c r="QBR176" s="29"/>
      <c r="QBS176" s="29"/>
      <c r="QBT176" s="29"/>
      <c r="QBU176" s="29"/>
      <c r="QBV176" s="29"/>
      <c r="QBW176" s="29"/>
      <c r="QBX176" s="29"/>
      <c r="QBY176" s="29"/>
      <c r="QBZ176" s="29"/>
      <c r="QCA176" s="29"/>
      <c r="QCB176" s="29"/>
      <c r="QCC176" s="29"/>
      <c r="QCD176" s="29"/>
      <c r="QCE176" s="29"/>
      <c r="QCF176" s="29"/>
      <c r="QCG176" s="29"/>
      <c r="QCH176" s="29"/>
      <c r="QCI176" s="29"/>
      <c r="QCJ176" s="29"/>
      <c r="QCK176" s="29"/>
      <c r="QCL176" s="29"/>
      <c r="QCM176" s="29"/>
      <c r="QCN176" s="29"/>
      <c r="QCO176" s="29"/>
      <c r="QCP176" s="29"/>
      <c r="QCQ176" s="29"/>
      <c r="QCR176" s="29"/>
      <c r="QCS176" s="29"/>
      <c r="QCT176" s="29"/>
      <c r="QCU176" s="29"/>
      <c r="QCV176" s="29"/>
      <c r="QCW176" s="29"/>
      <c r="QCX176" s="29"/>
      <c r="QCY176" s="29"/>
      <c r="QCZ176" s="29"/>
      <c r="QDA176" s="29"/>
      <c r="QDB176" s="29"/>
      <c r="QDC176" s="29"/>
      <c r="QDD176" s="29"/>
      <c r="QDE176" s="29"/>
      <c r="QDF176" s="29"/>
      <c r="QDG176" s="29"/>
      <c r="QDH176" s="29"/>
      <c r="QDI176" s="29"/>
      <c r="QDJ176" s="29"/>
      <c r="QDK176" s="29"/>
      <c r="QDL176" s="29"/>
      <c r="QDM176" s="29"/>
      <c r="QDN176" s="29"/>
      <c r="QDO176" s="29"/>
      <c r="QDP176" s="29"/>
      <c r="QDQ176" s="29"/>
      <c r="QDR176" s="29"/>
      <c r="QDS176" s="29"/>
      <c r="QDT176" s="29"/>
      <c r="QDU176" s="29"/>
      <c r="QDV176" s="29"/>
      <c r="QDW176" s="29"/>
      <c r="QDX176" s="29"/>
      <c r="QDY176" s="29"/>
      <c r="QDZ176" s="29"/>
      <c r="QEA176" s="29"/>
      <c r="QEB176" s="29"/>
      <c r="QEC176" s="29"/>
      <c r="QED176" s="29"/>
      <c r="QEE176" s="29"/>
      <c r="QEF176" s="29"/>
      <c r="QEG176" s="29"/>
      <c r="QEH176" s="29"/>
      <c r="QEI176" s="29"/>
      <c r="QEJ176" s="29"/>
      <c r="QEK176" s="29"/>
      <c r="QEL176" s="29"/>
      <c r="QEM176" s="29"/>
      <c r="QEN176" s="29"/>
      <c r="QEO176" s="29"/>
      <c r="QEP176" s="29"/>
      <c r="QEQ176" s="29"/>
      <c r="QER176" s="29"/>
      <c r="QES176" s="29"/>
      <c r="QET176" s="29"/>
      <c r="QEU176" s="29"/>
      <c r="QEV176" s="29"/>
      <c r="QEW176" s="29"/>
      <c r="QEX176" s="29"/>
      <c r="QEY176" s="29"/>
      <c r="QEZ176" s="29"/>
      <c r="QFA176" s="29"/>
      <c r="QFB176" s="29"/>
      <c r="QFC176" s="29"/>
      <c r="QFD176" s="29"/>
      <c r="QFE176" s="29"/>
      <c r="QFF176" s="29"/>
      <c r="QFG176" s="29"/>
      <c r="QFH176" s="29"/>
      <c r="QFI176" s="29"/>
      <c r="QFJ176" s="29"/>
      <c r="QFK176" s="29"/>
      <c r="QFL176" s="29"/>
      <c r="QFM176" s="29"/>
      <c r="QFN176" s="29"/>
      <c r="QFO176" s="29"/>
      <c r="QFP176" s="29"/>
      <c r="QFQ176" s="29"/>
      <c r="QFR176" s="29"/>
      <c r="QFS176" s="29"/>
      <c r="QFT176" s="29"/>
      <c r="QFU176" s="29"/>
      <c r="QFV176" s="29"/>
      <c r="QFW176" s="29"/>
      <c r="QFX176" s="29"/>
      <c r="QFY176" s="29"/>
      <c r="QFZ176" s="29"/>
      <c r="QGA176" s="29"/>
      <c r="QGB176" s="29"/>
      <c r="QGC176" s="29"/>
      <c r="QGD176" s="29"/>
      <c r="QGE176" s="29"/>
      <c r="QGF176" s="29"/>
      <c r="QGG176" s="29"/>
      <c r="QGH176" s="29"/>
      <c r="QGI176" s="29"/>
      <c r="QGJ176" s="29"/>
      <c r="QGK176" s="29"/>
      <c r="QGL176" s="29"/>
      <c r="QGM176" s="29"/>
      <c r="QGN176" s="29"/>
      <c r="QGO176" s="29"/>
      <c r="QGP176" s="29"/>
      <c r="QGQ176" s="29"/>
      <c r="QGR176" s="29"/>
      <c r="QGS176" s="29"/>
      <c r="QGT176" s="29"/>
      <c r="QGU176" s="29"/>
      <c r="QGV176" s="29"/>
      <c r="QGW176" s="29"/>
      <c r="QGX176" s="29"/>
      <c r="QGY176" s="29"/>
      <c r="QGZ176" s="29"/>
      <c r="QHA176" s="29"/>
      <c r="QHB176" s="29"/>
      <c r="QHC176" s="29"/>
      <c r="QHD176" s="29"/>
      <c r="QHE176" s="29"/>
      <c r="QHF176" s="29"/>
      <c r="QHG176" s="29"/>
      <c r="QHH176" s="29"/>
      <c r="QHI176" s="29"/>
      <c r="QHJ176" s="29"/>
      <c r="QHK176" s="29"/>
      <c r="QHL176" s="29"/>
      <c r="QHM176" s="29"/>
      <c r="QHN176" s="29"/>
      <c r="QHO176" s="29"/>
      <c r="QHP176" s="29"/>
      <c r="QHQ176" s="29"/>
      <c r="QHR176" s="29"/>
      <c r="QHS176" s="29"/>
      <c r="QHT176" s="29"/>
      <c r="QHU176" s="29"/>
      <c r="QHV176" s="29"/>
      <c r="QHW176" s="29"/>
      <c r="QHX176" s="29"/>
      <c r="QHY176" s="29"/>
      <c r="QHZ176" s="29"/>
      <c r="QIA176" s="29"/>
      <c r="QIB176" s="29"/>
      <c r="QIC176" s="29"/>
      <c r="QID176" s="29"/>
      <c r="QIE176" s="29"/>
      <c r="QIF176" s="29"/>
      <c r="QIG176" s="29"/>
      <c r="QIH176" s="29"/>
      <c r="QII176" s="29"/>
      <c r="QIJ176" s="29"/>
      <c r="QIK176" s="29"/>
      <c r="QIL176" s="29"/>
      <c r="QIM176" s="29"/>
      <c r="QIN176" s="29"/>
      <c r="QIO176" s="29"/>
      <c r="QIP176" s="29"/>
      <c r="QIQ176" s="29"/>
      <c r="QIR176" s="29"/>
      <c r="QIS176" s="29"/>
      <c r="QIT176" s="29"/>
      <c r="QIU176" s="29"/>
      <c r="QIV176" s="29"/>
      <c r="QIW176" s="29"/>
      <c r="QIX176" s="29"/>
      <c r="QIY176" s="29"/>
      <c r="QIZ176" s="29"/>
      <c r="QJA176" s="29"/>
      <c r="QJB176" s="29"/>
      <c r="QJC176" s="29"/>
      <c r="QJD176" s="29"/>
      <c r="QJE176" s="29"/>
      <c r="QJF176" s="29"/>
      <c r="QJG176" s="29"/>
      <c r="QJH176" s="29"/>
      <c r="QJI176" s="29"/>
      <c r="QJJ176" s="29"/>
      <c r="QJK176" s="29"/>
      <c r="QJL176" s="29"/>
      <c r="QJM176" s="29"/>
      <c r="QJN176" s="29"/>
      <c r="QJO176" s="29"/>
      <c r="QJP176" s="29"/>
      <c r="QJQ176" s="29"/>
      <c r="QJR176" s="29"/>
      <c r="QJS176" s="29"/>
      <c r="QJT176" s="29"/>
      <c r="QJU176" s="29"/>
      <c r="QJV176" s="29"/>
      <c r="QJW176" s="29"/>
      <c r="QJX176" s="29"/>
      <c r="QJY176" s="29"/>
      <c r="QJZ176" s="29"/>
      <c r="QKA176" s="29"/>
      <c r="QKB176" s="29"/>
      <c r="QKC176" s="29"/>
      <c r="QKD176" s="29"/>
      <c r="QKE176" s="29"/>
      <c r="QKF176" s="29"/>
      <c r="QKG176" s="29"/>
      <c r="QKH176" s="29"/>
      <c r="QKI176" s="29"/>
      <c r="QKJ176" s="29"/>
      <c r="QKK176" s="29"/>
      <c r="QKL176" s="29"/>
      <c r="QKM176" s="29"/>
      <c r="QKN176" s="29"/>
      <c r="QKO176" s="29"/>
      <c r="QKP176" s="29"/>
      <c r="QKQ176" s="29"/>
      <c r="QKR176" s="29"/>
      <c r="QKS176" s="29"/>
      <c r="QKT176" s="29"/>
      <c r="QKU176" s="29"/>
      <c r="QKV176" s="29"/>
      <c r="QKW176" s="29"/>
      <c r="QKX176" s="29"/>
      <c r="QKY176" s="29"/>
      <c r="QKZ176" s="29"/>
      <c r="QLA176" s="29"/>
      <c r="QLB176" s="29"/>
      <c r="QLC176" s="29"/>
      <c r="QLD176" s="29"/>
      <c r="QLE176" s="29"/>
      <c r="QLF176" s="29"/>
      <c r="QLG176" s="29"/>
      <c r="QLH176" s="29"/>
      <c r="QLI176" s="29"/>
      <c r="QLJ176" s="29"/>
      <c r="QLK176" s="29"/>
      <c r="QLL176" s="29"/>
      <c r="QLM176" s="29"/>
      <c r="QLN176" s="29"/>
      <c r="QLO176" s="29"/>
      <c r="QLP176" s="29"/>
      <c r="QLQ176" s="29"/>
      <c r="QLR176" s="29"/>
      <c r="QLS176" s="29"/>
      <c r="QLT176" s="29"/>
      <c r="QLU176" s="29"/>
      <c r="QLV176" s="29"/>
      <c r="QLW176" s="29"/>
      <c r="QLX176" s="29"/>
      <c r="QLY176" s="29"/>
      <c r="QLZ176" s="29"/>
      <c r="QMA176" s="29"/>
      <c r="QMB176" s="29"/>
      <c r="QMC176" s="29"/>
      <c r="QMD176" s="29"/>
      <c r="QME176" s="29"/>
      <c r="QMF176" s="29"/>
      <c r="QMG176" s="29"/>
      <c r="QMH176" s="29"/>
      <c r="QMI176" s="29"/>
      <c r="QMJ176" s="29"/>
      <c r="QMK176" s="29"/>
      <c r="QML176" s="29"/>
      <c r="QMM176" s="29"/>
      <c r="QMN176" s="29"/>
      <c r="QMO176" s="29"/>
      <c r="QMP176" s="29"/>
      <c r="QMQ176" s="29"/>
      <c r="QMR176" s="29"/>
      <c r="QMS176" s="29"/>
      <c r="QMT176" s="29"/>
      <c r="QMU176" s="29"/>
      <c r="QMV176" s="29"/>
      <c r="QMW176" s="29"/>
      <c r="QMX176" s="29"/>
      <c r="QMY176" s="29"/>
      <c r="QMZ176" s="29"/>
      <c r="QNA176" s="29"/>
      <c r="QNB176" s="29"/>
      <c r="QNC176" s="29"/>
      <c r="QND176" s="29"/>
      <c r="QNE176" s="29"/>
      <c r="QNF176" s="29"/>
      <c r="QNG176" s="29"/>
      <c r="QNH176" s="29"/>
      <c r="QNI176" s="29"/>
      <c r="QNJ176" s="29"/>
      <c r="QNK176" s="29"/>
      <c r="QNL176" s="29"/>
      <c r="QNM176" s="29"/>
      <c r="QNN176" s="29"/>
      <c r="QNO176" s="29"/>
      <c r="QNP176" s="29"/>
      <c r="QNQ176" s="29"/>
      <c r="QNR176" s="29"/>
      <c r="QNS176" s="29"/>
      <c r="QNT176" s="29"/>
      <c r="QNU176" s="29"/>
      <c r="QNV176" s="29"/>
      <c r="QNW176" s="29"/>
      <c r="QNX176" s="29"/>
      <c r="QNY176" s="29"/>
      <c r="QNZ176" s="29"/>
      <c r="QOA176" s="29"/>
      <c r="QOB176" s="29"/>
      <c r="QOC176" s="29"/>
      <c r="QOD176" s="29"/>
      <c r="QOE176" s="29"/>
      <c r="QOF176" s="29"/>
      <c r="QOG176" s="29"/>
      <c r="QOH176" s="29"/>
      <c r="QOI176" s="29"/>
      <c r="QOJ176" s="29"/>
      <c r="QOK176" s="29"/>
      <c r="QOL176" s="29"/>
      <c r="QOM176" s="29"/>
      <c r="QON176" s="29"/>
      <c r="QOO176" s="29"/>
      <c r="QOP176" s="29"/>
      <c r="QOQ176" s="29"/>
      <c r="QOR176" s="29"/>
      <c r="QOS176" s="29"/>
      <c r="QOT176" s="29"/>
      <c r="QOU176" s="29"/>
      <c r="QOV176" s="29"/>
      <c r="QOW176" s="29"/>
      <c r="QOX176" s="29"/>
      <c r="QOY176" s="29"/>
      <c r="QOZ176" s="29"/>
      <c r="QPA176" s="29"/>
      <c r="QPB176" s="29"/>
      <c r="QPC176" s="29"/>
      <c r="QPD176" s="29"/>
      <c r="QPE176" s="29"/>
      <c r="QPF176" s="29"/>
      <c r="QPG176" s="29"/>
      <c r="QPH176" s="29"/>
      <c r="QPI176" s="29"/>
      <c r="QPJ176" s="29"/>
      <c r="QPK176" s="29"/>
      <c r="QPL176" s="29"/>
      <c r="QPM176" s="29"/>
      <c r="QPN176" s="29"/>
      <c r="QPO176" s="29"/>
      <c r="QPP176" s="29"/>
      <c r="QPQ176" s="29"/>
      <c r="QPR176" s="29"/>
      <c r="QPS176" s="29"/>
      <c r="QPT176" s="29"/>
      <c r="QPU176" s="29"/>
      <c r="QPV176" s="29"/>
      <c r="QPW176" s="29"/>
      <c r="QPX176" s="29"/>
      <c r="QPY176" s="29"/>
      <c r="QPZ176" s="29"/>
      <c r="QQA176" s="29"/>
      <c r="QQB176" s="29"/>
      <c r="QQC176" s="29"/>
      <c r="QQD176" s="29"/>
      <c r="QQE176" s="29"/>
      <c r="QQF176" s="29"/>
      <c r="QQG176" s="29"/>
      <c r="QQH176" s="29"/>
      <c r="QQI176" s="29"/>
      <c r="QQJ176" s="29"/>
      <c r="QQK176" s="29"/>
      <c r="QQL176" s="29"/>
      <c r="QQM176" s="29"/>
      <c r="QQN176" s="29"/>
      <c r="QQO176" s="29"/>
      <c r="QQP176" s="29"/>
      <c r="QQQ176" s="29"/>
      <c r="QQR176" s="29"/>
      <c r="QQS176" s="29"/>
      <c r="QQT176" s="29"/>
      <c r="QQU176" s="29"/>
      <c r="QQV176" s="29"/>
      <c r="QQW176" s="29"/>
      <c r="QQX176" s="29"/>
      <c r="QQY176" s="29"/>
      <c r="QQZ176" s="29"/>
      <c r="QRA176" s="29"/>
      <c r="QRB176" s="29"/>
      <c r="QRC176" s="29"/>
      <c r="QRD176" s="29"/>
      <c r="QRE176" s="29"/>
      <c r="QRF176" s="29"/>
      <c r="QRG176" s="29"/>
      <c r="QRH176" s="29"/>
      <c r="QRI176" s="29"/>
      <c r="QRJ176" s="29"/>
      <c r="QRK176" s="29"/>
      <c r="QRL176" s="29"/>
      <c r="QRM176" s="29"/>
      <c r="QRN176" s="29"/>
      <c r="QRO176" s="29"/>
      <c r="QRP176" s="29"/>
      <c r="QRQ176" s="29"/>
      <c r="QRR176" s="29"/>
      <c r="QRS176" s="29"/>
      <c r="QRT176" s="29"/>
      <c r="QRU176" s="29"/>
      <c r="QRV176" s="29"/>
      <c r="QRW176" s="29"/>
      <c r="QRX176" s="29"/>
      <c r="QRY176" s="29"/>
      <c r="QRZ176" s="29"/>
      <c r="QSA176" s="29"/>
      <c r="QSB176" s="29"/>
      <c r="QSC176" s="29"/>
      <c r="QSD176" s="29"/>
      <c r="QSE176" s="29"/>
      <c r="QSF176" s="29"/>
      <c r="QSG176" s="29"/>
      <c r="QSH176" s="29"/>
      <c r="QSI176" s="29"/>
      <c r="QSJ176" s="29"/>
      <c r="QSK176" s="29"/>
      <c r="QSL176" s="29"/>
      <c r="QSM176" s="29"/>
      <c r="QSN176" s="29"/>
      <c r="QSO176" s="29"/>
      <c r="QSP176" s="29"/>
      <c r="QSQ176" s="29"/>
      <c r="QSR176" s="29"/>
      <c r="QSS176" s="29"/>
      <c r="QST176" s="29"/>
      <c r="QSU176" s="29"/>
      <c r="QSV176" s="29"/>
      <c r="QSW176" s="29"/>
      <c r="QSX176" s="29"/>
      <c r="QSY176" s="29"/>
      <c r="QSZ176" s="29"/>
      <c r="QTA176" s="29"/>
      <c r="QTB176" s="29"/>
      <c r="QTC176" s="29"/>
      <c r="QTD176" s="29"/>
      <c r="QTE176" s="29"/>
      <c r="QTF176" s="29"/>
      <c r="QTG176" s="29"/>
      <c r="QTH176" s="29"/>
      <c r="QTI176" s="29"/>
      <c r="QTJ176" s="29"/>
      <c r="QTK176" s="29"/>
      <c r="QTL176" s="29"/>
      <c r="QTM176" s="29"/>
      <c r="QTN176" s="29"/>
      <c r="QTO176" s="29"/>
      <c r="QTP176" s="29"/>
      <c r="QTQ176" s="29"/>
      <c r="QTR176" s="29"/>
      <c r="QTS176" s="29"/>
      <c r="QTT176" s="29"/>
      <c r="QTU176" s="29"/>
      <c r="QTV176" s="29"/>
      <c r="QTW176" s="29"/>
      <c r="QTX176" s="29"/>
      <c r="QTY176" s="29"/>
      <c r="QTZ176" s="29"/>
      <c r="QUA176" s="29"/>
      <c r="QUB176" s="29"/>
      <c r="QUC176" s="29"/>
      <c r="QUD176" s="29"/>
      <c r="QUE176" s="29"/>
      <c r="QUF176" s="29"/>
      <c r="QUG176" s="29"/>
      <c r="QUH176" s="29"/>
      <c r="QUI176" s="29"/>
      <c r="QUJ176" s="29"/>
      <c r="QUK176" s="29"/>
      <c r="QUL176" s="29"/>
      <c r="QUM176" s="29"/>
      <c r="QUN176" s="29"/>
      <c r="QUO176" s="29"/>
      <c r="QUP176" s="29"/>
      <c r="QUQ176" s="29"/>
      <c r="QUR176" s="29"/>
      <c r="QUS176" s="29"/>
      <c r="QUT176" s="29"/>
      <c r="QUU176" s="29"/>
      <c r="QUV176" s="29"/>
      <c r="QUW176" s="29"/>
      <c r="QUX176" s="29"/>
      <c r="QUY176" s="29"/>
      <c r="QUZ176" s="29"/>
      <c r="QVA176" s="29"/>
      <c r="QVB176" s="29"/>
      <c r="QVC176" s="29"/>
      <c r="QVD176" s="29"/>
      <c r="QVE176" s="29"/>
      <c r="QVF176" s="29"/>
      <c r="QVG176" s="29"/>
      <c r="QVH176" s="29"/>
      <c r="QVI176" s="29"/>
      <c r="QVJ176" s="29"/>
      <c r="QVK176" s="29"/>
      <c r="QVL176" s="29"/>
      <c r="QVM176" s="29"/>
      <c r="QVN176" s="29"/>
      <c r="QVO176" s="29"/>
      <c r="QVP176" s="29"/>
      <c r="QVQ176" s="29"/>
      <c r="QVR176" s="29"/>
      <c r="QVS176" s="29"/>
      <c r="QVT176" s="29"/>
      <c r="QVU176" s="29"/>
      <c r="QVV176" s="29"/>
      <c r="QVW176" s="29"/>
      <c r="QVX176" s="29"/>
      <c r="QVY176" s="29"/>
      <c r="QVZ176" s="29"/>
      <c r="QWA176" s="29"/>
      <c r="QWB176" s="29"/>
      <c r="QWC176" s="29"/>
      <c r="QWD176" s="29"/>
      <c r="QWE176" s="29"/>
      <c r="QWF176" s="29"/>
      <c r="QWG176" s="29"/>
      <c r="QWH176" s="29"/>
      <c r="QWI176" s="29"/>
      <c r="QWJ176" s="29"/>
      <c r="QWK176" s="29"/>
      <c r="QWL176" s="29"/>
      <c r="QWM176" s="29"/>
      <c r="QWN176" s="29"/>
      <c r="QWO176" s="29"/>
      <c r="QWP176" s="29"/>
      <c r="QWQ176" s="29"/>
      <c r="QWR176" s="29"/>
      <c r="QWS176" s="29"/>
      <c r="QWT176" s="29"/>
      <c r="QWU176" s="29"/>
      <c r="QWV176" s="29"/>
      <c r="QWW176" s="29"/>
      <c r="QWX176" s="29"/>
      <c r="QWY176" s="29"/>
      <c r="QWZ176" s="29"/>
      <c r="QXA176" s="29"/>
      <c r="QXB176" s="29"/>
      <c r="QXC176" s="29"/>
      <c r="QXD176" s="29"/>
      <c r="QXE176" s="29"/>
      <c r="QXF176" s="29"/>
      <c r="QXG176" s="29"/>
      <c r="QXH176" s="29"/>
      <c r="QXI176" s="29"/>
      <c r="QXJ176" s="29"/>
      <c r="QXK176" s="29"/>
      <c r="QXL176" s="29"/>
      <c r="QXM176" s="29"/>
      <c r="QXN176" s="29"/>
      <c r="QXO176" s="29"/>
      <c r="QXP176" s="29"/>
      <c r="QXQ176" s="29"/>
      <c r="QXR176" s="29"/>
      <c r="QXS176" s="29"/>
      <c r="QXT176" s="29"/>
      <c r="QXU176" s="29"/>
      <c r="QXV176" s="29"/>
      <c r="QXW176" s="29"/>
      <c r="QXX176" s="29"/>
      <c r="QXY176" s="29"/>
      <c r="QXZ176" s="29"/>
      <c r="QYA176" s="29"/>
      <c r="QYB176" s="29"/>
      <c r="QYC176" s="29"/>
      <c r="QYD176" s="29"/>
      <c r="QYE176" s="29"/>
      <c r="QYF176" s="29"/>
      <c r="QYG176" s="29"/>
      <c r="QYH176" s="29"/>
      <c r="QYI176" s="29"/>
      <c r="QYJ176" s="29"/>
      <c r="QYK176" s="29"/>
      <c r="QYL176" s="29"/>
      <c r="QYM176" s="29"/>
      <c r="QYN176" s="29"/>
      <c r="QYO176" s="29"/>
      <c r="QYP176" s="29"/>
      <c r="QYQ176" s="29"/>
      <c r="QYR176" s="29"/>
      <c r="QYS176" s="29"/>
      <c r="QYT176" s="29"/>
      <c r="QYU176" s="29"/>
      <c r="QYV176" s="29"/>
      <c r="QYW176" s="29"/>
      <c r="QYX176" s="29"/>
      <c r="QYY176" s="29"/>
      <c r="QYZ176" s="29"/>
      <c r="QZA176" s="29"/>
      <c r="QZB176" s="29"/>
      <c r="QZC176" s="29"/>
      <c r="QZD176" s="29"/>
      <c r="QZE176" s="29"/>
      <c r="QZF176" s="29"/>
      <c r="QZG176" s="29"/>
      <c r="QZH176" s="29"/>
      <c r="QZI176" s="29"/>
      <c r="QZJ176" s="29"/>
      <c r="QZK176" s="29"/>
      <c r="QZL176" s="29"/>
      <c r="QZM176" s="29"/>
      <c r="QZN176" s="29"/>
      <c r="QZO176" s="29"/>
      <c r="QZP176" s="29"/>
      <c r="QZQ176" s="29"/>
      <c r="QZR176" s="29"/>
      <c r="QZS176" s="29"/>
      <c r="QZT176" s="29"/>
      <c r="QZU176" s="29"/>
      <c r="QZV176" s="29"/>
      <c r="QZW176" s="29"/>
      <c r="QZX176" s="29"/>
      <c r="QZY176" s="29"/>
      <c r="QZZ176" s="29"/>
      <c r="RAA176" s="29"/>
      <c r="RAB176" s="29"/>
      <c r="RAC176" s="29"/>
      <c r="RAD176" s="29"/>
      <c r="RAE176" s="29"/>
      <c r="RAF176" s="29"/>
      <c r="RAG176" s="29"/>
      <c r="RAH176" s="29"/>
      <c r="RAI176" s="29"/>
      <c r="RAJ176" s="29"/>
      <c r="RAK176" s="29"/>
      <c r="RAL176" s="29"/>
      <c r="RAM176" s="29"/>
      <c r="RAN176" s="29"/>
      <c r="RAO176" s="29"/>
      <c r="RAP176" s="29"/>
      <c r="RAQ176" s="29"/>
      <c r="RAR176" s="29"/>
      <c r="RAS176" s="29"/>
      <c r="RAT176" s="29"/>
      <c r="RAU176" s="29"/>
      <c r="RAV176" s="29"/>
      <c r="RAW176" s="29"/>
      <c r="RAX176" s="29"/>
      <c r="RAY176" s="29"/>
      <c r="RAZ176" s="29"/>
      <c r="RBA176" s="29"/>
      <c r="RBB176" s="29"/>
      <c r="RBC176" s="29"/>
      <c r="RBD176" s="29"/>
      <c r="RBE176" s="29"/>
      <c r="RBF176" s="29"/>
      <c r="RBG176" s="29"/>
      <c r="RBH176" s="29"/>
      <c r="RBI176" s="29"/>
      <c r="RBJ176" s="29"/>
      <c r="RBK176" s="29"/>
      <c r="RBL176" s="29"/>
      <c r="RBM176" s="29"/>
      <c r="RBN176" s="29"/>
      <c r="RBO176" s="29"/>
      <c r="RBP176" s="29"/>
      <c r="RBQ176" s="29"/>
      <c r="RBR176" s="29"/>
      <c r="RBS176" s="29"/>
      <c r="RBT176" s="29"/>
      <c r="RBU176" s="29"/>
      <c r="RBV176" s="29"/>
      <c r="RBW176" s="29"/>
      <c r="RBX176" s="29"/>
      <c r="RBY176" s="29"/>
      <c r="RBZ176" s="29"/>
      <c r="RCA176" s="29"/>
      <c r="RCB176" s="29"/>
      <c r="RCC176" s="29"/>
      <c r="RCD176" s="29"/>
      <c r="RCE176" s="29"/>
      <c r="RCF176" s="29"/>
      <c r="RCG176" s="29"/>
      <c r="RCH176" s="29"/>
      <c r="RCI176" s="29"/>
      <c r="RCJ176" s="29"/>
      <c r="RCK176" s="29"/>
      <c r="RCL176" s="29"/>
      <c r="RCM176" s="29"/>
      <c r="RCN176" s="29"/>
      <c r="RCO176" s="29"/>
      <c r="RCP176" s="29"/>
      <c r="RCQ176" s="29"/>
      <c r="RCR176" s="29"/>
      <c r="RCS176" s="29"/>
      <c r="RCT176" s="29"/>
      <c r="RCU176" s="29"/>
      <c r="RCV176" s="29"/>
      <c r="RCW176" s="29"/>
      <c r="RCX176" s="29"/>
      <c r="RCY176" s="29"/>
      <c r="RCZ176" s="29"/>
      <c r="RDA176" s="29"/>
      <c r="RDB176" s="29"/>
      <c r="RDC176" s="29"/>
      <c r="RDD176" s="29"/>
      <c r="RDE176" s="29"/>
      <c r="RDF176" s="29"/>
      <c r="RDG176" s="29"/>
      <c r="RDH176" s="29"/>
      <c r="RDI176" s="29"/>
      <c r="RDJ176" s="29"/>
      <c r="RDK176" s="29"/>
      <c r="RDL176" s="29"/>
      <c r="RDM176" s="29"/>
      <c r="RDN176" s="29"/>
      <c r="RDO176" s="29"/>
      <c r="RDP176" s="29"/>
      <c r="RDQ176" s="29"/>
      <c r="RDR176" s="29"/>
      <c r="RDS176" s="29"/>
      <c r="RDT176" s="29"/>
      <c r="RDU176" s="29"/>
      <c r="RDV176" s="29"/>
      <c r="RDW176" s="29"/>
      <c r="RDX176" s="29"/>
      <c r="RDY176" s="29"/>
      <c r="RDZ176" s="29"/>
      <c r="REA176" s="29"/>
      <c r="REB176" s="29"/>
      <c r="REC176" s="29"/>
      <c r="RED176" s="29"/>
      <c r="REE176" s="29"/>
      <c r="REF176" s="29"/>
      <c r="REG176" s="29"/>
      <c r="REH176" s="29"/>
      <c r="REI176" s="29"/>
      <c r="REJ176" s="29"/>
      <c r="REK176" s="29"/>
      <c r="REL176" s="29"/>
      <c r="REM176" s="29"/>
      <c r="REN176" s="29"/>
      <c r="REO176" s="29"/>
      <c r="REP176" s="29"/>
      <c r="REQ176" s="29"/>
      <c r="RER176" s="29"/>
      <c r="RES176" s="29"/>
      <c r="RET176" s="29"/>
      <c r="REU176" s="29"/>
      <c r="REV176" s="29"/>
      <c r="REW176" s="29"/>
      <c r="REX176" s="29"/>
      <c r="REY176" s="29"/>
      <c r="REZ176" s="29"/>
      <c r="RFA176" s="29"/>
      <c r="RFB176" s="29"/>
      <c r="RFC176" s="29"/>
      <c r="RFD176" s="29"/>
      <c r="RFE176" s="29"/>
      <c r="RFF176" s="29"/>
      <c r="RFG176" s="29"/>
      <c r="RFH176" s="29"/>
      <c r="RFI176" s="29"/>
      <c r="RFJ176" s="29"/>
      <c r="RFK176" s="29"/>
      <c r="RFL176" s="29"/>
      <c r="RFM176" s="29"/>
      <c r="RFN176" s="29"/>
      <c r="RFO176" s="29"/>
      <c r="RFP176" s="29"/>
      <c r="RFQ176" s="29"/>
      <c r="RFR176" s="29"/>
      <c r="RFS176" s="29"/>
      <c r="RFT176" s="29"/>
      <c r="RFU176" s="29"/>
      <c r="RFV176" s="29"/>
      <c r="RFW176" s="29"/>
      <c r="RFX176" s="29"/>
      <c r="RFY176" s="29"/>
      <c r="RFZ176" s="29"/>
      <c r="RGA176" s="29"/>
      <c r="RGB176" s="29"/>
      <c r="RGC176" s="29"/>
      <c r="RGD176" s="29"/>
      <c r="RGE176" s="29"/>
      <c r="RGF176" s="29"/>
      <c r="RGG176" s="29"/>
      <c r="RGH176" s="29"/>
      <c r="RGI176" s="29"/>
      <c r="RGJ176" s="29"/>
      <c r="RGK176" s="29"/>
      <c r="RGL176" s="29"/>
      <c r="RGM176" s="29"/>
      <c r="RGN176" s="29"/>
      <c r="RGO176" s="29"/>
      <c r="RGP176" s="29"/>
      <c r="RGQ176" s="29"/>
      <c r="RGR176" s="29"/>
      <c r="RGS176" s="29"/>
      <c r="RGT176" s="29"/>
      <c r="RGU176" s="29"/>
      <c r="RGV176" s="29"/>
      <c r="RGW176" s="29"/>
      <c r="RGX176" s="29"/>
      <c r="RGY176" s="29"/>
      <c r="RGZ176" s="29"/>
      <c r="RHA176" s="29"/>
      <c r="RHB176" s="29"/>
      <c r="RHC176" s="29"/>
      <c r="RHD176" s="29"/>
      <c r="RHE176" s="29"/>
      <c r="RHF176" s="29"/>
      <c r="RHG176" s="29"/>
      <c r="RHH176" s="29"/>
      <c r="RHI176" s="29"/>
      <c r="RHJ176" s="29"/>
      <c r="RHK176" s="29"/>
      <c r="RHL176" s="29"/>
      <c r="RHM176" s="29"/>
      <c r="RHN176" s="29"/>
      <c r="RHO176" s="29"/>
      <c r="RHP176" s="29"/>
      <c r="RHQ176" s="29"/>
      <c r="RHR176" s="29"/>
      <c r="RHS176" s="29"/>
      <c r="RHT176" s="29"/>
      <c r="RHU176" s="29"/>
      <c r="RHV176" s="29"/>
      <c r="RHW176" s="29"/>
      <c r="RHX176" s="29"/>
      <c r="RHY176" s="29"/>
      <c r="RHZ176" s="29"/>
      <c r="RIA176" s="29"/>
      <c r="RIB176" s="29"/>
      <c r="RIC176" s="29"/>
      <c r="RID176" s="29"/>
      <c r="RIE176" s="29"/>
      <c r="RIF176" s="29"/>
      <c r="RIG176" s="29"/>
      <c r="RIH176" s="29"/>
      <c r="RII176" s="29"/>
      <c r="RIJ176" s="29"/>
      <c r="RIK176" s="29"/>
      <c r="RIL176" s="29"/>
      <c r="RIM176" s="29"/>
      <c r="RIN176" s="29"/>
      <c r="RIO176" s="29"/>
      <c r="RIP176" s="29"/>
      <c r="RIQ176" s="29"/>
      <c r="RIR176" s="29"/>
      <c r="RIS176" s="29"/>
      <c r="RIT176" s="29"/>
      <c r="RIU176" s="29"/>
      <c r="RIV176" s="29"/>
      <c r="RIW176" s="29"/>
      <c r="RIX176" s="29"/>
      <c r="RIY176" s="29"/>
      <c r="RIZ176" s="29"/>
      <c r="RJA176" s="29"/>
      <c r="RJB176" s="29"/>
      <c r="RJC176" s="29"/>
      <c r="RJD176" s="29"/>
      <c r="RJE176" s="29"/>
      <c r="RJF176" s="29"/>
      <c r="RJG176" s="29"/>
      <c r="RJH176" s="29"/>
      <c r="RJI176" s="29"/>
      <c r="RJJ176" s="29"/>
      <c r="RJK176" s="29"/>
      <c r="RJL176" s="29"/>
      <c r="RJM176" s="29"/>
      <c r="RJN176" s="29"/>
      <c r="RJO176" s="29"/>
      <c r="RJP176" s="29"/>
      <c r="RJQ176" s="29"/>
      <c r="RJR176" s="29"/>
      <c r="RJS176" s="29"/>
      <c r="RJT176" s="29"/>
      <c r="RJU176" s="29"/>
      <c r="RJV176" s="29"/>
      <c r="RJW176" s="29"/>
      <c r="RJX176" s="29"/>
      <c r="RJY176" s="29"/>
      <c r="RJZ176" s="29"/>
      <c r="RKA176" s="29"/>
      <c r="RKB176" s="29"/>
      <c r="RKC176" s="29"/>
      <c r="RKD176" s="29"/>
      <c r="RKE176" s="29"/>
      <c r="RKF176" s="29"/>
      <c r="RKG176" s="29"/>
      <c r="RKH176" s="29"/>
      <c r="RKI176" s="29"/>
      <c r="RKJ176" s="29"/>
      <c r="RKK176" s="29"/>
      <c r="RKL176" s="29"/>
      <c r="RKM176" s="29"/>
      <c r="RKN176" s="29"/>
      <c r="RKO176" s="29"/>
      <c r="RKP176" s="29"/>
      <c r="RKQ176" s="29"/>
      <c r="RKR176" s="29"/>
      <c r="RKS176" s="29"/>
      <c r="RKT176" s="29"/>
      <c r="RKU176" s="29"/>
      <c r="RKV176" s="29"/>
      <c r="RKW176" s="29"/>
      <c r="RKX176" s="29"/>
      <c r="RKY176" s="29"/>
      <c r="RKZ176" s="29"/>
      <c r="RLA176" s="29"/>
      <c r="RLB176" s="29"/>
      <c r="RLC176" s="29"/>
      <c r="RLD176" s="29"/>
      <c r="RLE176" s="29"/>
      <c r="RLF176" s="29"/>
      <c r="RLG176" s="29"/>
      <c r="RLH176" s="29"/>
      <c r="RLI176" s="29"/>
      <c r="RLJ176" s="29"/>
      <c r="RLK176" s="29"/>
      <c r="RLL176" s="29"/>
      <c r="RLM176" s="29"/>
      <c r="RLN176" s="29"/>
      <c r="RLO176" s="29"/>
      <c r="RLP176" s="29"/>
      <c r="RLQ176" s="29"/>
      <c r="RLR176" s="29"/>
      <c r="RLS176" s="29"/>
      <c r="RLT176" s="29"/>
      <c r="RLU176" s="29"/>
      <c r="RLV176" s="29"/>
      <c r="RLW176" s="29"/>
      <c r="RLX176" s="29"/>
      <c r="RLY176" s="29"/>
      <c r="RLZ176" s="29"/>
      <c r="RMA176" s="29"/>
      <c r="RMB176" s="29"/>
      <c r="RMC176" s="29"/>
      <c r="RMD176" s="29"/>
      <c r="RME176" s="29"/>
      <c r="RMF176" s="29"/>
      <c r="RMG176" s="29"/>
      <c r="RMH176" s="29"/>
      <c r="RMI176" s="29"/>
      <c r="RMJ176" s="29"/>
      <c r="RMK176" s="29"/>
      <c r="RML176" s="29"/>
      <c r="RMM176" s="29"/>
      <c r="RMN176" s="29"/>
      <c r="RMO176" s="29"/>
      <c r="RMP176" s="29"/>
      <c r="RMQ176" s="29"/>
      <c r="RMR176" s="29"/>
      <c r="RMS176" s="29"/>
      <c r="RMT176" s="29"/>
      <c r="RMU176" s="29"/>
      <c r="RMV176" s="29"/>
      <c r="RMW176" s="29"/>
      <c r="RMX176" s="29"/>
      <c r="RMY176" s="29"/>
      <c r="RMZ176" s="29"/>
      <c r="RNA176" s="29"/>
      <c r="RNB176" s="29"/>
      <c r="RNC176" s="29"/>
      <c r="RND176" s="29"/>
      <c r="RNE176" s="29"/>
      <c r="RNF176" s="29"/>
      <c r="RNG176" s="29"/>
      <c r="RNH176" s="29"/>
      <c r="RNI176" s="29"/>
      <c r="RNJ176" s="29"/>
      <c r="RNK176" s="29"/>
      <c r="RNL176" s="29"/>
      <c r="RNM176" s="29"/>
      <c r="RNN176" s="29"/>
      <c r="RNO176" s="29"/>
      <c r="RNP176" s="29"/>
      <c r="RNQ176" s="29"/>
      <c r="RNR176" s="29"/>
      <c r="RNS176" s="29"/>
      <c r="RNT176" s="29"/>
      <c r="RNU176" s="29"/>
      <c r="RNV176" s="29"/>
      <c r="RNW176" s="29"/>
      <c r="RNX176" s="29"/>
      <c r="RNY176" s="29"/>
      <c r="RNZ176" s="29"/>
      <c r="ROA176" s="29"/>
      <c r="ROB176" s="29"/>
      <c r="ROC176" s="29"/>
      <c r="ROD176" s="29"/>
      <c r="ROE176" s="29"/>
      <c r="ROF176" s="29"/>
      <c r="ROG176" s="29"/>
      <c r="ROH176" s="29"/>
      <c r="ROI176" s="29"/>
      <c r="ROJ176" s="29"/>
      <c r="ROK176" s="29"/>
      <c r="ROL176" s="29"/>
      <c r="ROM176" s="29"/>
      <c r="RON176" s="29"/>
      <c r="ROO176" s="29"/>
      <c r="ROP176" s="29"/>
      <c r="ROQ176" s="29"/>
      <c r="ROR176" s="29"/>
      <c r="ROS176" s="29"/>
      <c r="ROT176" s="29"/>
      <c r="ROU176" s="29"/>
      <c r="ROV176" s="29"/>
      <c r="ROW176" s="29"/>
      <c r="ROX176" s="29"/>
      <c r="ROY176" s="29"/>
      <c r="ROZ176" s="29"/>
      <c r="RPA176" s="29"/>
      <c r="RPB176" s="29"/>
      <c r="RPC176" s="29"/>
      <c r="RPD176" s="29"/>
      <c r="RPE176" s="29"/>
      <c r="RPF176" s="29"/>
      <c r="RPG176" s="29"/>
      <c r="RPH176" s="29"/>
      <c r="RPI176" s="29"/>
      <c r="RPJ176" s="29"/>
      <c r="RPK176" s="29"/>
      <c r="RPL176" s="29"/>
      <c r="RPM176" s="29"/>
      <c r="RPN176" s="29"/>
      <c r="RPO176" s="29"/>
      <c r="RPP176" s="29"/>
      <c r="RPQ176" s="29"/>
      <c r="RPR176" s="29"/>
      <c r="RPS176" s="29"/>
      <c r="RPT176" s="29"/>
      <c r="RPU176" s="29"/>
      <c r="RPV176" s="29"/>
      <c r="RPW176" s="29"/>
      <c r="RPX176" s="29"/>
      <c r="RPY176" s="29"/>
      <c r="RPZ176" s="29"/>
      <c r="RQA176" s="29"/>
      <c r="RQB176" s="29"/>
      <c r="RQC176" s="29"/>
      <c r="RQD176" s="29"/>
      <c r="RQE176" s="29"/>
      <c r="RQF176" s="29"/>
      <c r="RQG176" s="29"/>
      <c r="RQH176" s="29"/>
      <c r="RQI176" s="29"/>
      <c r="RQJ176" s="29"/>
      <c r="RQK176" s="29"/>
      <c r="RQL176" s="29"/>
      <c r="RQM176" s="29"/>
      <c r="RQN176" s="29"/>
      <c r="RQO176" s="29"/>
      <c r="RQP176" s="29"/>
      <c r="RQQ176" s="29"/>
      <c r="RQR176" s="29"/>
      <c r="RQS176" s="29"/>
      <c r="RQT176" s="29"/>
      <c r="RQU176" s="29"/>
      <c r="RQV176" s="29"/>
      <c r="RQW176" s="29"/>
      <c r="RQX176" s="29"/>
      <c r="RQY176" s="29"/>
      <c r="RQZ176" s="29"/>
      <c r="RRA176" s="29"/>
      <c r="RRB176" s="29"/>
      <c r="RRC176" s="29"/>
      <c r="RRD176" s="29"/>
      <c r="RRE176" s="29"/>
      <c r="RRF176" s="29"/>
      <c r="RRG176" s="29"/>
      <c r="RRH176" s="29"/>
      <c r="RRI176" s="29"/>
      <c r="RRJ176" s="29"/>
      <c r="RRK176" s="29"/>
      <c r="RRL176" s="29"/>
      <c r="RRM176" s="29"/>
      <c r="RRN176" s="29"/>
      <c r="RRO176" s="29"/>
      <c r="RRP176" s="29"/>
      <c r="RRQ176" s="29"/>
      <c r="RRR176" s="29"/>
      <c r="RRS176" s="29"/>
      <c r="RRT176" s="29"/>
      <c r="RRU176" s="29"/>
      <c r="RRV176" s="29"/>
      <c r="RRW176" s="29"/>
      <c r="RRX176" s="29"/>
      <c r="RRY176" s="29"/>
      <c r="RRZ176" s="29"/>
      <c r="RSA176" s="29"/>
      <c r="RSB176" s="29"/>
      <c r="RSC176" s="29"/>
      <c r="RSD176" s="29"/>
      <c r="RSE176" s="29"/>
      <c r="RSF176" s="29"/>
      <c r="RSG176" s="29"/>
      <c r="RSH176" s="29"/>
      <c r="RSI176" s="29"/>
      <c r="RSJ176" s="29"/>
      <c r="RSK176" s="29"/>
      <c r="RSL176" s="29"/>
      <c r="RSM176" s="29"/>
      <c r="RSN176" s="29"/>
      <c r="RSO176" s="29"/>
      <c r="RSP176" s="29"/>
      <c r="RSQ176" s="29"/>
      <c r="RSR176" s="29"/>
      <c r="RSS176" s="29"/>
      <c r="RST176" s="29"/>
      <c r="RSU176" s="29"/>
      <c r="RSV176" s="29"/>
      <c r="RSW176" s="29"/>
      <c r="RSX176" s="29"/>
      <c r="RSY176" s="29"/>
      <c r="RSZ176" s="29"/>
      <c r="RTA176" s="29"/>
      <c r="RTB176" s="29"/>
      <c r="RTC176" s="29"/>
      <c r="RTD176" s="29"/>
      <c r="RTE176" s="29"/>
      <c r="RTF176" s="29"/>
      <c r="RTG176" s="29"/>
      <c r="RTH176" s="29"/>
      <c r="RTI176" s="29"/>
      <c r="RTJ176" s="29"/>
      <c r="RTK176" s="29"/>
      <c r="RTL176" s="29"/>
      <c r="RTM176" s="29"/>
      <c r="RTN176" s="29"/>
      <c r="RTO176" s="29"/>
      <c r="RTP176" s="29"/>
      <c r="RTQ176" s="29"/>
      <c r="RTR176" s="29"/>
      <c r="RTS176" s="29"/>
      <c r="RTT176" s="29"/>
      <c r="RTU176" s="29"/>
      <c r="RTV176" s="29"/>
      <c r="RTW176" s="29"/>
      <c r="RTX176" s="29"/>
      <c r="RTY176" s="29"/>
      <c r="RTZ176" s="29"/>
      <c r="RUA176" s="29"/>
      <c r="RUB176" s="29"/>
      <c r="RUC176" s="29"/>
      <c r="RUD176" s="29"/>
      <c r="RUE176" s="29"/>
      <c r="RUF176" s="29"/>
      <c r="RUG176" s="29"/>
      <c r="RUH176" s="29"/>
      <c r="RUI176" s="29"/>
      <c r="RUJ176" s="29"/>
      <c r="RUK176" s="29"/>
      <c r="RUL176" s="29"/>
      <c r="RUM176" s="29"/>
      <c r="RUN176" s="29"/>
      <c r="RUO176" s="29"/>
      <c r="RUP176" s="29"/>
      <c r="RUQ176" s="29"/>
      <c r="RUR176" s="29"/>
      <c r="RUS176" s="29"/>
      <c r="RUT176" s="29"/>
      <c r="RUU176" s="29"/>
      <c r="RUV176" s="29"/>
      <c r="RUW176" s="29"/>
      <c r="RUX176" s="29"/>
      <c r="RUY176" s="29"/>
      <c r="RUZ176" s="29"/>
      <c r="RVA176" s="29"/>
      <c r="RVB176" s="29"/>
      <c r="RVC176" s="29"/>
      <c r="RVD176" s="29"/>
      <c r="RVE176" s="29"/>
      <c r="RVF176" s="29"/>
      <c r="RVG176" s="29"/>
      <c r="RVH176" s="29"/>
      <c r="RVI176" s="29"/>
      <c r="RVJ176" s="29"/>
      <c r="RVK176" s="29"/>
      <c r="RVL176" s="29"/>
      <c r="RVM176" s="29"/>
      <c r="RVN176" s="29"/>
      <c r="RVO176" s="29"/>
      <c r="RVP176" s="29"/>
      <c r="RVQ176" s="29"/>
      <c r="RVR176" s="29"/>
      <c r="RVS176" s="29"/>
      <c r="RVT176" s="29"/>
      <c r="RVU176" s="29"/>
      <c r="RVV176" s="29"/>
      <c r="RVW176" s="29"/>
      <c r="RVX176" s="29"/>
      <c r="RVY176" s="29"/>
      <c r="RVZ176" s="29"/>
      <c r="RWA176" s="29"/>
      <c r="RWB176" s="29"/>
      <c r="RWC176" s="29"/>
      <c r="RWD176" s="29"/>
      <c r="RWE176" s="29"/>
      <c r="RWF176" s="29"/>
      <c r="RWG176" s="29"/>
      <c r="RWH176" s="29"/>
      <c r="RWI176" s="29"/>
      <c r="RWJ176" s="29"/>
      <c r="RWK176" s="29"/>
      <c r="RWL176" s="29"/>
      <c r="RWM176" s="29"/>
      <c r="RWN176" s="29"/>
      <c r="RWO176" s="29"/>
      <c r="RWP176" s="29"/>
      <c r="RWQ176" s="29"/>
      <c r="RWR176" s="29"/>
      <c r="RWS176" s="29"/>
      <c r="RWT176" s="29"/>
      <c r="RWU176" s="29"/>
      <c r="RWV176" s="29"/>
      <c r="RWW176" s="29"/>
      <c r="RWX176" s="29"/>
      <c r="RWY176" s="29"/>
      <c r="RWZ176" s="29"/>
      <c r="RXA176" s="29"/>
      <c r="RXB176" s="29"/>
      <c r="RXC176" s="29"/>
      <c r="RXD176" s="29"/>
      <c r="RXE176" s="29"/>
      <c r="RXF176" s="29"/>
      <c r="RXG176" s="29"/>
      <c r="RXH176" s="29"/>
      <c r="RXI176" s="29"/>
      <c r="RXJ176" s="29"/>
      <c r="RXK176" s="29"/>
      <c r="RXL176" s="29"/>
      <c r="RXM176" s="29"/>
      <c r="RXN176" s="29"/>
      <c r="RXO176" s="29"/>
      <c r="RXP176" s="29"/>
      <c r="RXQ176" s="29"/>
      <c r="RXR176" s="29"/>
      <c r="RXS176" s="29"/>
      <c r="RXT176" s="29"/>
      <c r="RXU176" s="29"/>
      <c r="RXV176" s="29"/>
      <c r="RXW176" s="29"/>
      <c r="RXX176" s="29"/>
      <c r="RXY176" s="29"/>
      <c r="RXZ176" s="29"/>
      <c r="RYA176" s="29"/>
      <c r="RYB176" s="29"/>
      <c r="RYC176" s="29"/>
      <c r="RYD176" s="29"/>
      <c r="RYE176" s="29"/>
      <c r="RYF176" s="29"/>
      <c r="RYG176" s="29"/>
      <c r="RYH176" s="29"/>
      <c r="RYI176" s="29"/>
      <c r="RYJ176" s="29"/>
      <c r="RYK176" s="29"/>
      <c r="RYL176" s="29"/>
      <c r="RYM176" s="29"/>
      <c r="RYN176" s="29"/>
      <c r="RYO176" s="29"/>
      <c r="RYP176" s="29"/>
      <c r="RYQ176" s="29"/>
      <c r="RYR176" s="29"/>
      <c r="RYS176" s="29"/>
      <c r="RYT176" s="29"/>
      <c r="RYU176" s="29"/>
      <c r="RYV176" s="29"/>
      <c r="RYW176" s="29"/>
      <c r="RYX176" s="29"/>
      <c r="RYY176" s="29"/>
      <c r="RYZ176" s="29"/>
      <c r="RZA176" s="29"/>
      <c r="RZB176" s="29"/>
      <c r="RZC176" s="29"/>
      <c r="RZD176" s="29"/>
      <c r="RZE176" s="29"/>
      <c r="RZF176" s="29"/>
      <c r="RZG176" s="29"/>
      <c r="RZH176" s="29"/>
      <c r="RZI176" s="29"/>
      <c r="RZJ176" s="29"/>
      <c r="RZK176" s="29"/>
      <c r="RZL176" s="29"/>
      <c r="RZM176" s="29"/>
      <c r="RZN176" s="29"/>
      <c r="RZO176" s="29"/>
      <c r="RZP176" s="29"/>
      <c r="RZQ176" s="29"/>
      <c r="RZR176" s="29"/>
      <c r="RZS176" s="29"/>
      <c r="RZT176" s="29"/>
      <c r="RZU176" s="29"/>
      <c r="RZV176" s="29"/>
      <c r="RZW176" s="29"/>
      <c r="RZX176" s="29"/>
      <c r="RZY176" s="29"/>
      <c r="RZZ176" s="29"/>
      <c r="SAA176" s="29"/>
      <c r="SAB176" s="29"/>
      <c r="SAC176" s="29"/>
      <c r="SAD176" s="29"/>
      <c r="SAE176" s="29"/>
      <c r="SAF176" s="29"/>
      <c r="SAG176" s="29"/>
      <c r="SAH176" s="29"/>
      <c r="SAI176" s="29"/>
      <c r="SAJ176" s="29"/>
      <c r="SAK176" s="29"/>
      <c r="SAL176" s="29"/>
      <c r="SAM176" s="29"/>
      <c r="SAN176" s="29"/>
      <c r="SAO176" s="29"/>
      <c r="SAP176" s="29"/>
      <c r="SAQ176" s="29"/>
      <c r="SAR176" s="29"/>
      <c r="SAS176" s="29"/>
      <c r="SAT176" s="29"/>
      <c r="SAU176" s="29"/>
      <c r="SAV176" s="29"/>
      <c r="SAW176" s="29"/>
      <c r="SAX176" s="29"/>
      <c r="SAY176" s="29"/>
      <c r="SAZ176" s="29"/>
      <c r="SBA176" s="29"/>
      <c r="SBB176" s="29"/>
      <c r="SBC176" s="29"/>
      <c r="SBD176" s="29"/>
      <c r="SBE176" s="29"/>
      <c r="SBF176" s="29"/>
      <c r="SBG176" s="29"/>
      <c r="SBH176" s="29"/>
      <c r="SBI176" s="29"/>
      <c r="SBJ176" s="29"/>
      <c r="SBK176" s="29"/>
      <c r="SBL176" s="29"/>
      <c r="SBM176" s="29"/>
      <c r="SBN176" s="29"/>
      <c r="SBO176" s="29"/>
      <c r="SBP176" s="29"/>
      <c r="SBQ176" s="29"/>
      <c r="SBR176" s="29"/>
      <c r="SBS176" s="29"/>
      <c r="SBT176" s="29"/>
      <c r="SBU176" s="29"/>
      <c r="SBV176" s="29"/>
      <c r="SBW176" s="29"/>
      <c r="SBX176" s="29"/>
      <c r="SBY176" s="29"/>
      <c r="SBZ176" s="29"/>
      <c r="SCA176" s="29"/>
      <c r="SCB176" s="29"/>
      <c r="SCC176" s="29"/>
      <c r="SCD176" s="29"/>
      <c r="SCE176" s="29"/>
      <c r="SCF176" s="29"/>
      <c r="SCG176" s="29"/>
      <c r="SCH176" s="29"/>
      <c r="SCI176" s="29"/>
      <c r="SCJ176" s="29"/>
      <c r="SCK176" s="29"/>
      <c r="SCL176" s="29"/>
      <c r="SCM176" s="29"/>
      <c r="SCN176" s="29"/>
      <c r="SCO176" s="29"/>
      <c r="SCP176" s="29"/>
      <c r="SCQ176" s="29"/>
      <c r="SCR176" s="29"/>
      <c r="SCS176" s="29"/>
      <c r="SCT176" s="29"/>
      <c r="SCU176" s="29"/>
      <c r="SCV176" s="29"/>
      <c r="SCW176" s="29"/>
      <c r="SCX176" s="29"/>
      <c r="SCY176" s="29"/>
      <c r="SCZ176" s="29"/>
      <c r="SDA176" s="29"/>
      <c r="SDB176" s="29"/>
      <c r="SDC176" s="29"/>
      <c r="SDD176" s="29"/>
      <c r="SDE176" s="29"/>
      <c r="SDF176" s="29"/>
      <c r="SDG176" s="29"/>
      <c r="SDH176" s="29"/>
      <c r="SDI176" s="29"/>
      <c r="SDJ176" s="29"/>
      <c r="SDK176" s="29"/>
      <c r="SDL176" s="29"/>
      <c r="SDM176" s="29"/>
      <c r="SDN176" s="29"/>
      <c r="SDO176" s="29"/>
      <c r="SDP176" s="29"/>
      <c r="SDQ176" s="29"/>
      <c r="SDR176" s="29"/>
      <c r="SDS176" s="29"/>
      <c r="SDT176" s="29"/>
      <c r="SDU176" s="29"/>
      <c r="SDV176" s="29"/>
      <c r="SDW176" s="29"/>
      <c r="SDX176" s="29"/>
      <c r="SDY176" s="29"/>
      <c r="SDZ176" s="29"/>
      <c r="SEA176" s="29"/>
      <c r="SEB176" s="29"/>
      <c r="SEC176" s="29"/>
      <c r="SED176" s="29"/>
      <c r="SEE176" s="29"/>
      <c r="SEF176" s="29"/>
      <c r="SEG176" s="29"/>
      <c r="SEH176" s="29"/>
      <c r="SEI176" s="29"/>
      <c r="SEJ176" s="29"/>
      <c r="SEK176" s="29"/>
      <c r="SEL176" s="29"/>
      <c r="SEM176" s="29"/>
      <c r="SEN176" s="29"/>
      <c r="SEO176" s="29"/>
      <c r="SEP176" s="29"/>
      <c r="SEQ176" s="29"/>
      <c r="SER176" s="29"/>
      <c r="SES176" s="29"/>
      <c r="SET176" s="29"/>
      <c r="SEU176" s="29"/>
      <c r="SEV176" s="29"/>
      <c r="SEW176" s="29"/>
      <c r="SEX176" s="29"/>
      <c r="SEY176" s="29"/>
      <c r="SEZ176" s="29"/>
      <c r="SFA176" s="29"/>
      <c r="SFB176" s="29"/>
      <c r="SFC176" s="29"/>
      <c r="SFD176" s="29"/>
      <c r="SFE176" s="29"/>
      <c r="SFF176" s="29"/>
      <c r="SFG176" s="29"/>
      <c r="SFH176" s="29"/>
      <c r="SFI176" s="29"/>
      <c r="SFJ176" s="29"/>
      <c r="SFK176" s="29"/>
      <c r="SFL176" s="29"/>
      <c r="SFM176" s="29"/>
      <c r="SFN176" s="29"/>
      <c r="SFO176" s="29"/>
      <c r="SFP176" s="29"/>
      <c r="SFQ176" s="29"/>
      <c r="SFR176" s="29"/>
      <c r="SFS176" s="29"/>
      <c r="SFT176" s="29"/>
      <c r="SFU176" s="29"/>
      <c r="SFV176" s="29"/>
      <c r="SFW176" s="29"/>
      <c r="SFX176" s="29"/>
      <c r="SFY176" s="29"/>
      <c r="SFZ176" s="29"/>
      <c r="SGA176" s="29"/>
      <c r="SGB176" s="29"/>
      <c r="SGC176" s="29"/>
      <c r="SGD176" s="29"/>
      <c r="SGE176" s="29"/>
      <c r="SGF176" s="29"/>
      <c r="SGG176" s="29"/>
      <c r="SGH176" s="29"/>
      <c r="SGI176" s="29"/>
      <c r="SGJ176" s="29"/>
      <c r="SGK176" s="29"/>
      <c r="SGL176" s="29"/>
      <c r="SGM176" s="29"/>
      <c r="SGN176" s="29"/>
      <c r="SGO176" s="29"/>
      <c r="SGP176" s="29"/>
      <c r="SGQ176" s="29"/>
      <c r="SGR176" s="29"/>
      <c r="SGS176" s="29"/>
      <c r="SGT176" s="29"/>
      <c r="SGU176" s="29"/>
      <c r="SGV176" s="29"/>
      <c r="SGW176" s="29"/>
      <c r="SGX176" s="29"/>
      <c r="SGY176" s="29"/>
      <c r="SGZ176" s="29"/>
      <c r="SHA176" s="29"/>
      <c r="SHB176" s="29"/>
      <c r="SHC176" s="29"/>
      <c r="SHD176" s="29"/>
      <c r="SHE176" s="29"/>
      <c r="SHF176" s="29"/>
      <c r="SHG176" s="29"/>
      <c r="SHH176" s="29"/>
      <c r="SHI176" s="29"/>
      <c r="SHJ176" s="29"/>
      <c r="SHK176" s="29"/>
      <c r="SHL176" s="29"/>
      <c r="SHM176" s="29"/>
      <c r="SHN176" s="29"/>
      <c r="SHO176" s="29"/>
      <c r="SHP176" s="29"/>
      <c r="SHQ176" s="29"/>
      <c r="SHR176" s="29"/>
      <c r="SHS176" s="29"/>
      <c r="SHT176" s="29"/>
      <c r="SHU176" s="29"/>
      <c r="SHV176" s="29"/>
      <c r="SHW176" s="29"/>
      <c r="SHX176" s="29"/>
      <c r="SHY176" s="29"/>
      <c r="SHZ176" s="29"/>
      <c r="SIA176" s="29"/>
      <c r="SIB176" s="29"/>
      <c r="SIC176" s="29"/>
      <c r="SID176" s="29"/>
      <c r="SIE176" s="29"/>
      <c r="SIF176" s="29"/>
      <c r="SIG176" s="29"/>
      <c r="SIH176" s="29"/>
      <c r="SII176" s="29"/>
      <c r="SIJ176" s="29"/>
      <c r="SIK176" s="29"/>
      <c r="SIL176" s="29"/>
      <c r="SIM176" s="29"/>
      <c r="SIN176" s="29"/>
      <c r="SIO176" s="29"/>
      <c r="SIP176" s="29"/>
      <c r="SIQ176" s="29"/>
      <c r="SIR176" s="29"/>
      <c r="SIS176" s="29"/>
      <c r="SIT176" s="29"/>
      <c r="SIU176" s="29"/>
      <c r="SIV176" s="29"/>
      <c r="SIW176" s="29"/>
      <c r="SIX176" s="29"/>
      <c r="SIY176" s="29"/>
      <c r="SIZ176" s="29"/>
      <c r="SJA176" s="29"/>
      <c r="SJB176" s="29"/>
      <c r="SJC176" s="29"/>
      <c r="SJD176" s="29"/>
      <c r="SJE176" s="29"/>
      <c r="SJF176" s="29"/>
      <c r="SJG176" s="29"/>
      <c r="SJH176" s="29"/>
      <c r="SJI176" s="29"/>
      <c r="SJJ176" s="29"/>
      <c r="SJK176" s="29"/>
      <c r="SJL176" s="29"/>
      <c r="SJM176" s="29"/>
      <c r="SJN176" s="29"/>
      <c r="SJO176" s="29"/>
      <c r="SJP176" s="29"/>
      <c r="SJQ176" s="29"/>
      <c r="SJR176" s="29"/>
      <c r="SJS176" s="29"/>
      <c r="SJT176" s="29"/>
      <c r="SJU176" s="29"/>
      <c r="SJV176" s="29"/>
      <c r="SJW176" s="29"/>
      <c r="SJX176" s="29"/>
      <c r="SJY176" s="29"/>
      <c r="SJZ176" s="29"/>
      <c r="SKA176" s="29"/>
      <c r="SKB176" s="29"/>
      <c r="SKC176" s="29"/>
      <c r="SKD176" s="29"/>
      <c r="SKE176" s="29"/>
      <c r="SKF176" s="29"/>
      <c r="SKG176" s="29"/>
      <c r="SKH176" s="29"/>
      <c r="SKI176" s="29"/>
      <c r="SKJ176" s="29"/>
      <c r="SKK176" s="29"/>
      <c r="SKL176" s="29"/>
      <c r="SKM176" s="29"/>
      <c r="SKN176" s="29"/>
      <c r="SKO176" s="29"/>
      <c r="SKP176" s="29"/>
      <c r="SKQ176" s="29"/>
      <c r="SKR176" s="29"/>
      <c r="SKS176" s="29"/>
      <c r="SKT176" s="29"/>
      <c r="SKU176" s="29"/>
      <c r="SKV176" s="29"/>
      <c r="SKW176" s="29"/>
      <c r="SKX176" s="29"/>
      <c r="SKY176" s="29"/>
      <c r="SKZ176" s="29"/>
      <c r="SLA176" s="29"/>
      <c r="SLB176" s="29"/>
      <c r="SLC176" s="29"/>
      <c r="SLD176" s="29"/>
      <c r="SLE176" s="29"/>
      <c r="SLF176" s="29"/>
      <c r="SLG176" s="29"/>
      <c r="SLH176" s="29"/>
      <c r="SLI176" s="29"/>
      <c r="SLJ176" s="29"/>
      <c r="SLK176" s="29"/>
      <c r="SLL176" s="29"/>
      <c r="SLM176" s="29"/>
      <c r="SLN176" s="29"/>
      <c r="SLO176" s="29"/>
      <c r="SLP176" s="29"/>
      <c r="SLQ176" s="29"/>
      <c r="SLR176" s="29"/>
      <c r="SLS176" s="29"/>
      <c r="SLT176" s="29"/>
      <c r="SLU176" s="29"/>
      <c r="SLV176" s="29"/>
      <c r="SLW176" s="29"/>
      <c r="SLX176" s="29"/>
      <c r="SLY176" s="29"/>
      <c r="SLZ176" s="29"/>
      <c r="SMA176" s="29"/>
      <c r="SMB176" s="29"/>
      <c r="SMC176" s="29"/>
      <c r="SMD176" s="29"/>
      <c r="SME176" s="29"/>
      <c r="SMF176" s="29"/>
      <c r="SMG176" s="29"/>
      <c r="SMH176" s="29"/>
      <c r="SMI176" s="29"/>
      <c r="SMJ176" s="29"/>
      <c r="SMK176" s="29"/>
      <c r="SML176" s="29"/>
      <c r="SMM176" s="29"/>
      <c r="SMN176" s="29"/>
      <c r="SMO176" s="29"/>
      <c r="SMP176" s="29"/>
      <c r="SMQ176" s="29"/>
      <c r="SMR176" s="29"/>
      <c r="SMS176" s="29"/>
      <c r="SMT176" s="29"/>
      <c r="SMU176" s="29"/>
      <c r="SMV176" s="29"/>
      <c r="SMW176" s="29"/>
      <c r="SMX176" s="29"/>
      <c r="SMY176" s="29"/>
      <c r="SMZ176" s="29"/>
      <c r="SNA176" s="29"/>
      <c r="SNB176" s="29"/>
      <c r="SNC176" s="29"/>
      <c r="SND176" s="29"/>
      <c r="SNE176" s="29"/>
      <c r="SNF176" s="29"/>
      <c r="SNG176" s="29"/>
      <c r="SNH176" s="29"/>
      <c r="SNI176" s="29"/>
      <c r="SNJ176" s="29"/>
      <c r="SNK176" s="29"/>
      <c r="SNL176" s="29"/>
      <c r="SNM176" s="29"/>
      <c r="SNN176" s="29"/>
      <c r="SNO176" s="29"/>
      <c r="SNP176" s="29"/>
      <c r="SNQ176" s="29"/>
      <c r="SNR176" s="29"/>
      <c r="SNS176" s="29"/>
      <c r="SNT176" s="29"/>
      <c r="SNU176" s="29"/>
      <c r="SNV176" s="29"/>
      <c r="SNW176" s="29"/>
      <c r="SNX176" s="29"/>
      <c r="SNY176" s="29"/>
      <c r="SNZ176" s="29"/>
      <c r="SOA176" s="29"/>
      <c r="SOB176" s="29"/>
      <c r="SOC176" s="29"/>
      <c r="SOD176" s="29"/>
      <c r="SOE176" s="29"/>
      <c r="SOF176" s="29"/>
      <c r="SOG176" s="29"/>
      <c r="SOH176" s="29"/>
      <c r="SOI176" s="29"/>
      <c r="SOJ176" s="29"/>
      <c r="SOK176" s="29"/>
      <c r="SOL176" s="29"/>
      <c r="SOM176" s="29"/>
      <c r="SON176" s="29"/>
      <c r="SOO176" s="29"/>
      <c r="SOP176" s="29"/>
      <c r="SOQ176" s="29"/>
      <c r="SOR176" s="29"/>
      <c r="SOS176" s="29"/>
      <c r="SOT176" s="29"/>
      <c r="SOU176" s="29"/>
      <c r="SOV176" s="29"/>
      <c r="SOW176" s="29"/>
      <c r="SOX176" s="29"/>
      <c r="SOY176" s="29"/>
      <c r="SOZ176" s="29"/>
      <c r="SPA176" s="29"/>
      <c r="SPB176" s="29"/>
      <c r="SPC176" s="29"/>
      <c r="SPD176" s="29"/>
      <c r="SPE176" s="29"/>
      <c r="SPF176" s="29"/>
      <c r="SPG176" s="29"/>
      <c r="SPH176" s="29"/>
      <c r="SPI176" s="29"/>
      <c r="SPJ176" s="29"/>
      <c r="SPK176" s="29"/>
      <c r="SPL176" s="29"/>
      <c r="SPM176" s="29"/>
      <c r="SPN176" s="29"/>
      <c r="SPO176" s="29"/>
      <c r="SPP176" s="29"/>
      <c r="SPQ176" s="29"/>
      <c r="SPR176" s="29"/>
      <c r="SPS176" s="29"/>
      <c r="SPT176" s="29"/>
      <c r="SPU176" s="29"/>
      <c r="SPV176" s="29"/>
      <c r="SPW176" s="29"/>
      <c r="SPX176" s="29"/>
      <c r="SPY176" s="29"/>
      <c r="SPZ176" s="29"/>
      <c r="SQA176" s="29"/>
      <c r="SQB176" s="29"/>
      <c r="SQC176" s="29"/>
      <c r="SQD176" s="29"/>
      <c r="SQE176" s="29"/>
      <c r="SQF176" s="29"/>
      <c r="SQG176" s="29"/>
      <c r="SQH176" s="29"/>
      <c r="SQI176" s="29"/>
      <c r="SQJ176" s="29"/>
      <c r="SQK176" s="29"/>
      <c r="SQL176" s="29"/>
      <c r="SQM176" s="29"/>
      <c r="SQN176" s="29"/>
      <c r="SQO176" s="29"/>
      <c r="SQP176" s="29"/>
      <c r="SQQ176" s="29"/>
      <c r="SQR176" s="29"/>
      <c r="SQS176" s="29"/>
      <c r="SQT176" s="29"/>
      <c r="SQU176" s="29"/>
      <c r="SQV176" s="29"/>
      <c r="SQW176" s="29"/>
      <c r="SQX176" s="29"/>
      <c r="SQY176" s="29"/>
      <c r="SQZ176" s="29"/>
      <c r="SRA176" s="29"/>
      <c r="SRB176" s="29"/>
      <c r="SRC176" s="29"/>
      <c r="SRD176" s="29"/>
      <c r="SRE176" s="29"/>
      <c r="SRF176" s="29"/>
      <c r="SRG176" s="29"/>
      <c r="SRH176" s="29"/>
      <c r="SRI176" s="29"/>
      <c r="SRJ176" s="29"/>
      <c r="SRK176" s="29"/>
      <c r="SRL176" s="29"/>
      <c r="SRM176" s="29"/>
      <c r="SRN176" s="29"/>
      <c r="SRO176" s="29"/>
      <c r="SRP176" s="29"/>
      <c r="SRQ176" s="29"/>
      <c r="SRR176" s="29"/>
      <c r="SRS176" s="29"/>
      <c r="SRT176" s="29"/>
      <c r="SRU176" s="29"/>
      <c r="SRV176" s="29"/>
      <c r="SRW176" s="29"/>
      <c r="SRX176" s="29"/>
      <c r="SRY176" s="29"/>
      <c r="SRZ176" s="29"/>
      <c r="SSA176" s="29"/>
      <c r="SSB176" s="29"/>
      <c r="SSC176" s="29"/>
      <c r="SSD176" s="29"/>
      <c r="SSE176" s="29"/>
      <c r="SSF176" s="29"/>
      <c r="SSG176" s="29"/>
      <c r="SSH176" s="29"/>
      <c r="SSI176" s="29"/>
      <c r="SSJ176" s="29"/>
      <c r="SSK176" s="29"/>
      <c r="SSL176" s="29"/>
      <c r="SSM176" s="29"/>
      <c r="SSN176" s="29"/>
      <c r="SSO176" s="29"/>
      <c r="SSP176" s="29"/>
      <c r="SSQ176" s="29"/>
      <c r="SSR176" s="29"/>
      <c r="SSS176" s="29"/>
      <c r="SST176" s="29"/>
      <c r="SSU176" s="29"/>
      <c r="SSV176" s="29"/>
      <c r="SSW176" s="29"/>
      <c r="SSX176" s="29"/>
      <c r="SSY176" s="29"/>
      <c r="SSZ176" s="29"/>
      <c r="STA176" s="29"/>
      <c r="STB176" s="29"/>
      <c r="STC176" s="29"/>
      <c r="STD176" s="29"/>
      <c r="STE176" s="29"/>
      <c r="STF176" s="29"/>
      <c r="STG176" s="29"/>
      <c r="STH176" s="29"/>
      <c r="STI176" s="29"/>
      <c r="STJ176" s="29"/>
      <c r="STK176" s="29"/>
      <c r="STL176" s="29"/>
      <c r="STM176" s="29"/>
      <c r="STN176" s="29"/>
      <c r="STO176" s="29"/>
      <c r="STP176" s="29"/>
      <c r="STQ176" s="29"/>
      <c r="STR176" s="29"/>
      <c r="STS176" s="29"/>
      <c r="STT176" s="29"/>
      <c r="STU176" s="29"/>
      <c r="STV176" s="29"/>
      <c r="STW176" s="29"/>
      <c r="STX176" s="29"/>
      <c r="STY176" s="29"/>
      <c r="STZ176" s="29"/>
      <c r="SUA176" s="29"/>
      <c r="SUB176" s="29"/>
      <c r="SUC176" s="29"/>
      <c r="SUD176" s="29"/>
      <c r="SUE176" s="29"/>
      <c r="SUF176" s="29"/>
      <c r="SUG176" s="29"/>
      <c r="SUH176" s="29"/>
      <c r="SUI176" s="29"/>
      <c r="SUJ176" s="29"/>
      <c r="SUK176" s="29"/>
      <c r="SUL176" s="29"/>
      <c r="SUM176" s="29"/>
      <c r="SUN176" s="29"/>
      <c r="SUO176" s="29"/>
      <c r="SUP176" s="29"/>
      <c r="SUQ176" s="29"/>
      <c r="SUR176" s="29"/>
      <c r="SUS176" s="29"/>
      <c r="SUT176" s="29"/>
      <c r="SUU176" s="29"/>
      <c r="SUV176" s="29"/>
      <c r="SUW176" s="29"/>
      <c r="SUX176" s="29"/>
      <c r="SUY176" s="29"/>
      <c r="SUZ176" s="29"/>
      <c r="SVA176" s="29"/>
      <c r="SVB176" s="29"/>
      <c r="SVC176" s="29"/>
      <c r="SVD176" s="29"/>
      <c r="SVE176" s="29"/>
      <c r="SVF176" s="29"/>
      <c r="SVG176" s="29"/>
      <c r="SVH176" s="29"/>
      <c r="SVI176" s="29"/>
      <c r="SVJ176" s="29"/>
      <c r="SVK176" s="29"/>
      <c r="SVL176" s="29"/>
      <c r="SVM176" s="29"/>
      <c r="SVN176" s="29"/>
      <c r="SVO176" s="29"/>
      <c r="SVP176" s="29"/>
      <c r="SVQ176" s="29"/>
      <c r="SVR176" s="29"/>
      <c r="SVS176" s="29"/>
      <c r="SVT176" s="29"/>
      <c r="SVU176" s="29"/>
      <c r="SVV176" s="29"/>
      <c r="SVW176" s="29"/>
      <c r="SVX176" s="29"/>
      <c r="SVY176" s="29"/>
      <c r="SVZ176" s="29"/>
      <c r="SWA176" s="29"/>
      <c r="SWB176" s="29"/>
      <c r="SWC176" s="29"/>
      <c r="SWD176" s="29"/>
      <c r="SWE176" s="29"/>
      <c r="SWF176" s="29"/>
      <c r="SWG176" s="29"/>
      <c r="SWH176" s="29"/>
      <c r="SWI176" s="29"/>
      <c r="SWJ176" s="29"/>
      <c r="SWK176" s="29"/>
      <c r="SWL176" s="29"/>
      <c r="SWM176" s="29"/>
      <c r="SWN176" s="29"/>
      <c r="SWO176" s="29"/>
      <c r="SWP176" s="29"/>
      <c r="SWQ176" s="29"/>
      <c r="SWR176" s="29"/>
      <c r="SWS176" s="29"/>
      <c r="SWT176" s="29"/>
      <c r="SWU176" s="29"/>
      <c r="SWV176" s="29"/>
      <c r="SWW176" s="29"/>
      <c r="SWX176" s="29"/>
      <c r="SWY176" s="29"/>
      <c r="SWZ176" s="29"/>
      <c r="SXA176" s="29"/>
      <c r="SXB176" s="29"/>
      <c r="SXC176" s="29"/>
      <c r="SXD176" s="29"/>
      <c r="SXE176" s="29"/>
      <c r="SXF176" s="29"/>
      <c r="SXG176" s="29"/>
      <c r="SXH176" s="29"/>
      <c r="SXI176" s="29"/>
      <c r="SXJ176" s="29"/>
      <c r="SXK176" s="29"/>
      <c r="SXL176" s="29"/>
      <c r="SXM176" s="29"/>
      <c r="SXN176" s="29"/>
      <c r="SXO176" s="29"/>
      <c r="SXP176" s="29"/>
      <c r="SXQ176" s="29"/>
      <c r="SXR176" s="29"/>
      <c r="SXS176" s="29"/>
      <c r="SXT176" s="29"/>
      <c r="SXU176" s="29"/>
      <c r="SXV176" s="29"/>
      <c r="SXW176" s="29"/>
      <c r="SXX176" s="29"/>
      <c r="SXY176" s="29"/>
      <c r="SXZ176" s="29"/>
      <c r="SYA176" s="29"/>
      <c r="SYB176" s="29"/>
      <c r="SYC176" s="29"/>
      <c r="SYD176" s="29"/>
      <c r="SYE176" s="29"/>
      <c r="SYF176" s="29"/>
      <c r="SYG176" s="29"/>
      <c r="SYH176" s="29"/>
      <c r="SYI176" s="29"/>
      <c r="SYJ176" s="29"/>
      <c r="SYK176" s="29"/>
      <c r="SYL176" s="29"/>
      <c r="SYM176" s="29"/>
      <c r="SYN176" s="29"/>
      <c r="SYO176" s="29"/>
      <c r="SYP176" s="29"/>
      <c r="SYQ176" s="29"/>
      <c r="SYR176" s="29"/>
      <c r="SYS176" s="29"/>
      <c r="SYT176" s="29"/>
      <c r="SYU176" s="29"/>
      <c r="SYV176" s="29"/>
      <c r="SYW176" s="29"/>
      <c r="SYX176" s="29"/>
      <c r="SYY176" s="29"/>
      <c r="SYZ176" s="29"/>
      <c r="SZA176" s="29"/>
      <c r="SZB176" s="29"/>
      <c r="SZC176" s="29"/>
      <c r="SZD176" s="29"/>
      <c r="SZE176" s="29"/>
      <c r="SZF176" s="29"/>
      <c r="SZG176" s="29"/>
      <c r="SZH176" s="29"/>
      <c r="SZI176" s="29"/>
      <c r="SZJ176" s="29"/>
      <c r="SZK176" s="29"/>
      <c r="SZL176" s="29"/>
      <c r="SZM176" s="29"/>
      <c r="SZN176" s="29"/>
      <c r="SZO176" s="29"/>
      <c r="SZP176" s="29"/>
      <c r="SZQ176" s="29"/>
      <c r="SZR176" s="29"/>
      <c r="SZS176" s="29"/>
      <c r="SZT176" s="29"/>
      <c r="SZU176" s="29"/>
      <c r="SZV176" s="29"/>
      <c r="SZW176" s="29"/>
      <c r="SZX176" s="29"/>
      <c r="SZY176" s="29"/>
      <c r="SZZ176" s="29"/>
      <c r="TAA176" s="29"/>
      <c r="TAB176" s="29"/>
      <c r="TAC176" s="29"/>
      <c r="TAD176" s="29"/>
      <c r="TAE176" s="29"/>
      <c r="TAF176" s="29"/>
      <c r="TAG176" s="29"/>
      <c r="TAH176" s="29"/>
      <c r="TAI176" s="29"/>
      <c r="TAJ176" s="29"/>
      <c r="TAK176" s="29"/>
      <c r="TAL176" s="29"/>
      <c r="TAM176" s="29"/>
      <c r="TAN176" s="29"/>
      <c r="TAO176" s="29"/>
      <c r="TAP176" s="29"/>
      <c r="TAQ176" s="29"/>
      <c r="TAR176" s="29"/>
      <c r="TAS176" s="29"/>
      <c r="TAT176" s="29"/>
      <c r="TAU176" s="29"/>
      <c r="TAV176" s="29"/>
      <c r="TAW176" s="29"/>
      <c r="TAX176" s="29"/>
      <c r="TAY176" s="29"/>
      <c r="TAZ176" s="29"/>
      <c r="TBA176" s="29"/>
      <c r="TBB176" s="29"/>
      <c r="TBC176" s="29"/>
      <c r="TBD176" s="29"/>
      <c r="TBE176" s="29"/>
      <c r="TBF176" s="29"/>
      <c r="TBG176" s="29"/>
      <c r="TBH176" s="29"/>
      <c r="TBI176" s="29"/>
      <c r="TBJ176" s="29"/>
      <c r="TBK176" s="29"/>
      <c r="TBL176" s="29"/>
      <c r="TBM176" s="29"/>
      <c r="TBN176" s="29"/>
      <c r="TBO176" s="29"/>
      <c r="TBP176" s="29"/>
      <c r="TBQ176" s="29"/>
      <c r="TBR176" s="29"/>
      <c r="TBS176" s="29"/>
      <c r="TBT176" s="29"/>
      <c r="TBU176" s="29"/>
      <c r="TBV176" s="29"/>
      <c r="TBW176" s="29"/>
      <c r="TBX176" s="29"/>
      <c r="TBY176" s="29"/>
      <c r="TBZ176" s="29"/>
      <c r="TCA176" s="29"/>
      <c r="TCB176" s="29"/>
      <c r="TCC176" s="29"/>
      <c r="TCD176" s="29"/>
      <c r="TCE176" s="29"/>
      <c r="TCF176" s="29"/>
      <c r="TCG176" s="29"/>
      <c r="TCH176" s="29"/>
      <c r="TCI176" s="29"/>
      <c r="TCJ176" s="29"/>
      <c r="TCK176" s="29"/>
      <c r="TCL176" s="29"/>
      <c r="TCM176" s="29"/>
      <c r="TCN176" s="29"/>
      <c r="TCO176" s="29"/>
      <c r="TCP176" s="29"/>
      <c r="TCQ176" s="29"/>
      <c r="TCR176" s="29"/>
      <c r="TCS176" s="29"/>
      <c r="TCT176" s="29"/>
      <c r="TCU176" s="29"/>
      <c r="TCV176" s="29"/>
      <c r="TCW176" s="29"/>
      <c r="TCX176" s="29"/>
      <c r="TCY176" s="29"/>
      <c r="TCZ176" s="29"/>
      <c r="TDA176" s="29"/>
      <c r="TDB176" s="29"/>
      <c r="TDC176" s="29"/>
      <c r="TDD176" s="29"/>
      <c r="TDE176" s="29"/>
      <c r="TDF176" s="29"/>
      <c r="TDG176" s="29"/>
      <c r="TDH176" s="29"/>
      <c r="TDI176" s="29"/>
      <c r="TDJ176" s="29"/>
      <c r="TDK176" s="29"/>
      <c r="TDL176" s="29"/>
      <c r="TDM176" s="29"/>
      <c r="TDN176" s="29"/>
      <c r="TDO176" s="29"/>
      <c r="TDP176" s="29"/>
      <c r="TDQ176" s="29"/>
      <c r="TDR176" s="29"/>
      <c r="TDS176" s="29"/>
      <c r="TDT176" s="29"/>
      <c r="TDU176" s="29"/>
      <c r="TDV176" s="29"/>
      <c r="TDW176" s="29"/>
      <c r="TDX176" s="29"/>
      <c r="TDY176" s="29"/>
      <c r="TDZ176" s="29"/>
      <c r="TEA176" s="29"/>
      <c r="TEB176" s="29"/>
      <c r="TEC176" s="29"/>
      <c r="TED176" s="29"/>
      <c r="TEE176" s="29"/>
      <c r="TEF176" s="29"/>
      <c r="TEG176" s="29"/>
      <c r="TEH176" s="29"/>
      <c r="TEI176" s="29"/>
      <c r="TEJ176" s="29"/>
      <c r="TEK176" s="29"/>
      <c r="TEL176" s="29"/>
      <c r="TEM176" s="29"/>
      <c r="TEN176" s="29"/>
      <c r="TEO176" s="29"/>
      <c r="TEP176" s="29"/>
      <c r="TEQ176" s="29"/>
      <c r="TER176" s="29"/>
      <c r="TES176" s="29"/>
      <c r="TET176" s="29"/>
      <c r="TEU176" s="29"/>
      <c r="TEV176" s="29"/>
      <c r="TEW176" s="29"/>
      <c r="TEX176" s="29"/>
      <c r="TEY176" s="29"/>
      <c r="TEZ176" s="29"/>
      <c r="TFA176" s="29"/>
      <c r="TFB176" s="29"/>
      <c r="TFC176" s="29"/>
      <c r="TFD176" s="29"/>
      <c r="TFE176" s="29"/>
      <c r="TFF176" s="29"/>
      <c r="TFG176" s="29"/>
      <c r="TFH176" s="29"/>
      <c r="TFI176" s="29"/>
      <c r="TFJ176" s="29"/>
      <c r="TFK176" s="29"/>
      <c r="TFL176" s="29"/>
      <c r="TFM176" s="29"/>
      <c r="TFN176" s="29"/>
      <c r="TFO176" s="29"/>
      <c r="TFP176" s="29"/>
      <c r="TFQ176" s="29"/>
      <c r="TFR176" s="29"/>
      <c r="TFS176" s="29"/>
      <c r="TFT176" s="29"/>
      <c r="TFU176" s="29"/>
      <c r="TFV176" s="29"/>
      <c r="TFW176" s="29"/>
      <c r="TFX176" s="29"/>
      <c r="TFY176" s="29"/>
      <c r="TFZ176" s="29"/>
      <c r="TGA176" s="29"/>
      <c r="TGB176" s="29"/>
      <c r="TGC176" s="29"/>
      <c r="TGD176" s="29"/>
      <c r="TGE176" s="29"/>
      <c r="TGF176" s="29"/>
      <c r="TGG176" s="29"/>
      <c r="TGH176" s="29"/>
      <c r="TGI176" s="29"/>
      <c r="TGJ176" s="29"/>
      <c r="TGK176" s="29"/>
      <c r="TGL176" s="29"/>
      <c r="TGM176" s="29"/>
      <c r="TGN176" s="29"/>
      <c r="TGO176" s="29"/>
      <c r="TGP176" s="29"/>
      <c r="TGQ176" s="29"/>
      <c r="TGR176" s="29"/>
      <c r="TGS176" s="29"/>
      <c r="TGT176" s="29"/>
      <c r="TGU176" s="29"/>
      <c r="TGV176" s="29"/>
      <c r="TGW176" s="29"/>
      <c r="TGX176" s="29"/>
      <c r="TGY176" s="29"/>
      <c r="TGZ176" s="29"/>
      <c r="THA176" s="29"/>
      <c r="THB176" s="29"/>
      <c r="THC176" s="29"/>
      <c r="THD176" s="29"/>
      <c r="THE176" s="29"/>
      <c r="THF176" s="29"/>
      <c r="THG176" s="29"/>
      <c r="THH176" s="29"/>
      <c r="THI176" s="29"/>
      <c r="THJ176" s="29"/>
      <c r="THK176" s="29"/>
      <c r="THL176" s="29"/>
      <c r="THM176" s="29"/>
      <c r="THN176" s="29"/>
      <c r="THO176" s="29"/>
      <c r="THP176" s="29"/>
      <c r="THQ176" s="29"/>
      <c r="THR176" s="29"/>
      <c r="THS176" s="29"/>
      <c r="THT176" s="29"/>
      <c r="THU176" s="29"/>
      <c r="THV176" s="29"/>
      <c r="THW176" s="29"/>
      <c r="THX176" s="29"/>
      <c r="THY176" s="29"/>
      <c r="THZ176" s="29"/>
      <c r="TIA176" s="29"/>
      <c r="TIB176" s="29"/>
      <c r="TIC176" s="29"/>
      <c r="TID176" s="29"/>
      <c r="TIE176" s="29"/>
      <c r="TIF176" s="29"/>
      <c r="TIG176" s="29"/>
      <c r="TIH176" s="29"/>
      <c r="TII176" s="29"/>
      <c r="TIJ176" s="29"/>
      <c r="TIK176" s="29"/>
      <c r="TIL176" s="29"/>
      <c r="TIM176" s="29"/>
      <c r="TIN176" s="29"/>
      <c r="TIO176" s="29"/>
      <c r="TIP176" s="29"/>
      <c r="TIQ176" s="29"/>
      <c r="TIR176" s="29"/>
      <c r="TIS176" s="29"/>
      <c r="TIT176" s="29"/>
      <c r="TIU176" s="29"/>
      <c r="TIV176" s="29"/>
      <c r="TIW176" s="29"/>
      <c r="TIX176" s="29"/>
      <c r="TIY176" s="29"/>
      <c r="TIZ176" s="29"/>
      <c r="TJA176" s="29"/>
      <c r="TJB176" s="29"/>
      <c r="TJC176" s="29"/>
      <c r="TJD176" s="29"/>
      <c r="TJE176" s="29"/>
      <c r="TJF176" s="29"/>
      <c r="TJG176" s="29"/>
      <c r="TJH176" s="29"/>
      <c r="TJI176" s="29"/>
      <c r="TJJ176" s="29"/>
      <c r="TJK176" s="29"/>
      <c r="TJL176" s="29"/>
      <c r="TJM176" s="29"/>
      <c r="TJN176" s="29"/>
      <c r="TJO176" s="29"/>
      <c r="TJP176" s="29"/>
      <c r="TJQ176" s="29"/>
      <c r="TJR176" s="29"/>
      <c r="TJS176" s="29"/>
      <c r="TJT176" s="29"/>
      <c r="TJU176" s="29"/>
      <c r="TJV176" s="29"/>
      <c r="TJW176" s="29"/>
      <c r="TJX176" s="29"/>
      <c r="TJY176" s="29"/>
      <c r="TJZ176" s="29"/>
      <c r="TKA176" s="29"/>
      <c r="TKB176" s="29"/>
      <c r="TKC176" s="29"/>
      <c r="TKD176" s="29"/>
      <c r="TKE176" s="29"/>
      <c r="TKF176" s="29"/>
      <c r="TKG176" s="29"/>
      <c r="TKH176" s="29"/>
      <c r="TKI176" s="29"/>
      <c r="TKJ176" s="29"/>
      <c r="TKK176" s="29"/>
      <c r="TKL176" s="29"/>
      <c r="TKM176" s="29"/>
      <c r="TKN176" s="29"/>
      <c r="TKO176" s="29"/>
      <c r="TKP176" s="29"/>
      <c r="TKQ176" s="29"/>
      <c r="TKR176" s="29"/>
      <c r="TKS176" s="29"/>
      <c r="TKT176" s="29"/>
      <c r="TKU176" s="29"/>
      <c r="TKV176" s="29"/>
      <c r="TKW176" s="29"/>
      <c r="TKX176" s="29"/>
      <c r="TKY176" s="29"/>
      <c r="TKZ176" s="29"/>
      <c r="TLA176" s="29"/>
      <c r="TLB176" s="29"/>
      <c r="TLC176" s="29"/>
      <c r="TLD176" s="29"/>
      <c r="TLE176" s="29"/>
      <c r="TLF176" s="29"/>
      <c r="TLG176" s="29"/>
      <c r="TLH176" s="29"/>
      <c r="TLI176" s="29"/>
      <c r="TLJ176" s="29"/>
      <c r="TLK176" s="29"/>
      <c r="TLL176" s="29"/>
      <c r="TLM176" s="29"/>
      <c r="TLN176" s="29"/>
      <c r="TLO176" s="29"/>
      <c r="TLP176" s="29"/>
      <c r="TLQ176" s="29"/>
      <c r="TLR176" s="29"/>
      <c r="TLS176" s="29"/>
      <c r="TLT176" s="29"/>
      <c r="TLU176" s="29"/>
      <c r="TLV176" s="29"/>
      <c r="TLW176" s="29"/>
      <c r="TLX176" s="29"/>
      <c r="TLY176" s="29"/>
      <c r="TLZ176" s="29"/>
      <c r="TMA176" s="29"/>
      <c r="TMB176" s="29"/>
      <c r="TMC176" s="29"/>
      <c r="TMD176" s="29"/>
      <c r="TME176" s="29"/>
      <c r="TMF176" s="29"/>
      <c r="TMG176" s="29"/>
      <c r="TMH176" s="29"/>
      <c r="TMI176" s="29"/>
      <c r="TMJ176" s="29"/>
      <c r="TMK176" s="29"/>
      <c r="TML176" s="29"/>
      <c r="TMM176" s="29"/>
      <c r="TMN176" s="29"/>
      <c r="TMO176" s="29"/>
      <c r="TMP176" s="29"/>
      <c r="TMQ176" s="29"/>
      <c r="TMR176" s="29"/>
      <c r="TMS176" s="29"/>
      <c r="TMT176" s="29"/>
      <c r="TMU176" s="29"/>
      <c r="TMV176" s="29"/>
      <c r="TMW176" s="29"/>
      <c r="TMX176" s="29"/>
      <c r="TMY176" s="29"/>
      <c r="TMZ176" s="29"/>
      <c r="TNA176" s="29"/>
      <c r="TNB176" s="29"/>
      <c r="TNC176" s="29"/>
      <c r="TND176" s="29"/>
      <c r="TNE176" s="29"/>
      <c r="TNF176" s="29"/>
      <c r="TNG176" s="29"/>
      <c r="TNH176" s="29"/>
      <c r="TNI176" s="29"/>
      <c r="TNJ176" s="29"/>
      <c r="TNK176" s="29"/>
      <c r="TNL176" s="29"/>
      <c r="TNM176" s="29"/>
      <c r="TNN176" s="29"/>
      <c r="TNO176" s="29"/>
      <c r="TNP176" s="29"/>
      <c r="TNQ176" s="29"/>
      <c r="TNR176" s="29"/>
      <c r="TNS176" s="29"/>
      <c r="TNT176" s="29"/>
      <c r="TNU176" s="29"/>
      <c r="TNV176" s="29"/>
      <c r="TNW176" s="29"/>
      <c r="TNX176" s="29"/>
      <c r="TNY176" s="29"/>
      <c r="TNZ176" s="29"/>
      <c r="TOA176" s="29"/>
      <c r="TOB176" s="29"/>
      <c r="TOC176" s="29"/>
      <c r="TOD176" s="29"/>
      <c r="TOE176" s="29"/>
      <c r="TOF176" s="29"/>
      <c r="TOG176" s="29"/>
      <c r="TOH176" s="29"/>
      <c r="TOI176" s="29"/>
      <c r="TOJ176" s="29"/>
      <c r="TOK176" s="29"/>
      <c r="TOL176" s="29"/>
      <c r="TOM176" s="29"/>
      <c r="TON176" s="29"/>
      <c r="TOO176" s="29"/>
      <c r="TOP176" s="29"/>
      <c r="TOQ176" s="29"/>
      <c r="TOR176" s="29"/>
      <c r="TOS176" s="29"/>
      <c r="TOT176" s="29"/>
      <c r="TOU176" s="29"/>
      <c r="TOV176" s="29"/>
      <c r="TOW176" s="29"/>
      <c r="TOX176" s="29"/>
      <c r="TOY176" s="29"/>
      <c r="TOZ176" s="29"/>
      <c r="TPA176" s="29"/>
      <c r="TPB176" s="29"/>
      <c r="TPC176" s="29"/>
      <c r="TPD176" s="29"/>
      <c r="TPE176" s="29"/>
      <c r="TPF176" s="29"/>
      <c r="TPG176" s="29"/>
      <c r="TPH176" s="29"/>
      <c r="TPI176" s="29"/>
      <c r="TPJ176" s="29"/>
      <c r="TPK176" s="29"/>
      <c r="TPL176" s="29"/>
      <c r="TPM176" s="29"/>
      <c r="TPN176" s="29"/>
      <c r="TPO176" s="29"/>
      <c r="TPP176" s="29"/>
      <c r="TPQ176" s="29"/>
      <c r="TPR176" s="29"/>
      <c r="TPS176" s="29"/>
      <c r="TPT176" s="29"/>
      <c r="TPU176" s="29"/>
      <c r="TPV176" s="29"/>
      <c r="TPW176" s="29"/>
      <c r="TPX176" s="29"/>
      <c r="TPY176" s="29"/>
      <c r="TPZ176" s="29"/>
      <c r="TQA176" s="29"/>
      <c r="TQB176" s="29"/>
      <c r="TQC176" s="29"/>
      <c r="TQD176" s="29"/>
      <c r="TQE176" s="29"/>
      <c r="TQF176" s="29"/>
      <c r="TQG176" s="29"/>
      <c r="TQH176" s="29"/>
      <c r="TQI176" s="29"/>
      <c r="TQJ176" s="29"/>
      <c r="TQK176" s="29"/>
      <c r="TQL176" s="29"/>
      <c r="TQM176" s="29"/>
      <c r="TQN176" s="29"/>
      <c r="TQO176" s="29"/>
      <c r="TQP176" s="29"/>
      <c r="TQQ176" s="29"/>
      <c r="TQR176" s="29"/>
      <c r="TQS176" s="29"/>
      <c r="TQT176" s="29"/>
      <c r="TQU176" s="29"/>
      <c r="TQV176" s="29"/>
      <c r="TQW176" s="29"/>
      <c r="TQX176" s="29"/>
      <c r="TQY176" s="29"/>
      <c r="TQZ176" s="29"/>
      <c r="TRA176" s="29"/>
      <c r="TRB176" s="29"/>
      <c r="TRC176" s="29"/>
      <c r="TRD176" s="29"/>
      <c r="TRE176" s="29"/>
      <c r="TRF176" s="29"/>
      <c r="TRG176" s="29"/>
      <c r="TRH176" s="29"/>
      <c r="TRI176" s="29"/>
      <c r="TRJ176" s="29"/>
      <c r="TRK176" s="29"/>
      <c r="TRL176" s="29"/>
      <c r="TRM176" s="29"/>
      <c r="TRN176" s="29"/>
      <c r="TRO176" s="29"/>
      <c r="TRP176" s="29"/>
      <c r="TRQ176" s="29"/>
      <c r="TRR176" s="29"/>
      <c r="TRS176" s="29"/>
      <c r="TRT176" s="29"/>
      <c r="TRU176" s="29"/>
      <c r="TRV176" s="29"/>
      <c r="TRW176" s="29"/>
      <c r="TRX176" s="29"/>
      <c r="TRY176" s="29"/>
      <c r="TRZ176" s="29"/>
      <c r="TSA176" s="29"/>
      <c r="TSB176" s="29"/>
      <c r="TSC176" s="29"/>
      <c r="TSD176" s="29"/>
      <c r="TSE176" s="29"/>
      <c r="TSF176" s="29"/>
      <c r="TSG176" s="29"/>
      <c r="TSH176" s="29"/>
      <c r="TSI176" s="29"/>
      <c r="TSJ176" s="29"/>
      <c r="TSK176" s="29"/>
      <c r="TSL176" s="29"/>
      <c r="TSM176" s="29"/>
      <c r="TSN176" s="29"/>
      <c r="TSO176" s="29"/>
      <c r="TSP176" s="29"/>
      <c r="TSQ176" s="29"/>
      <c r="TSR176" s="29"/>
      <c r="TSS176" s="29"/>
      <c r="TST176" s="29"/>
      <c r="TSU176" s="29"/>
      <c r="TSV176" s="29"/>
      <c r="TSW176" s="29"/>
      <c r="TSX176" s="29"/>
      <c r="TSY176" s="29"/>
      <c r="TSZ176" s="29"/>
      <c r="TTA176" s="29"/>
      <c r="TTB176" s="29"/>
      <c r="TTC176" s="29"/>
      <c r="TTD176" s="29"/>
      <c r="TTE176" s="29"/>
      <c r="TTF176" s="29"/>
      <c r="TTG176" s="29"/>
      <c r="TTH176" s="29"/>
      <c r="TTI176" s="29"/>
      <c r="TTJ176" s="29"/>
      <c r="TTK176" s="29"/>
      <c r="TTL176" s="29"/>
      <c r="TTM176" s="29"/>
      <c r="TTN176" s="29"/>
      <c r="TTO176" s="29"/>
      <c r="TTP176" s="29"/>
      <c r="TTQ176" s="29"/>
      <c r="TTR176" s="29"/>
      <c r="TTS176" s="29"/>
      <c r="TTT176" s="29"/>
      <c r="TTU176" s="29"/>
      <c r="TTV176" s="29"/>
      <c r="TTW176" s="29"/>
      <c r="TTX176" s="29"/>
      <c r="TTY176" s="29"/>
      <c r="TTZ176" s="29"/>
      <c r="TUA176" s="29"/>
      <c r="TUB176" s="29"/>
      <c r="TUC176" s="29"/>
      <c r="TUD176" s="29"/>
      <c r="TUE176" s="29"/>
      <c r="TUF176" s="29"/>
      <c r="TUG176" s="29"/>
      <c r="TUH176" s="29"/>
      <c r="TUI176" s="29"/>
      <c r="TUJ176" s="29"/>
      <c r="TUK176" s="29"/>
      <c r="TUL176" s="29"/>
      <c r="TUM176" s="29"/>
      <c r="TUN176" s="29"/>
      <c r="TUO176" s="29"/>
      <c r="TUP176" s="29"/>
      <c r="TUQ176" s="29"/>
      <c r="TUR176" s="29"/>
      <c r="TUS176" s="29"/>
      <c r="TUT176" s="29"/>
      <c r="TUU176" s="29"/>
      <c r="TUV176" s="29"/>
      <c r="TUW176" s="29"/>
      <c r="TUX176" s="29"/>
      <c r="TUY176" s="29"/>
      <c r="TUZ176" s="29"/>
      <c r="TVA176" s="29"/>
      <c r="TVB176" s="29"/>
      <c r="TVC176" s="29"/>
      <c r="TVD176" s="29"/>
      <c r="TVE176" s="29"/>
      <c r="TVF176" s="29"/>
      <c r="TVG176" s="29"/>
      <c r="TVH176" s="29"/>
      <c r="TVI176" s="29"/>
      <c r="TVJ176" s="29"/>
      <c r="TVK176" s="29"/>
      <c r="TVL176" s="29"/>
      <c r="TVM176" s="29"/>
      <c r="TVN176" s="29"/>
      <c r="TVO176" s="29"/>
      <c r="TVP176" s="29"/>
      <c r="TVQ176" s="29"/>
      <c r="TVR176" s="29"/>
      <c r="TVS176" s="29"/>
      <c r="TVT176" s="29"/>
      <c r="TVU176" s="29"/>
      <c r="TVV176" s="29"/>
      <c r="TVW176" s="29"/>
      <c r="TVX176" s="29"/>
      <c r="TVY176" s="29"/>
      <c r="TVZ176" s="29"/>
      <c r="TWA176" s="29"/>
      <c r="TWB176" s="29"/>
      <c r="TWC176" s="29"/>
      <c r="TWD176" s="29"/>
      <c r="TWE176" s="29"/>
      <c r="TWF176" s="29"/>
      <c r="TWG176" s="29"/>
      <c r="TWH176" s="29"/>
      <c r="TWI176" s="29"/>
      <c r="TWJ176" s="29"/>
      <c r="TWK176" s="29"/>
      <c r="TWL176" s="29"/>
      <c r="TWM176" s="29"/>
      <c r="TWN176" s="29"/>
      <c r="TWO176" s="29"/>
      <c r="TWP176" s="29"/>
      <c r="TWQ176" s="29"/>
      <c r="TWR176" s="29"/>
      <c r="TWS176" s="29"/>
      <c r="TWT176" s="29"/>
      <c r="TWU176" s="29"/>
      <c r="TWV176" s="29"/>
      <c r="TWW176" s="29"/>
      <c r="TWX176" s="29"/>
      <c r="TWY176" s="29"/>
      <c r="TWZ176" s="29"/>
      <c r="TXA176" s="29"/>
      <c r="TXB176" s="29"/>
      <c r="TXC176" s="29"/>
      <c r="TXD176" s="29"/>
      <c r="TXE176" s="29"/>
      <c r="TXF176" s="29"/>
      <c r="TXG176" s="29"/>
      <c r="TXH176" s="29"/>
      <c r="TXI176" s="29"/>
      <c r="TXJ176" s="29"/>
      <c r="TXK176" s="29"/>
      <c r="TXL176" s="29"/>
      <c r="TXM176" s="29"/>
      <c r="TXN176" s="29"/>
      <c r="TXO176" s="29"/>
      <c r="TXP176" s="29"/>
      <c r="TXQ176" s="29"/>
      <c r="TXR176" s="29"/>
      <c r="TXS176" s="29"/>
      <c r="TXT176" s="29"/>
      <c r="TXU176" s="29"/>
      <c r="TXV176" s="29"/>
      <c r="TXW176" s="29"/>
      <c r="TXX176" s="29"/>
      <c r="TXY176" s="29"/>
      <c r="TXZ176" s="29"/>
      <c r="TYA176" s="29"/>
      <c r="TYB176" s="29"/>
      <c r="TYC176" s="29"/>
      <c r="TYD176" s="29"/>
      <c r="TYE176" s="29"/>
      <c r="TYF176" s="29"/>
      <c r="TYG176" s="29"/>
      <c r="TYH176" s="29"/>
      <c r="TYI176" s="29"/>
      <c r="TYJ176" s="29"/>
      <c r="TYK176" s="29"/>
      <c r="TYL176" s="29"/>
      <c r="TYM176" s="29"/>
      <c r="TYN176" s="29"/>
      <c r="TYO176" s="29"/>
      <c r="TYP176" s="29"/>
      <c r="TYQ176" s="29"/>
      <c r="TYR176" s="29"/>
      <c r="TYS176" s="29"/>
      <c r="TYT176" s="29"/>
      <c r="TYU176" s="29"/>
      <c r="TYV176" s="29"/>
      <c r="TYW176" s="29"/>
      <c r="TYX176" s="29"/>
      <c r="TYY176" s="29"/>
      <c r="TYZ176" s="29"/>
      <c r="TZA176" s="29"/>
      <c r="TZB176" s="29"/>
      <c r="TZC176" s="29"/>
      <c r="TZD176" s="29"/>
      <c r="TZE176" s="29"/>
      <c r="TZF176" s="29"/>
      <c r="TZG176" s="29"/>
      <c r="TZH176" s="29"/>
      <c r="TZI176" s="29"/>
      <c r="TZJ176" s="29"/>
      <c r="TZK176" s="29"/>
      <c r="TZL176" s="29"/>
      <c r="TZM176" s="29"/>
      <c r="TZN176" s="29"/>
      <c r="TZO176" s="29"/>
      <c r="TZP176" s="29"/>
      <c r="TZQ176" s="29"/>
      <c r="TZR176" s="29"/>
      <c r="TZS176" s="29"/>
      <c r="TZT176" s="29"/>
      <c r="TZU176" s="29"/>
      <c r="TZV176" s="29"/>
      <c r="TZW176" s="29"/>
      <c r="TZX176" s="29"/>
      <c r="TZY176" s="29"/>
      <c r="TZZ176" s="29"/>
      <c r="UAA176" s="29"/>
      <c r="UAB176" s="29"/>
      <c r="UAC176" s="29"/>
      <c r="UAD176" s="29"/>
      <c r="UAE176" s="29"/>
      <c r="UAF176" s="29"/>
      <c r="UAG176" s="29"/>
      <c r="UAH176" s="29"/>
      <c r="UAI176" s="29"/>
      <c r="UAJ176" s="29"/>
      <c r="UAK176" s="29"/>
      <c r="UAL176" s="29"/>
      <c r="UAM176" s="29"/>
      <c r="UAN176" s="29"/>
      <c r="UAO176" s="29"/>
      <c r="UAP176" s="29"/>
      <c r="UAQ176" s="29"/>
      <c r="UAR176" s="29"/>
      <c r="UAS176" s="29"/>
      <c r="UAT176" s="29"/>
      <c r="UAU176" s="29"/>
      <c r="UAV176" s="29"/>
      <c r="UAW176" s="29"/>
      <c r="UAX176" s="29"/>
      <c r="UAY176" s="29"/>
      <c r="UAZ176" s="29"/>
      <c r="UBA176" s="29"/>
      <c r="UBB176" s="29"/>
      <c r="UBC176" s="29"/>
      <c r="UBD176" s="29"/>
      <c r="UBE176" s="29"/>
      <c r="UBF176" s="29"/>
      <c r="UBG176" s="29"/>
      <c r="UBH176" s="29"/>
      <c r="UBI176" s="29"/>
      <c r="UBJ176" s="29"/>
      <c r="UBK176" s="29"/>
      <c r="UBL176" s="29"/>
      <c r="UBM176" s="29"/>
      <c r="UBN176" s="29"/>
      <c r="UBO176" s="29"/>
      <c r="UBP176" s="29"/>
      <c r="UBQ176" s="29"/>
      <c r="UBR176" s="29"/>
      <c r="UBS176" s="29"/>
      <c r="UBT176" s="29"/>
      <c r="UBU176" s="29"/>
      <c r="UBV176" s="29"/>
      <c r="UBW176" s="29"/>
      <c r="UBX176" s="29"/>
      <c r="UBY176" s="29"/>
      <c r="UBZ176" s="29"/>
      <c r="UCA176" s="29"/>
      <c r="UCB176" s="29"/>
      <c r="UCC176" s="29"/>
      <c r="UCD176" s="29"/>
      <c r="UCE176" s="29"/>
      <c r="UCF176" s="29"/>
      <c r="UCG176" s="29"/>
      <c r="UCH176" s="29"/>
      <c r="UCI176" s="29"/>
      <c r="UCJ176" s="29"/>
      <c r="UCK176" s="29"/>
      <c r="UCL176" s="29"/>
      <c r="UCM176" s="29"/>
      <c r="UCN176" s="29"/>
      <c r="UCO176" s="29"/>
      <c r="UCP176" s="29"/>
      <c r="UCQ176" s="29"/>
      <c r="UCR176" s="29"/>
      <c r="UCS176" s="29"/>
      <c r="UCT176" s="29"/>
      <c r="UCU176" s="29"/>
      <c r="UCV176" s="29"/>
      <c r="UCW176" s="29"/>
      <c r="UCX176" s="29"/>
      <c r="UCY176" s="29"/>
      <c r="UCZ176" s="29"/>
      <c r="UDA176" s="29"/>
      <c r="UDB176" s="29"/>
      <c r="UDC176" s="29"/>
      <c r="UDD176" s="29"/>
      <c r="UDE176" s="29"/>
      <c r="UDF176" s="29"/>
      <c r="UDG176" s="29"/>
      <c r="UDH176" s="29"/>
      <c r="UDI176" s="29"/>
      <c r="UDJ176" s="29"/>
      <c r="UDK176" s="29"/>
      <c r="UDL176" s="29"/>
      <c r="UDM176" s="29"/>
      <c r="UDN176" s="29"/>
      <c r="UDO176" s="29"/>
      <c r="UDP176" s="29"/>
      <c r="UDQ176" s="29"/>
      <c r="UDR176" s="29"/>
      <c r="UDS176" s="29"/>
      <c r="UDT176" s="29"/>
      <c r="UDU176" s="29"/>
      <c r="UDV176" s="29"/>
      <c r="UDW176" s="29"/>
      <c r="UDX176" s="29"/>
      <c r="UDY176" s="29"/>
      <c r="UDZ176" s="29"/>
      <c r="UEA176" s="29"/>
      <c r="UEB176" s="29"/>
      <c r="UEC176" s="29"/>
      <c r="UED176" s="29"/>
      <c r="UEE176" s="29"/>
      <c r="UEF176" s="29"/>
      <c r="UEG176" s="29"/>
      <c r="UEH176" s="29"/>
      <c r="UEI176" s="29"/>
      <c r="UEJ176" s="29"/>
      <c r="UEK176" s="29"/>
      <c r="UEL176" s="29"/>
      <c r="UEM176" s="29"/>
      <c r="UEN176" s="29"/>
      <c r="UEO176" s="29"/>
      <c r="UEP176" s="29"/>
      <c r="UEQ176" s="29"/>
      <c r="UER176" s="29"/>
      <c r="UES176" s="29"/>
      <c r="UET176" s="29"/>
      <c r="UEU176" s="29"/>
      <c r="UEV176" s="29"/>
      <c r="UEW176" s="29"/>
      <c r="UEX176" s="29"/>
      <c r="UEY176" s="29"/>
      <c r="UEZ176" s="29"/>
      <c r="UFA176" s="29"/>
      <c r="UFB176" s="29"/>
      <c r="UFC176" s="29"/>
      <c r="UFD176" s="29"/>
      <c r="UFE176" s="29"/>
      <c r="UFF176" s="29"/>
      <c r="UFG176" s="29"/>
      <c r="UFH176" s="29"/>
      <c r="UFI176" s="29"/>
      <c r="UFJ176" s="29"/>
      <c r="UFK176" s="29"/>
      <c r="UFL176" s="29"/>
      <c r="UFM176" s="29"/>
      <c r="UFN176" s="29"/>
      <c r="UFO176" s="29"/>
      <c r="UFP176" s="29"/>
      <c r="UFQ176" s="29"/>
      <c r="UFR176" s="29"/>
      <c r="UFS176" s="29"/>
      <c r="UFT176" s="29"/>
      <c r="UFU176" s="29"/>
      <c r="UFV176" s="29"/>
      <c r="UFW176" s="29"/>
      <c r="UFX176" s="29"/>
      <c r="UFY176" s="29"/>
      <c r="UFZ176" s="29"/>
      <c r="UGA176" s="29"/>
      <c r="UGB176" s="29"/>
      <c r="UGC176" s="29"/>
      <c r="UGD176" s="29"/>
      <c r="UGE176" s="29"/>
      <c r="UGF176" s="29"/>
      <c r="UGG176" s="29"/>
      <c r="UGH176" s="29"/>
      <c r="UGI176" s="29"/>
      <c r="UGJ176" s="29"/>
      <c r="UGK176" s="29"/>
      <c r="UGL176" s="29"/>
      <c r="UGM176" s="29"/>
      <c r="UGN176" s="29"/>
      <c r="UGO176" s="29"/>
      <c r="UGP176" s="29"/>
      <c r="UGQ176" s="29"/>
      <c r="UGR176" s="29"/>
      <c r="UGS176" s="29"/>
      <c r="UGT176" s="29"/>
      <c r="UGU176" s="29"/>
      <c r="UGV176" s="29"/>
      <c r="UGW176" s="29"/>
      <c r="UGX176" s="29"/>
      <c r="UGY176" s="29"/>
      <c r="UGZ176" s="29"/>
      <c r="UHA176" s="29"/>
      <c r="UHB176" s="29"/>
      <c r="UHC176" s="29"/>
      <c r="UHD176" s="29"/>
      <c r="UHE176" s="29"/>
      <c r="UHF176" s="29"/>
      <c r="UHG176" s="29"/>
      <c r="UHH176" s="29"/>
      <c r="UHI176" s="29"/>
      <c r="UHJ176" s="29"/>
      <c r="UHK176" s="29"/>
      <c r="UHL176" s="29"/>
      <c r="UHM176" s="29"/>
      <c r="UHN176" s="29"/>
      <c r="UHO176" s="29"/>
      <c r="UHP176" s="29"/>
      <c r="UHQ176" s="29"/>
      <c r="UHR176" s="29"/>
      <c r="UHS176" s="29"/>
      <c r="UHT176" s="29"/>
      <c r="UHU176" s="29"/>
      <c r="UHV176" s="29"/>
      <c r="UHW176" s="29"/>
      <c r="UHX176" s="29"/>
      <c r="UHY176" s="29"/>
      <c r="UHZ176" s="29"/>
      <c r="UIA176" s="29"/>
      <c r="UIB176" s="29"/>
      <c r="UIC176" s="29"/>
      <c r="UID176" s="29"/>
      <c r="UIE176" s="29"/>
      <c r="UIF176" s="29"/>
      <c r="UIG176" s="29"/>
      <c r="UIH176" s="29"/>
      <c r="UII176" s="29"/>
      <c r="UIJ176" s="29"/>
      <c r="UIK176" s="29"/>
      <c r="UIL176" s="29"/>
      <c r="UIM176" s="29"/>
      <c r="UIN176" s="29"/>
      <c r="UIO176" s="29"/>
      <c r="UIP176" s="29"/>
      <c r="UIQ176" s="29"/>
      <c r="UIR176" s="29"/>
      <c r="UIS176" s="29"/>
      <c r="UIT176" s="29"/>
      <c r="UIU176" s="29"/>
      <c r="UIV176" s="29"/>
      <c r="UIW176" s="29"/>
      <c r="UIX176" s="29"/>
      <c r="UIY176" s="29"/>
      <c r="UIZ176" s="29"/>
      <c r="UJA176" s="29"/>
      <c r="UJB176" s="29"/>
      <c r="UJC176" s="29"/>
      <c r="UJD176" s="29"/>
      <c r="UJE176" s="29"/>
      <c r="UJF176" s="29"/>
      <c r="UJG176" s="29"/>
      <c r="UJH176" s="29"/>
      <c r="UJI176" s="29"/>
      <c r="UJJ176" s="29"/>
      <c r="UJK176" s="29"/>
      <c r="UJL176" s="29"/>
      <c r="UJM176" s="29"/>
      <c r="UJN176" s="29"/>
      <c r="UJO176" s="29"/>
      <c r="UJP176" s="29"/>
      <c r="UJQ176" s="29"/>
      <c r="UJR176" s="29"/>
      <c r="UJS176" s="29"/>
      <c r="UJT176" s="29"/>
      <c r="UJU176" s="29"/>
      <c r="UJV176" s="29"/>
      <c r="UJW176" s="29"/>
      <c r="UJX176" s="29"/>
      <c r="UJY176" s="29"/>
      <c r="UJZ176" s="29"/>
      <c r="UKA176" s="29"/>
      <c r="UKB176" s="29"/>
      <c r="UKC176" s="29"/>
      <c r="UKD176" s="29"/>
      <c r="UKE176" s="29"/>
      <c r="UKF176" s="29"/>
      <c r="UKG176" s="29"/>
      <c r="UKH176" s="29"/>
      <c r="UKI176" s="29"/>
      <c r="UKJ176" s="29"/>
      <c r="UKK176" s="29"/>
      <c r="UKL176" s="29"/>
      <c r="UKM176" s="29"/>
      <c r="UKN176" s="29"/>
      <c r="UKO176" s="29"/>
      <c r="UKP176" s="29"/>
      <c r="UKQ176" s="29"/>
      <c r="UKR176" s="29"/>
      <c r="UKS176" s="29"/>
      <c r="UKT176" s="29"/>
      <c r="UKU176" s="29"/>
      <c r="UKV176" s="29"/>
      <c r="UKW176" s="29"/>
      <c r="UKX176" s="29"/>
      <c r="UKY176" s="29"/>
      <c r="UKZ176" s="29"/>
      <c r="ULA176" s="29"/>
      <c r="ULB176" s="29"/>
      <c r="ULC176" s="29"/>
      <c r="ULD176" s="29"/>
      <c r="ULE176" s="29"/>
      <c r="ULF176" s="29"/>
      <c r="ULG176" s="29"/>
      <c r="ULH176" s="29"/>
      <c r="ULI176" s="29"/>
      <c r="ULJ176" s="29"/>
      <c r="ULK176" s="29"/>
      <c r="ULL176" s="29"/>
      <c r="ULM176" s="29"/>
      <c r="ULN176" s="29"/>
      <c r="ULO176" s="29"/>
      <c r="ULP176" s="29"/>
      <c r="ULQ176" s="29"/>
      <c r="ULR176" s="29"/>
      <c r="ULS176" s="29"/>
      <c r="ULT176" s="29"/>
      <c r="ULU176" s="29"/>
      <c r="ULV176" s="29"/>
      <c r="ULW176" s="29"/>
      <c r="ULX176" s="29"/>
      <c r="ULY176" s="29"/>
      <c r="ULZ176" s="29"/>
      <c r="UMA176" s="29"/>
      <c r="UMB176" s="29"/>
      <c r="UMC176" s="29"/>
      <c r="UMD176" s="29"/>
      <c r="UME176" s="29"/>
      <c r="UMF176" s="29"/>
      <c r="UMG176" s="29"/>
      <c r="UMH176" s="29"/>
      <c r="UMI176" s="29"/>
      <c r="UMJ176" s="29"/>
      <c r="UMK176" s="29"/>
      <c r="UML176" s="29"/>
      <c r="UMM176" s="29"/>
      <c r="UMN176" s="29"/>
      <c r="UMO176" s="29"/>
      <c r="UMP176" s="29"/>
      <c r="UMQ176" s="29"/>
      <c r="UMR176" s="29"/>
      <c r="UMS176" s="29"/>
      <c r="UMT176" s="29"/>
      <c r="UMU176" s="29"/>
      <c r="UMV176" s="29"/>
      <c r="UMW176" s="29"/>
      <c r="UMX176" s="29"/>
      <c r="UMY176" s="29"/>
      <c r="UMZ176" s="29"/>
      <c r="UNA176" s="29"/>
      <c r="UNB176" s="29"/>
      <c r="UNC176" s="29"/>
      <c r="UND176" s="29"/>
      <c r="UNE176" s="29"/>
      <c r="UNF176" s="29"/>
      <c r="UNG176" s="29"/>
      <c r="UNH176" s="29"/>
      <c r="UNI176" s="29"/>
      <c r="UNJ176" s="29"/>
      <c r="UNK176" s="29"/>
      <c r="UNL176" s="29"/>
      <c r="UNM176" s="29"/>
      <c r="UNN176" s="29"/>
      <c r="UNO176" s="29"/>
      <c r="UNP176" s="29"/>
      <c r="UNQ176" s="29"/>
      <c r="UNR176" s="29"/>
      <c r="UNS176" s="29"/>
      <c r="UNT176" s="29"/>
      <c r="UNU176" s="29"/>
      <c r="UNV176" s="29"/>
      <c r="UNW176" s="29"/>
      <c r="UNX176" s="29"/>
      <c r="UNY176" s="29"/>
      <c r="UNZ176" s="29"/>
      <c r="UOA176" s="29"/>
      <c r="UOB176" s="29"/>
      <c r="UOC176" s="29"/>
      <c r="UOD176" s="29"/>
      <c r="UOE176" s="29"/>
      <c r="UOF176" s="29"/>
      <c r="UOG176" s="29"/>
      <c r="UOH176" s="29"/>
      <c r="UOI176" s="29"/>
      <c r="UOJ176" s="29"/>
      <c r="UOK176" s="29"/>
      <c r="UOL176" s="29"/>
      <c r="UOM176" s="29"/>
      <c r="UON176" s="29"/>
      <c r="UOO176" s="29"/>
      <c r="UOP176" s="29"/>
      <c r="UOQ176" s="29"/>
      <c r="UOR176" s="29"/>
      <c r="UOS176" s="29"/>
      <c r="UOT176" s="29"/>
      <c r="UOU176" s="29"/>
      <c r="UOV176" s="29"/>
      <c r="UOW176" s="29"/>
      <c r="UOX176" s="29"/>
      <c r="UOY176" s="29"/>
      <c r="UOZ176" s="29"/>
      <c r="UPA176" s="29"/>
      <c r="UPB176" s="29"/>
      <c r="UPC176" s="29"/>
      <c r="UPD176" s="29"/>
      <c r="UPE176" s="29"/>
      <c r="UPF176" s="29"/>
      <c r="UPG176" s="29"/>
      <c r="UPH176" s="29"/>
      <c r="UPI176" s="29"/>
      <c r="UPJ176" s="29"/>
      <c r="UPK176" s="29"/>
      <c r="UPL176" s="29"/>
      <c r="UPM176" s="29"/>
      <c r="UPN176" s="29"/>
      <c r="UPO176" s="29"/>
      <c r="UPP176" s="29"/>
      <c r="UPQ176" s="29"/>
      <c r="UPR176" s="29"/>
      <c r="UPS176" s="29"/>
      <c r="UPT176" s="29"/>
      <c r="UPU176" s="29"/>
      <c r="UPV176" s="29"/>
      <c r="UPW176" s="29"/>
      <c r="UPX176" s="29"/>
      <c r="UPY176" s="29"/>
      <c r="UPZ176" s="29"/>
      <c r="UQA176" s="29"/>
      <c r="UQB176" s="29"/>
      <c r="UQC176" s="29"/>
      <c r="UQD176" s="29"/>
      <c r="UQE176" s="29"/>
      <c r="UQF176" s="29"/>
      <c r="UQG176" s="29"/>
      <c r="UQH176" s="29"/>
      <c r="UQI176" s="29"/>
      <c r="UQJ176" s="29"/>
      <c r="UQK176" s="29"/>
      <c r="UQL176" s="29"/>
      <c r="UQM176" s="29"/>
      <c r="UQN176" s="29"/>
      <c r="UQO176" s="29"/>
      <c r="UQP176" s="29"/>
      <c r="UQQ176" s="29"/>
      <c r="UQR176" s="29"/>
      <c r="UQS176" s="29"/>
      <c r="UQT176" s="29"/>
      <c r="UQU176" s="29"/>
      <c r="UQV176" s="29"/>
      <c r="UQW176" s="29"/>
      <c r="UQX176" s="29"/>
      <c r="UQY176" s="29"/>
      <c r="UQZ176" s="29"/>
      <c r="URA176" s="29"/>
      <c r="URB176" s="29"/>
      <c r="URC176" s="29"/>
      <c r="URD176" s="29"/>
      <c r="URE176" s="29"/>
      <c r="URF176" s="29"/>
      <c r="URG176" s="29"/>
      <c r="URH176" s="29"/>
      <c r="URI176" s="29"/>
      <c r="URJ176" s="29"/>
      <c r="URK176" s="29"/>
      <c r="URL176" s="29"/>
      <c r="URM176" s="29"/>
      <c r="URN176" s="29"/>
      <c r="URO176" s="29"/>
      <c r="URP176" s="29"/>
      <c r="URQ176" s="29"/>
      <c r="URR176" s="29"/>
      <c r="URS176" s="29"/>
      <c r="URT176" s="29"/>
      <c r="URU176" s="29"/>
      <c r="URV176" s="29"/>
      <c r="URW176" s="29"/>
      <c r="URX176" s="29"/>
      <c r="URY176" s="29"/>
      <c r="URZ176" s="29"/>
      <c r="USA176" s="29"/>
      <c r="USB176" s="29"/>
      <c r="USC176" s="29"/>
      <c r="USD176" s="29"/>
      <c r="USE176" s="29"/>
      <c r="USF176" s="29"/>
      <c r="USG176" s="29"/>
      <c r="USH176" s="29"/>
      <c r="USI176" s="29"/>
      <c r="USJ176" s="29"/>
      <c r="USK176" s="29"/>
      <c r="USL176" s="29"/>
      <c r="USM176" s="29"/>
      <c r="USN176" s="29"/>
      <c r="USO176" s="29"/>
      <c r="USP176" s="29"/>
      <c r="USQ176" s="29"/>
      <c r="USR176" s="29"/>
      <c r="USS176" s="29"/>
      <c r="UST176" s="29"/>
      <c r="USU176" s="29"/>
      <c r="USV176" s="29"/>
      <c r="USW176" s="29"/>
      <c r="USX176" s="29"/>
      <c r="USY176" s="29"/>
      <c r="USZ176" s="29"/>
      <c r="UTA176" s="29"/>
      <c r="UTB176" s="29"/>
      <c r="UTC176" s="29"/>
      <c r="UTD176" s="29"/>
      <c r="UTE176" s="29"/>
      <c r="UTF176" s="29"/>
      <c r="UTG176" s="29"/>
      <c r="UTH176" s="29"/>
      <c r="UTI176" s="29"/>
      <c r="UTJ176" s="29"/>
      <c r="UTK176" s="29"/>
      <c r="UTL176" s="29"/>
      <c r="UTM176" s="29"/>
      <c r="UTN176" s="29"/>
      <c r="UTO176" s="29"/>
      <c r="UTP176" s="29"/>
      <c r="UTQ176" s="29"/>
      <c r="UTR176" s="29"/>
      <c r="UTS176" s="29"/>
      <c r="UTT176" s="29"/>
      <c r="UTU176" s="29"/>
      <c r="UTV176" s="29"/>
      <c r="UTW176" s="29"/>
      <c r="UTX176" s="29"/>
      <c r="UTY176" s="29"/>
      <c r="UTZ176" s="29"/>
      <c r="UUA176" s="29"/>
      <c r="UUB176" s="29"/>
      <c r="UUC176" s="29"/>
      <c r="UUD176" s="29"/>
      <c r="UUE176" s="29"/>
      <c r="UUF176" s="29"/>
      <c r="UUG176" s="29"/>
      <c r="UUH176" s="29"/>
      <c r="UUI176" s="29"/>
      <c r="UUJ176" s="29"/>
      <c r="UUK176" s="29"/>
      <c r="UUL176" s="29"/>
      <c r="UUM176" s="29"/>
      <c r="UUN176" s="29"/>
      <c r="UUO176" s="29"/>
      <c r="UUP176" s="29"/>
      <c r="UUQ176" s="29"/>
      <c r="UUR176" s="29"/>
      <c r="UUS176" s="29"/>
      <c r="UUT176" s="29"/>
      <c r="UUU176" s="29"/>
      <c r="UUV176" s="29"/>
      <c r="UUW176" s="29"/>
      <c r="UUX176" s="29"/>
      <c r="UUY176" s="29"/>
      <c r="UUZ176" s="29"/>
      <c r="UVA176" s="29"/>
      <c r="UVB176" s="29"/>
      <c r="UVC176" s="29"/>
      <c r="UVD176" s="29"/>
      <c r="UVE176" s="29"/>
      <c r="UVF176" s="29"/>
      <c r="UVG176" s="29"/>
      <c r="UVH176" s="29"/>
      <c r="UVI176" s="29"/>
      <c r="UVJ176" s="29"/>
      <c r="UVK176" s="29"/>
      <c r="UVL176" s="29"/>
      <c r="UVM176" s="29"/>
      <c r="UVN176" s="29"/>
      <c r="UVO176" s="29"/>
      <c r="UVP176" s="29"/>
      <c r="UVQ176" s="29"/>
      <c r="UVR176" s="29"/>
      <c r="UVS176" s="29"/>
      <c r="UVT176" s="29"/>
      <c r="UVU176" s="29"/>
      <c r="UVV176" s="29"/>
      <c r="UVW176" s="29"/>
      <c r="UVX176" s="29"/>
      <c r="UVY176" s="29"/>
      <c r="UVZ176" s="29"/>
      <c r="UWA176" s="29"/>
      <c r="UWB176" s="29"/>
      <c r="UWC176" s="29"/>
      <c r="UWD176" s="29"/>
      <c r="UWE176" s="29"/>
      <c r="UWF176" s="29"/>
      <c r="UWG176" s="29"/>
      <c r="UWH176" s="29"/>
      <c r="UWI176" s="29"/>
      <c r="UWJ176" s="29"/>
      <c r="UWK176" s="29"/>
      <c r="UWL176" s="29"/>
      <c r="UWM176" s="29"/>
      <c r="UWN176" s="29"/>
      <c r="UWO176" s="29"/>
      <c r="UWP176" s="29"/>
      <c r="UWQ176" s="29"/>
      <c r="UWR176" s="29"/>
      <c r="UWS176" s="29"/>
      <c r="UWT176" s="29"/>
      <c r="UWU176" s="29"/>
      <c r="UWV176" s="29"/>
      <c r="UWW176" s="29"/>
      <c r="UWX176" s="29"/>
      <c r="UWY176" s="29"/>
      <c r="UWZ176" s="29"/>
      <c r="UXA176" s="29"/>
      <c r="UXB176" s="29"/>
      <c r="UXC176" s="29"/>
      <c r="UXD176" s="29"/>
      <c r="UXE176" s="29"/>
      <c r="UXF176" s="29"/>
      <c r="UXG176" s="29"/>
      <c r="UXH176" s="29"/>
      <c r="UXI176" s="29"/>
      <c r="UXJ176" s="29"/>
      <c r="UXK176" s="29"/>
      <c r="UXL176" s="29"/>
      <c r="UXM176" s="29"/>
      <c r="UXN176" s="29"/>
      <c r="UXO176" s="29"/>
      <c r="UXP176" s="29"/>
      <c r="UXQ176" s="29"/>
      <c r="UXR176" s="29"/>
      <c r="UXS176" s="29"/>
      <c r="UXT176" s="29"/>
      <c r="UXU176" s="29"/>
      <c r="UXV176" s="29"/>
      <c r="UXW176" s="29"/>
      <c r="UXX176" s="29"/>
      <c r="UXY176" s="29"/>
      <c r="UXZ176" s="29"/>
      <c r="UYA176" s="29"/>
      <c r="UYB176" s="29"/>
      <c r="UYC176" s="29"/>
      <c r="UYD176" s="29"/>
      <c r="UYE176" s="29"/>
      <c r="UYF176" s="29"/>
      <c r="UYG176" s="29"/>
      <c r="UYH176" s="29"/>
      <c r="UYI176" s="29"/>
      <c r="UYJ176" s="29"/>
      <c r="UYK176" s="29"/>
      <c r="UYL176" s="29"/>
      <c r="UYM176" s="29"/>
      <c r="UYN176" s="29"/>
      <c r="UYO176" s="29"/>
      <c r="UYP176" s="29"/>
      <c r="UYQ176" s="29"/>
      <c r="UYR176" s="29"/>
      <c r="UYS176" s="29"/>
      <c r="UYT176" s="29"/>
      <c r="UYU176" s="29"/>
      <c r="UYV176" s="29"/>
      <c r="UYW176" s="29"/>
      <c r="UYX176" s="29"/>
      <c r="UYY176" s="29"/>
      <c r="UYZ176" s="29"/>
      <c r="UZA176" s="29"/>
      <c r="UZB176" s="29"/>
      <c r="UZC176" s="29"/>
      <c r="UZD176" s="29"/>
      <c r="UZE176" s="29"/>
      <c r="UZF176" s="29"/>
      <c r="UZG176" s="29"/>
      <c r="UZH176" s="29"/>
      <c r="UZI176" s="29"/>
      <c r="UZJ176" s="29"/>
      <c r="UZK176" s="29"/>
      <c r="UZL176" s="29"/>
      <c r="UZM176" s="29"/>
      <c r="UZN176" s="29"/>
      <c r="UZO176" s="29"/>
      <c r="UZP176" s="29"/>
      <c r="UZQ176" s="29"/>
      <c r="UZR176" s="29"/>
      <c r="UZS176" s="29"/>
      <c r="UZT176" s="29"/>
      <c r="UZU176" s="29"/>
      <c r="UZV176" s="29"/>
      <c r="UZW176" s="29"/>
      <c r="UZX176" s="29"/>
      <c r="UZY176" s="29"/>
      <c r="UZZ176" s="29"/>
      <c r="VAA176" s="29"/>
      <c r="VAB176" s="29"/>
      <c r="VAC176" s="29"/>
      <c r="VAD176" s="29"/>
      <c r="VAE176" s="29"/>
      <c r="VAF176" s="29"/>
      <c r="VAG176" s="29"/>
      <c r="VAH176" s="29"/>
      <c r="VAI176" s="29"/>
      <c r="VAJ176" s="29"/>
      <c r="VAK176" s="29"/>
      <c r="VAL176" s="29"/>
      <c r="VAM176" s="29"/>
      <c r="VAN176" s="29"/>
      <c r="VAO176" s="29"/>
      <c r="VAP176" s="29"/>
      <c r="VAQ176" s="29"/>
      <c r="VAR176" s="29"/>
      <c r="VAS176" s="29"/>
      <c r="VAT176" s="29"/>
      <c r="VAU176" s="29"/>
      <c r="VAV176" s="29"/>
      <c r="VAW176" s="29"/>
      <c r="VAX176" s="29"/>
      <c r="VAY176" s="29"/>
      <c r="VAZ176" s="29"/>
      <c r="VBA176" s="29"/>
      <c r="VBB176" s="29"/>
      <c r="VBC176" s="29"/>
      <c r="VBD176" s="29"/>
      <c r="VBE176" s="29"/>
      <c r="VBF176" s="29"/>
      <c r="VBG176" s="29"/>
      <c r="VBH176" s="29"/>
      <c r="VBI176" s="29"/>
      <c r="VBJ176" s="29"/>
      <c r="VBK176" s="29"/>
      <c r="VBL176" s="29"/>
      <c r="VBM176" s="29"/>
      <c r="VBN176" s="29"/>
      <c r="VBO176" s="29"/>
      <c r="VBP176" s="29"/>
      <c r="VBQ176" s="29"/>
      <c r="VBR176" s="29"/>
      <c r="VBS176" s="29"/>
      <c r="VBT176" s="29"/>
      <c r="VBU176" s="29"/>
      <c r="VBV176" s="29"/>
      <c r="VBW176" s="29"/>
      <c r="VBX176" s="29"/>
      <c r="VBY176" s="29"/>
      <c r="VBZ176" s="29"/>
      <c r="VCA176" s="29"/>
      <c r="VCB176" s="29"/>
      <c r="VCC176" s="29"/>
      <c r="VCD176" s="29"/>
      <c r="VCE176" s="29"/>
      <c r="VCF176" s="29"/>
      <c r="VCG176" s="29"/>
      <c r="VCH176" s="29"/>
      <c r="VCI176" s="29"/>
      <c r="VCJ176" s="29"/>
      <c r="VCK176" s="29"/>
      <c r="VCL176" s="29"/>
      <c r="VCM176" s="29"/>
      <c r="VCN176" s="29"/>
      <c r="VCO176" s="29"/>
      <c r="VCP176" s="29"/>
      <c r="VCQ176" s="29"/>
      <c r="VCR176" s="29"/>
      <c r="VCS176" s="29"/>
      <c r="VCT176" s="29"/>
      <c r="VCU176" s="29"/>
      <c r="VCV176" s="29"/>
      <c r="VCW176" s="29"/>
      <c r="VCX176" s="29"/>
      <c r="VCY176" s="29"/>
      <c r="VCZ176" s="29"/>
      <c r="VDA176" s="29"/>
      <c r="VDB176" s="29"/>
      <c r="VDC176" s="29"/>
      <c r="VDD176" s="29"/>
      <c r="VDE176" s="29"/>
      <c r="VDF176" s="29"/>
      <c r="VDG176" s="29"/>
      <c r="VDH176" s="29"/>
      <c r="VDI176" s="29"/>
      <c r="VDJ176" s="29"/>
      <c r="VDK176" s="29"/>
      <c r="VDL176" s="29"/>
      <c r="VDM176" s="29"/>
      <c r="VDN176" s="29"/>
      <c r="VDO176" s="29"/>
      <c r="VDP176" s="29"/>
      <c r="VDQ176" s="29"/>
      <c r="VDR176" s="29"/>
      <c r="VDS176" s="29"/>
      <c r="VDT176" s="29"/>
      <c r="VDU176" s="29"/>
      <c r="VDV176" s="29"/>
      <c r="VDW176" s="29"/>
      <c r="VDX176" s="29"/>
      <c r="VDY176" s="29"/>
      <c r="VDZ176" s="29"/>
      <c r="VEA176" s="29"/>
      <c r="VEB176" s="29"/>
      <c r="VEC176" s="29"/>
      <c r="VED176" s="29"/>
      <c r="VEE176" s="29"/>
      <c r="VEF176" s="29"/>
      <c r="VEG176" s="29"/>
      <c r="VEH176" s="29"/>
      <c r="VEI176" s="29"/>
      <c r="VEJ176" s="29"/>
      <c r="VEK176" s="29"/>
      <c r="VEL176" s="29"/>
      <c r="VEM176" s="29"/>
      <c r="VEN176" s="29"/>
      <c r="VEO176" s="29"/>
      <c r="VEP176" s="29"/>
      <c r="VEQ176" s="29"/>
      <c r="VER176" s="29"/>
      <c r="VES176" s="29"/>
      <c r="VET176" s="29"/>
      <c r="VEU176" s="29"/>
      <c r="VEV176" s="29"/>
      <c r="VEW176" s="29"/>
      <c r="VEX176" s="29"/>
      <c r="VEY176" s="29"/>
      <c r="VEZ176" s="29"/>
      <c r="VFA176" s="29"/>
      <c r="VFB176" s="29"/>
      <c r="VFC176" s="29"/>
      <c r="VFD176" s="29"/>
      <c r="VFE176" s="29"/>
      <c r="VFF176" s="29"/>
      <c r="VFG176" s="29"/>
      <c r="VFH176" s="29"/>
      <c r="VFI176" s="29"/>
      <c r="VFJ176" s="29"/>
      <c r="VFK176" s="29"/>
      <c r="VFL176" s="29"/>
      <c r="VFM176" s="29"/>
      <c r="VFN176" s="29"/>
      <c r="VFO176" s="29"/>
      <c r="VFP176" s="29"/>
      <c r="VFQ176" s="29"/>
      <c r="VFR176" s="29"/>
      <c r="VFS176" s="29"/>
      <c r="VFT176" s="29"/>
      <c r="VFU176" s="29"/>
      <c r="VFV176" s="29"/>
      <c r="VFW176" s="29"/>
      <c r="VFX176" s="29"/>
      <c r="VFY176" s="29"/>
      <c r="VFZ176" s="29"/>
      <c r="VGA176" s="29"/>
      <c r="VGB176" s="29"/>
      <c r="VGC176" s="29"/>
      <c r="VGD176" s="29"/>
      <c r="VGE176" s="29"/>
      <c r="VGF176" s="29"/>
      <c r="VGG176" s="29"/>
      <c r="VGH176" s="29"/>
      <c r="VGI176" s="29"/>
      <c r="VGJ176" s="29"/>
      <c r="VGK176" s="29"/>
      <c r="VGL176" s="29"/>
      <c r="VGM176" s="29"/>
      <c r="VGN176" s="29"/>
      <c r="VGO176" s="29"/>
      <c r="VGP176" s="29"/>
      <c r="VGQ176" s="29"/>
      <c r="VGR176" s="29"/>
      <c r="VGS176" s="29"/>
      <c r="VGT176" s="29"/>
      <c r="VGU176" s="29"/>
      <c r="VGV176" s="29"/>
      <c r="VGW176" s="29"/>
      <c r="VGX176" s="29"/>
      <c r="VGY176" s="29"/>
      <c r="VGZ176" s="29"/>
      <c r="VHA176" s="29"/>
      <c r="VHB176" s="29"/>
      <c r="VHC176" s="29"/>
      <c r="VHD176" s="29"/>
      <c r="VHE176" s="29"/>
      <c r="VHF176" s="29"/>
      <c r="VHG176" s="29"/>
      <c r="VHH176" s="29"/>
      <c r="VHI176" s="29"/>
      <c r="VHJ176" s="29"/>
      <c r="VHK176" s="29"/>
      <c r="VHL176" s="29"/>
      <c r="VHM176" s="29"/>
      <c r="VHN176" s="29"/>
      <c r="VHO176" s="29"/>
      <c r="VHP176" s="29"/>
      <c r="VHQ176" s="29"/>
      <c r="VHR176" s="29"/>
      <c r="VHS176" s="29"/>
      <c r="VHT176" s="29"/>
      <c r="VHU176" s="29"/>
      <c r="VHV176" s="29"/>
      <c r="VHW176" s="29"/>
      <c r="VHX176" s="29"/>
      <c r="VHY176" s="29"/>
      <c r="VHZ176" s="29"/>
      <c r="VIA176" s="29"/>
      <c r="VIB176" s="29"/>
      <c r="VIC176" s="29"/>
      <c r="VID176" s="29"/>
      <c r="VIE176" s="29"/>
      <c r="VIF176" s="29"/>
      <c r="VIG176" s="29"/>
      <c r="VIH176" s="29"/>
      <c r="VII176" s="29"/>
      <c r="VIJ176" s="29"/>
      <c r="VIK176" s="29"/>
      <c r="VIL176" s="29"/>
      <c r="VIM176" s="29"/>
      <c r="VIN176" s="29"/>
      <c r="VIO176" s="29"/>
      <c r="VIP176" s="29"/>
      <c r="VIQ176" s="29"/>
      <c r="VIR176" s="29"/>
      <c r="VIS176" s="29"/>
      <c r="VIT176" s="29"/>
      <c r="VIU176" s="29"/>
      <c r="VIV176" s="29"/>
      <c r="VIW176" s="29"/>
      <c r="VIX176" s="29"/>
      <c r="VIY176" s="29"/>
      <c r="VIZ176" s="29"/>
      <c r="VJA176" s="29"/>
      <c r="VJB176" s="29"/>
      <c r="VJC176" s="29"/>
      <c r="VJD176" s="29"/>
      <c r="VJE176" s="29"/>
      <c r="VJF176" s="29"/>
      <c r="VJG176" s="29"/>
      <c r="VJH176" s="29"/>
      <c r="VJI176" s="29"/>
      <c r="VJJ176" s="29"/>
      <c r="VJK176" s="29"/>
      <c r="VJL176" s="29"/>
      <c r="VJM176" s="29"/>
      <c r="VJN176" s="29"/>
      <c r="VJO176" s="29"/>
      <c r="VJP176" s="29"/>
      <c r="VJQ176" s="29"/>
      <c r="VJR176" s="29"/>
      <c r="VJS176" s="29"/>
      <c r="VJT176" s="29"/>
      <c r="VJU176" s="29"/>
      <c r="VJV176" s="29"/>
      <c r="VJW176" s="29"/>
      <c r="VJX176" s="29"/>
      <c r="VJY176" s="29"/>
      <c r="VJZ176" s="29"/>
      <c r="VKA176" s="29"/>
      <c r="VKB176" s="29"/>
      <c r="VKC176" s="29"/>
      <c r="VKD176" s="29"/>
      <c r="VKE176" s="29"/>
      <c r="VKF176" s="29"/>
      <c r="VKG176" s="29"/>
      <c r="VKH176" s="29"/>
      <c r="VKI176" s="29"/>
      <c r="VKJ176" s="29"/>
      <c r="VKK176" s="29"/>
      <c r="VKL176" s="29"/>
      <c r="VKM176" s="29"/>
      <c r="VKN176" s="29"/>
      <c r="VKO176" s="29"/>
      <c r="VKP176" s="29"/>
      <c r="VKQ176" s="29"/>
      <c r="VKR176" s="29"/>
      <c r="VKS176" s="29"/>
      <c r="VKT176" s="29"/>
      <c r="VKU176" s="29"/>
      <c r="VKV176" s="29"/>
      <c r="VKW176" s="29"/>
      <c r="VKX176" s="29"/>
      <c r="VKY176" s="29"/>
      <c r="VKZ176" s="29"/>
      <c r="VLA176" s="29"/>
      <c r="VLB176" s="29"/>
      <c r="VLC176" s="29"/>
      <c r="VLD176" s="29"/>
      <c r="VLE176" s="29"/>
      <c r="VLF176" s="29"/>
      <c r="VLG176" s="29"/>
      <c r="VLH176" s="29"/>
      <c r="VLI176" s="29"/>
      <c r="VLJ176" s="29"/>
      <c r="VLK176" s="29"/>
      <c r="VLL176" s="29"/>
      <c r="VLM176" s="29"/>
      <c r="VLN176" s="29"/>
      <c r="VLO176" s="29"/>
      <c r="VLP176" s="29"/>
      <c r="VLQ176" s="29"/>
      <c r="VLR176" s="29"/>
      <c r="VLS176" s="29"/>
      <c r="VLT176" s="29"/>
      <c r="VLU176" s="29"/>
      <c r="VLV176" s="29"/>
      <c r="VLW176" s="29"/>
      <c r="VLX176" s="29"/>
      <c r="VLY176" s="29"/>
      <c r="VLZ176" s="29"/>
      <c r="VMA176" s="29"/>
      <c r="VMB176" s="29"/>
      <c r="VMC176" s="29"/>
      <c r="VMD176" s="29"/>
      <c r="VME176" s="29"/>
      <c r="VMF176" s="29"/>
      <c r="VMG176" s="29"/>
      <c r="VMH176" s="29"/>
      <c r="VMI176" s="29"/>
      <c r="VMJ176" s="29"/>
      <c r="VMK176" s="29"/>
      <c r="VML176" s="29"/>
      <c r="VMM176" s="29"/>
      <c r="VMN176" s="29"/>
      <c r="VMO176" s="29"/>
      <c r="VMP176" s="29"/>
      <c r="VMQ176" s="29"/>
      <c r="VMR176" s="29"/>
      <c r="VMS176" s="29"/>
      <c r="VMT176" s="29"/>
      <c r="VMU176" s="29"/>
      <c r="VMV176" s="29"/>
      <c r="VMW176" s="29"/>
      <c r="VMX176" s="29"/>
      <c r="VMY176" s="29"/>
      <c r="VMZ176" s="29"/>
      <c r="VNA176" s="29"/>
      <c r="VNB176" s="29"/>
      <c r="VNC176" s="29"/>
      <c r="VND176" s="29"/>
      <c r="VNE176" s="29"/>
      <c r="VNF176" s="29"/>
      <c r="VNG176" s="29"/>
      <c r="VNH176" s="29"/>
      <c r="VNI176" s="29"/>
      <c r="VNJ176" s="29"/>
      <c r="VNK176" s="29"/>
      <c r="VNL176" s="29"/>
      <c r="VNM176" s="29"/>
      <c r="VNN176" s="29"/>
      <c r="VNO176" s="29"/>
      <c r="VNP176" s="29"/>
      <c r="VNQ176" s="29"/>
      <c r="VNR176" s="29"/>
      <c r="VNS176" s="29"/>
      <c r="VNT176" s="29"/>
      <c r="VNU176" s="29"/>
      <c r="VNV176" s="29"/>
      <c r="VNW176" s="29"/>
      <c r="VNX176" s="29"/>
      <c r="VNY176" s="29"/>
      <c r="VNZ176" s="29"/>
      <c r="VOA176" s="29"/>
      <c r="VOB176" s="29"/>
      <c r="VOC176" s="29"/>
      <c r="VOD176" s="29"/>
      <c r="VOE176" s="29"/>
      <c r="VOF176" s="29"/>
      <c r="VOG176" s="29"/>
      <c r="VOH176" s="29"/>
      <c r="VOI176" s="29"/>
      <c r="VOJ176" s="29"/>
      <c r="VOK176" s="29"/>
      <c r="VOL176" s="29"/>
      <c r="VOM176" s="29"/>
      <c r="VON176" s="29"/>
      <c r="VOO176" s="29"/>
      <c r="VOP176" s="29"/>
      <c r="VOQ176" s="29"/>
      <c r="VOR176" s="29"/>
      <c r="VOS176" s="29"/>
      <c r="VOT176" s="29"/>
      <c r="VOU176" s="29"/>
      <c r="VOV176" s="29"/>
      <c r="VOW176" s="29"/>
      <c r="VOX176" s="29"/>
      <c r="VOY176" s="29"/>
      <c r="VOZ176" s="29"/>
      <c r="VPA176" s="29"/>
      <c r="VPB176" s="29"/>
      <c r="VPC176" s="29"/>
      <c r="VPD176" s="29"/>
      <c r="VPE176" s="29"/>
      <c r="VPF176" s="29"/>
      <c r="VPG176" s="29"/>
      <c r="VPH176" s="29"/>
      <c r="VPI176" s="29"/>
      <c r="VPJ176" s="29"/>
      <c r="VPK176" s="29"/>
      <c r="VPL176" s="29"/>
      <c r="VPM176" s="29"/>
      <c r="VPN176" s="29"/>
      <c r="VPO176" s="29"/>
      <c r="VPP176" s="29"/>
      <c r="VPQ176" s="29"/>
      <c r="VPR176" s="29"/>
      <c r="VPS176" s="29"/>
      <c r="VPT176" s="29"/>
      <c r="VPU176" s="29"/>
      <c r="VPV176" s="29"/>
      <c r="VPW176" s="29"/>
      <c r="VPX176" s="29"/>
      <c r="VPY176" s="29"/>
      <c r="VPZ176" s="29"/>
      <c r="VQA176" s="29"/>
      <c r="VQB176" s="29"/>
      <c r="VQC176" s="29"/>
      <c r="VQD176" s="29"/>
      <c r="VQE176" s="29"/>
      <c r="VQF176" s="29"/>
      <c r="VQG176" s="29"/>
      <c r="VQH176" s="29"/>
      <c r="VQI176" s="29"/>
      <c r="VQJ176" s="29"/>
      <c r="VQK176" s="29"/>
      <c r="VQL176" s="29"/>
      <c r="VQM176" s="29"/>
      <c r="VQN176" s="29"/>
      <c r="VQO176" s="29"/>
      <c r="VQP176" s="29"/>
      <c r="VQQ176" s="29"/>
      <c r="VQR176" s="29"/>
      <c r="VQS176" s="29"/>
      <c r="VQT176" s="29"/>
      <c r="VQU176" s="29"/>
      <c r="VQV176" s="29"/>
      <c r="VQW176" s="29"/>
      <c r="VQX176" s="29"/>
      <c r="VQY176" s="29"/>
      <c r="VQZ176" s="29"/>
      <c r="VRA176" s="29"/>
      <c r="VRB176" s="29"/>
      <c r="VRC176" s="29"/>
      <c r="VRD176" s="29"/>
      <c r="VRE176" s="29"/>
      <c r="VRF176" s="29"/>
      <c r="VRG176" s="29"/>
      <c r="VRH176" s="29"/>
      <c r="VRI176" s="29"/>
      <c r="VRJ176" s="29"/>
      <c r="VRK176" s="29"/>
      <c r="VRL176" s="29"/>
      <c r="VRM176" s="29"/>
      <c r="VRN176" s="29"/>
      <c r="VRO176" s="29"/>
      <c r="VRP176" s="29"/>
      <c r="VRQ176" s="29"/>
      <c r="VRR176" s="29"/>
      <c r="VRS176" s="29"/>
      <c r="VRT176" s="29"/>
      <c r="VRU176" s="29"/>
      <c r="VRV176" s="29"/>
      <c r="VRW176" s="29"/>
      <c r="VRX176" s="29"/>
      <c r="VRY176" s="29"/>
      <c r="VRZ176" s="29"/>
      <c r="VSA176" s="29"/>
      <c r="VSB176" s="29"/>
      <c r="VSC176" s="29"/>
      <c r="VSD176" s="29"/>
      <c r="VSE176" s="29"/>
      <c r="VSF176" s="29"/>
      <c r="VSG176" s="29"/>
      <c r="VSH176" s="29"/>
      <c r="VSI176" s="29"/>
      <c r="VSJ176" s="29"/>
      <c r="VSK176" s="29"/>
      <c r="VSL176" s="29"/>
      <c r="VSM176" s="29"/>
      <c r="VSN176" s="29"/>
      <c r="VSO176" s="29"/>
      <c r="VSP176" s="29"/>
      <c r="VSQ176" s="29"/>
      <c r="VSR176" s="29"/>
      <c r="VSS176" s="29"/>
      <c r="VST176" s="29"/>
      <c r="VSU176" s="29"/>
      <c r="VSV176" s="29"/>
      <c r="VSW176" s="29"/>
      <c r="VSX176" s="29"/>
      <c r="VSY176" s="29"/>
      <c r="VSZ176" s="29"/>
      <c r="VTA176" s="29"/>
      <c r="VTB176" s="29"/>
      <c r="VTC176" s="29"/>
      <c r="VTD176" s="29"/>
      <c r="VTE176" s="29"/>
      <c r="VTF176" s="29"/>
      <c r="VTG176" s="29"/>
      <c r="VTH176" s="29"/>
      <c r="VTI176" s="29"/>
      <c r="VTJ176" s="29"/>
      <c r="VTK176" s="29"/>
      <c r="VTL176" s="29"/>
      <c r="VTM176" s="29"/>
      <c r="VTN176" s="29"/>
      <c r="VTO176" s="29"/>
      <c r="VTP176" s="29"/>
      <c r="VTQ176" s="29"/>
      <c r="VTR176" s="29"/>
      <c r="VTS176" s="29"/>
      <c r="VTT176" s="29"/>
      <c r="VTU176" s="29"/>
      <c r="VTV176" s="29"/>
      <c r="VTW176" s="29"/>
      <c r="VTX176" s="29"/>
      <c r="VTY176" s="29"/>
      <c r="VTZ176" s="29"/>
      <c r="VUA176" s="29"/>
      <c r="VUB176" s="29"/>
      <c r="VUC176" s="29"/>
      <c r="VUD176" s="29"/>
      <c r="VUE176" s="29"/>
      <c r="VUF176" s="29"/>
      <c r="VUG176" s="29"/>
      <c r="VUH176" s="29"/>
      <c r="VUI176" s="29"/>
      <c r="VUJ176" s="29"/>
      <c r="VUK176" s="29"/>
      <c r="VUL176" s="29"/>
      <c r="VUM176" s="29"/>
      <c r="VUN176" s="29"/>
      <c r="VUO176" s="29"/>
      <c r="VUP176" s="29"/>
      <c r="VUQ176" s="29"/>
      <c r="VUR176" s="29"/>
      <c r="VUS176" s="29"/>
      <c r="VUT176" s="29"/>
      <c r="VUU176" s="29"/>
      <c r="VUV176" s="29"/>
      <c r="VUW176" s="29"/>
      <c r="VUX176" s="29"/>
      <c r="VUY176" s="29"/>
      <c r="VUZ176" s="29"/>
      <c r="VVA176" s="29"/>
      <c r="VVB176" s="29"/>
      <c r="VVC176" s="29"/>
      <c r="VVD176" s="29"/>
      <c r="VVE176" s="29"/>
      <c r="VVF176" s="29"/>
      <c r="VVG176" s="29"/>
      <c r="VVH176" s="29"/>
      <c r="VVI176" s="29"/>
      <c r="VVJ176" s="29"/>
      <c r="VVK176" s="29"/>
      <c r="VVL176" s="29"/>
      <c r="VVM176" s="29"/>
      <c r="VVN176" s="29"/>
      <c r="VVO176" s="29"/>
      <c r="VVP176" s="29"/>
      <c r="VVQ176" s="29"/>
      <c r="VVR176" s="29"/>
      <c r="VVS176" s="29"/>
      <c r="VVT176" s="29"/>
      <c r="VVU176" s="29"/>
      <c r="VVV176" s="29"/>
      <c r="VVW176" s="29"/>
      <c r="VVX176" s="29"/>
      <c r="VVY176" s="29"/>
      <c r="VVZ176" s="29"/>
      <c r="VWA176" s="29"/>
      <c r="VWB176" s="29"/>
      <c r="VWC176" s="29"/>
      <c r="VWD176" s="29"/>
      <c r="VWE176" s="29"/>
      <c r="VWF176" s="29"/>
      <c r="VWG176" s="29"/>
      <c r="VWH176" s="29"/>
      <c r="VWI176" s="29"/>
      <c r="VWJ176" s="29"/>
      <c r="VWK176" s="29"/>
      <c r="VWL176" s="29"/>
      <c r="VWM176" s="29"/>
      <c r="VWN176" s="29"/>
      <c r="VWO176" s="29"/>
      <c r="VWP176" s="29"/>
      <c r="VWQ176" s="29"/>
      <c r="VWR176" s="29"/>
      <c r="VWS176" s="29"/>
      <c r="VWT176" s="29"/>
      <c r="VWU176" s="29"/>
      <c r="VWV176" s="29"/>
      <c r="VWW176" s="29"/>
      <c r="VWX176" s="29"/>
      <c r="VWY176" s="29"/>
      <c r="VWZ176" s="29"/>
      <c r="VXA176" s="29"/>
      <c r="VXB176" s="29"/>
      <c r="VXC176" s="29"/>
      <c r="VXD176" s="29"/>
      <c r="VXE176" s="29"/>
      <c r="VXF176" s="29"/>
      <c r="VXG176" s="29"/>
      <c r="VXH176" s="29"/>
      <c r="VXI176" s="29"/>
      <c r="VXJ176" s="29"/>
      <c r="VXK176" s="29"/>
      <c r="VXL176" s="29"/>
      <c r="VXM176" s="29"/>
      <c r="VXN176" s="29"/>
      <c r="VXO176" s="29"/>
      <c r="VXP176" s="29"/>
      <c r="VXQ176" s="29"/>
      <c r="VXR176" s="29"/>
      <c r="VXS176" s="29"/>
      <c r="VXT176" s="29"/>
      <c r="VXU176" s="29"/>
      <c r="VXV176" s="29"/>
      <c r="VXW176" s="29"/>
      <c r="VXX176" s="29"/>
      <c r="VXY176" s="29"/>
      <c r="VXZ176" s="29"/>
      <c r="VYA176" s="29"/>
      <c r="VYB176" s="29"/>
      <c r="VYC176" s="29"/>
      <c r="VYD176" s="29"/>
      <c r="VYE176" s="29"/>
      <c r="VYF176" s="29"/>
      <c r="VYG176" s="29"/>
      <c r="VYH176" s="29"/>
      <c r="VYI176" s="29"/>
      <c r="VYJ176" s="29"/>
      <c r="VYK176" s="29"/>
      <c r="VYL176" s="29"/>
      <c r="VYM176" s="29"/>
      <c r="VYN176" s="29"/>
      <c r="VYO176" s="29"/>
      <c r="VYP176" s="29"/>
      <c r="VYQ176" s="29"/>
      <c r="VYR176" s="29"/>
      <c r="VYS176" s="29"/>
      <c r="VYT176" s="29"/>
      <c r="VYU176" s="29"/>
      <c r="VYV176" s="29"/>
      <c r="VYW176" s="29"/>
      <c r="VYX176" s="29"/>
      <c r="VYY176" s="29"/>
      <c r="VYZ176" s="29"/>
      <c r="VZA176" s="29"/>
      <c r="VZB176" s="29"/>
      <c r="VZC176" s="29"/>
      <c r="VZD176" s="29"/>
      <c r="VZE176" s="29"/>
      <c r="VZF176" s="29"/>
      <c r="VZG176" s="29"/>
      <c r="VZH176" s="29"/>
      <c r="VZI176" s="29"/>
      <c r="VZJ176" s="29"/>
      <c r="VZK176" s="29"/>
      <c r="VZL176" s="29"/>
      <c r="VZM176" s="29"/>
      <c r="VZN176" s="29"/>
      <c r="VZO176" s="29"/>
      <c r="VZP176" s="29"/>
      <c r="VZQ176" s="29"/>
      <c r="VZR176" s="29"/>
      <c r="VZS176" s="29"/>
      <c r="VZT176" s="29"/>
      <c r="VZU176" s="29"/>
      <c r="VZV176" s="29"/>
      <c r="VZW176" s="29"/>
      <c r="VZX176" s="29"/>
      <c r="VZY176" s="29"/>
      <c r="VZZ176" s="29"/>
      <c r="WAA176" s="29"/>
      <c r="WAB176" s="29"/>
      <c r="WAC176" s="29"/>
      <c r="WAD176" s="29"/>
      <c r="WAE176" s="29"/>
      <c r="WAF176" s="29"/>
      <c r="WAG176" s="29"/>
      <c r="WAH176" s="29"/>
      <c r="WAI176" s="29"/>
      <c r="WAJ176" s="29"/>
      <c r="WAK176" s="29"/>
      <c r="WAL176" s="29"/>
      <c r="WAM176" s="29"/>
      <c r="WAN176" s="29"/>
      <c r="WAO176" s="29"/>
      <c r="WAP176" s="29"/>
      <c r="WAQ176" s="29"/>
      <c r="WAR176" s="29"/>
      <c r="WAS176" s="29"/>
      <c r="WAT176" s="29"/>
      <c r="WAU176" s="29"/>
      <c r="WAV176" s="29"/>
      <c r="WAW176" s="29"/>
      <c r="WAX176" s="29"/>
      <c r="WAY176" s="29"/>
      <c r="WAZ176" s="29"/>
      <c r="WBA176" s="29"/>
      <c r="WBB176" s="29"/>
      <c r="WBC176" s="29"/>
      <c r="WBD176" s="29"/>
      <c r="WBE176" s="29"/>
      <c r="WBF176" s="29"/>
      <c r="WBG176" s="29"/>
      <c r="WBH176" s="29"/>
      <c r="WBI176" s="29"/>
      <c r="WBJ176" s="29"/>
      <c r="WBK176" s="29"/>
      <c r="WBL176" s="29"/>
      <c r="WBM176" s="29"/>
      <c r="WBN176" s="29"/>
      <c r="WBO176" s="29"/>
      <c r="WBP176" s="29"/>
      <c r="WBQ176" s="29"/>
      <c r="WBR176" s="29"/>
      <c r="WBS176" s="29"/>
      <c r="WBT176" s="29"/>
      <c r="WBU176" s="29"/>
      <c r="WBV176" s="29"/>
      <c r="WBW176" s="29"/>
      <c r="WBX176" s="29"/>
      <c r="WBY176" s="29"/>
      <c r="WBZ176" s="29"/>
      <c r="WCA176" s="29"/>
      <c r="WCB176" s="29"/>
      <c r="WCC176" s="29"/>
      <c r="WCD176" s="29"/>
      <c r="WCE176" s="29"/>
      <c r="WCF176" s="29"/>
      <c r="WCG176" s="29"/>
      <c r="WCH176" s="29"/>
      <c r="WCI176" s="29"/>
      <c r="WCJ176" s="29"/>
      <c r="WCK176" s="29"/>
      <c r="WCL176" s="29"/>
      <c r="WCM176" s="29"/>
      <c r="WCN176" s="29"/>
      <c r="WCO176" s="29"/>
      <c r="WCP176" s="29"/>
      <c r="WCQ176" s="29"/>
      <c r="WCR176" s="29"/>
      <c r="WCS176" s="29"/>
      <c r="WCT176" s="29"/>
      <c r="WCU176" s="29"/>
      <c r="WCV176" s="29"/>
      <c r="WCW176" s="29"/>
      <c r="WCX176" s="29"/>
      <c r="WCY176" s="29"/>
      <c r="WCZ176" s="29"/>
      <c r="WDA176" s="29"/>
      <c r="WDB176" s="29"/>
      <c r="WDC176" s="29"/>
      <c r="WDD176" s="29"/>
      <c r="WDE176" s="29"/>
      <c r="WDF176" s="29"/>
      <c r="WDG176" s="29"/>
      <c r="WDH176" s="29"/>
      <c r="WDI176" s="29"/>
      <c r="WDJ176" s="29"/>
      <c r="WDK176" s="29"/>
      <c r="WDL176" s="29"/>
      <c r="WDM176" s="29"/>
      <c r="WDN176" s="29"/>
      <c r="WDO176" s="29"/>
      <c r="WDP176" s="29"/>
      <c r="WDQ176" s="29"/>
      <c r="WDR176" s="29"/>
      <c r="WDS176" s="29"/>
      <c r="WDT176" s="29"/>
      <c r="WDU176" s="29"/>
      <c r="WDV176" s="29"/>
      <c r="WDW176" s="29"/>
      <c r="WDX176" s="29"/>
      <c r="WDY176" s="29"/>
      <c r="WDZ176" s="29"/>
      <c r="WEA176" s="29"/>
      <c r="WEB176" s="29"/>
      <c r="WEC176" s="29"/>
      <c r="WED176" s="29"/>
      <c r="WEE176" s="29"/>
      <c r="WEF176" s="29"/>
      <c r="WEG176" s="29"/>
      <c r="WEH176" s="29"/>
      <c r="WEI176" s="29"/>
      <c r="WEJ176" s="29"/>
      <c r="WEK176" s="29"/>
      <c r="WEL176" s="29"/>
      <c r="WEM176" s="29"/>
      <c r="WEN176" s="29"/>
      <c r="WEO176" s="29"/>
      <c r="WEP176" s="29"/>
      <c r="WEQ176" s="29"/>
      <c r="WER176" s="29"/>
      <c r="WES176" s="29"/>
      <c r="WET176" s="29"/>
      <c r="WEU176" s="29"/>
      <c r="WEV176" s="29"/>
      <c r="WEW176" s="29"/>
      <c r="WEX176" s="29"/>
      <c r="WEY176" s="29"/>
      <c r="WEZ176" s="29"/>
      <c r="WFA176" s="29"/>
      <c r="WFB176" s="29"/>
      <c r="WFC176" s="29"/>
      <c r="WFD176" s="29"/>
      <c r="WFE176" s="29"/>
      <c r="WFF176" s="29"/>
      <c r="WFG176" s="29"/>
      <c r="WFH176" s="29"/>
      <c r="WFI176" s="29"/>
      <c r="WFJ176" s="29"/>
      <c r="WFK176" s="29"/>
      <c r="WFL176" s="29"/>
      <c r="WFM176" s="29"/>
      <c r="WFN176" s="29"/>
      <c r="WFO176" s="29"/>
      <c r="WFP176" s="29"/>
      <c r="WFQ176" s="29"/>
      <c r="WFR176" s="29"/>
      <c r="WFS176" s="29"/>
      <c r="WFT176" s="29"/>
      <c r="WFU176" s="29"/>
      <c r="WFV176" s="29"/>
      <c r="WFW176" s="29"/>
      <c r="WFX176" s="29"/>
      <c r="WFY176" s="29"/>
      <c r="WFZ176" s="29"/>
      <c r="WGA176" s="29"/>
      <c r="WGB176" s="29"/>
      <c r="WGC176" s="29"/>
      <c r="WGD176" s="29"/>
      <c r="WGE176" s="29"/>
      <c r="WGF176" s="29"/>
      <c r="WGG176" s="29"/>
      <c r="WGH176" s="29"/>
      <c r="WGI176" s="29"/>
      <c r="WGJ176" s="29"/>
      <c r="WGK176" s="29"/>
      <c r="WGL176" s="29"/>
      <c r="WGM176" s="29"/>
      <c r="WGN176" s="29"/>
      <c r="WGO176" s="29"/>
      <c r="WGP176" s="29"/>
      <c r="WGQ176" s="29"/>
      <c r="WGR176" s="29"/>
      <c r="WGS176" s="29"/>
      <c r="WGT176" s="29"/>
      <c r="WGU176" s="29"/>
      <c r="WGV176" s="29"/>
      <c r="WGW176" s="29"/>
      <c r="WGX176" s="29"/>
      <c r="WGY176" s="29"/>
      <c r="WGZ176" s="29"/>
      <c r="WHA176" s="29"/>
      <c r="WHB176" s="29"/>
      <c r="WHC176" s="29"/>
      <c r="WHD176" s="29"/>
      <c r="WHE176" s="29"/>
      <c r="WHF176" s="29"/>
      <c r="WHG176" s="29"/>
      <c r="WHH176" s="29"/>
      <c r="WHI176" s="29"/>
      <c r="WHJ176" s="29"/>
      <c r="WHK176" s="29"/>
      <c r="WHL176" s="29"/>
      <c r="WHM176" s="29"/>
      <c r="WHN176" s="29"/>
      <c r="WHO176" s="29"/>
      <c r="WHP176" s="29"/>
      <c r="WHQ176" s="29"/>
      <c r="WHR176" s="29"/>
      <c r="WHS176" s="29"/>
      <c r="WHT176" s="29"/>
      <c r="WHU176" s="29"/>
      <c r="WHV176" s="29"/>
      <c r="WHW176" s="29"/>
      <c r="WHX176" s="29"/>
      <c r="WHY176" s="29"/>
      <c r="WHZ176" s="29"/>
      <c r="WIA176" s="29"/>
      <c r="WIB176" s="29"/>
      <c r="WIC176" s="29"/>
      <c r="WID176" s="29"/>
      <c r="WIE176" s="29"/>
      <c r="WIF176" s="29"/>
      <c r="WIG176" s="29"/>
      <c r="WIH176" s="29"/>
      <c r="WII176" s="29"/>
      <c r="WIJ176" s="29"/>
      <c r="WIK176" s="29"/>
      <c r="WIL176" s="29"/>
      <c r="WIM176" s="29"/>
      <c r="WIN176" s="29"/>
      <c r="WIO176" s="29"/>
      <c r="WIP176" s="29"/>
      <c r="WIQ176" s="29"/>
      <c r="WIR176" s="29"/>
      <c r="WIS176" s="29"/>
      <c r="WIT176" s="29"/>
      <c r="WIU176" s="29"/>
      <c r="WIV176" s="29"/>
      <c r="WIW176" s="29"/>
      <c r="WIX176" s="29"/>
      <c r="WIY176" s="29"/>
      <c r="WIZ176" s="29"/>
      <c r="WJA176" s="29"/>
      <c r="WJB176" s="29"/>
      <c r="WJC176" s="29"/>
      <c r="WJD176" s="29"/>
      <c r="WJE176" s="29"/>
      <c r="WJF176" s="29"/>
      <c r="WJG176" s="29"/>
      <c r="WJH176" s="29"/>
      <c r="WJI176" s="29"/>
      <c r="WJJ176" s="29"/>
      <c r="WJK176" s="29"/>
      <c r="WJL176" s="29"/>
      <c r="WJM176" s="29"/>
      <c r="WJN176" s="29"/>
      <c r="WJO176" s="29"/>
      <c r="WJP176" s="29"/>
      <c r="WJQ176" s="29"/>
      <c r="WJR176" s="29"/>
      <c r="WJS176" s="29"/>
      <c r="WJT176" s="29"/>
      <c r="WJU176" s="29"/>
      <c r="WJV176" s="29"/>
      <c r="WJW176" s="29"/>
      <c r="WJX176" s="29"/>
      <c r="WJY176" s="29"/>
      <c r="WJZ176" s="29"/>
      <c r="WKA176" s="29"/>
      <c r="WKB176" s="29"/>
      <c r="WKC176" s="29"/>
      <c r="WKD176" s="29"/>
      <c r="WKE176" s="29"/>
      <c r="WKF176" s="29"/>
      <c r="WKG176" s="29"/>
      <c r="WKH176" s="29"/>
      <c r="WKI176" s="29"/>
      <c r="WKJ176" s="29"/>
      <c r="WKK176" s="29"/>
      <c r="WKL176" s="29"/>
      <c r="WKM176" s="29"/>
      <c r="WKN176" s="29"/>
      <c r="WKO176" s="29"/>
      <c r="WKP176" s="29"/>
      <c r="WKQ176" s="29"/>
      <c r="WKR176" s="29"/>
      <c r="WKS176" s="29"/>
      <c r="WKT176" s="29"/>
      <c r="WKU176" s="29"/>
      <c r="WKV176" s="29"/>
      <c r="WKW176" s="29"/>
      <c r="WKX176" s="29"/>
      <c r="WKY176" s="29"/>
      <c r="WKZ176" s="29"/>
      <c r="WLA176" s="29"/>
      <c r="WLB176" s="29"/>
      <c r="WLC176" s="29"/>
      <c r="WLD176" s="29"/>
      <c r="WLE176" s="29"/>
      <c r="WLF176" s="29"/>
      <c r="WLG176" s="29"/>
      <c r="WLH176" s="29"/>
      <c r="WLI176" s="29"/>
      <c r="WLJ176" s="29"/>
      <c r="WLK176" s="29"/>
      <c r="WLL176" s="29"/>
      <c r="WLM176" s="29"/>
      <c r="WLN176" s="29"/>
      <c r="WLO176" s="29"/>
      <c r="WLP176" s="29"/>
      <c r="WLQ176" s="29"/>
      <c r="WLR176" s="29"/>
      <c r="WLS176" s="29"/>
      <c r="WLT176" s="29"/>
      <c r="WLU176" s="29"/>
      <c r="WLV176" s="29"/>
      <c r="WLW176" s="29"/>
      <c r="WLX176" s="29"/>
      <c r="WLY176" s="29"/>
      <c r="WLZ176" s="29"/>
      <c r="WMA176" s="29"/>
      <c r="WMB176" s="29"/>
      <c r="WMC176" s="29"/>
      <c r="WMD176" s="29"/>
      <c r="WME176" s="29"/>
      <c r="WMF176" s="29"/>
      <c r="WMG176" s="29"/>
      <c r="WMH176" s="29"/>
      <c r="WMI176" s="29"/>
      <c r="WMJ176" s="29"/>
      <c r="WMK176" s="29"/>
      <c r="WML176" s="29"/>
      <c r="WMM176" s="29"/>
      <c r="WMN176" s="29"/>
      <c r="WMO176" s="29"/>
      <c r="WMP176" s="29"/>
      <c r="WMQ176" s="29"/>
      <c r="WMR176" s="29"/>
      <c r="WMS176" s="29"/>
      <c r="WMT176" s="29"/>
      <c r="WMU176" s="29"/>
      <c r="WMV176" s="29"/>
      <c r="WMW176" s="29"/>
      <c r="WMX176" s="29"/>
      <c r="WMY176" s="29"/>
      <c r="WMZ176" s="29"/>
      <c r="WNA176" s="29"/>
      <c r="WNB176" s="29"/>
      <c r="WNC176" s="29"/>
      <c r="WND176" s="29"/>
      <c r="WNE176" s="29"/>
      <c r="WNF176" s="29"/>
      <c r="WNG176" s="29"/>
      <c r="WNH176" s="29"/>
      <c r="WNI176" s="29"/>
      <c r="WNJ176" s="29"/>
      <c r="WNK176" s="29"/>
      <c r="WNL176" s="29"/>
      <c r="WNM176" s="29"/>
      <c r="WNN176" s="29"/>
      <c r="WNO176" s="29"/>
      <c r="WNP176" s="29"/>
      <c r="WNQ176" s="29"/>
      <c r="WNR176" s="29"/>
      <c r="WNS176" s="29"/>
      <c r="WNT176" s="29"/>
      <c r="WNU176" s="29"/>
      <c r="WNV176" s="29"/>
      <c r="WNW176" s="29"/>
      <c r="WNX176" s="29"/>
      <c r="WNY176" s="29"/>
      <c r="WNZ176" s="29"/>
      <c r="WOA176" s="29"/>
      <c r="WOB176" s="29"/>
      <c r="WOC176" s="29"/>
      <c r="WOD176" s="29"/>
      <c r="WOE176" s="29"/>
      <c r="WOF176" s="29"/>
      <c r="WOG176" s="29"/>
      <c r="WOH176" s="29"/>
      <c r="WOI176" s="29"/>
      <c r="WOJ176" s="29"/>
      <c r="WOK176" s="29"/>
      <c r="WOL176" s="29"/>
      <c r="WOM176" s="29"/>
      <c r="WON176" s="29"/>
      <c r="WOO176" s="29"/>
      <c r="WOP176" s="29"/>
      <c r="WOQ176" s="29"/>
      <c r="WOR176" s="29"/>
      <c r="WOS176" s="29"/>
      <c r="WOT176" s="29"/>
      <c r="WOU176" s="29"/>
      <c r="WOV176" s="29"/>
      <c r="WOW176" s="29"/>
      <c r="WOX176" s="29"/>
      <c r="WOY176" s="29"/>
      <c r="WOZ176" s="29"/>
      <c r="WPA176" s="29"/>
      <c r="WPB176" s="29"/>
      <c r="WPC176" s="29"/>
      <c r="WPD176" s="29"/>
      <c r="WPE176" s="29"/>
      <c r="WPF176" s="29"/>
      <c r="WPG176" s="29"/>
      <c r="WPH176" s="29"/>
      <c r="WPI176" s="29"/>
      <c r="WPJ176" s="29"/>
      <c r="WPK176" s="29"/>
      <c r="WPL176" s="29"/>
      <c r="WPM176" s="29"/>
      <c r="WPN176" s="29"/>
      <c r="WPO176" s="29"/>
      <c r="WPP176" s="29"/>
      <c r="WPQ176" s="29"/>
      <c r="WPR176" s="29"/>
      <c r="WPS176" s="29"/>
      <c r="WPT176" s="29"/>
      <c r="WPU176" s="29"/>
      <c r="WPV176" s="29"/>
      <c r="WPW176" s="29"/>
      <c r="WPX176" s="29"/>
      <c r="WPY176" s="29"/>
      <c r="WPZ176" s="29"/>
      <c r="WQA176" s="29"/>
      <c r="WQB176" s="29"/>
      <c r="WQC176" s="29"/>
      <c r="WQD176" s="29"/>
      <c r="WQE176" s="29"/>
      <c r="WQF176" s="29"/>
      <c r="WQG176" s="29"/>
      <c r="WQH176" s="29"/>
      <c r="WQI176" s="29"/>
      <c r="WQJ176" s="29"/>
      <c r="WQK176" s="29"/>
      <c r="WQL176" s="29"/>
      <c r="WQM176" s="29"/>
      <c r="WQN176" s="29"/>
      <c r="WQO176" s="29"/>
      <c r="WQP176" s="29"/>
      <c r="WQQ176" s="29"/>
      <c r="WQR176" s="29"/>
      <c r="WQS176" s="29"/>
      <c r="WQT176" s="29"/>
      <c r="WQU176" s="29"/>
      <c r="WQV176" s="29"/>
      <c r="WQW176" s="29"/>
      <c r="WQX176" s="29"/>
      <c r="WQY176" s="29"/>
      <c r="WQZ176" s="29"/>
      <c r="WRA176" s="29"/>
      <c r="WRB176" s="29"/>
      <c r="WRC176" s="29"/>
      <c r="WRD176" s="29"/>
      <c r="WRE176" s="29"/>
      <c r="WRF176" s="29"/>
      <c r="WRG176" s="29"/>
      <c r="WRH176" s="29"/>
      <c r="WRI176" s="29"/>
      <c r="WRJ176" s="29"/>
      <c r="WRK176" s="29"/>
      <c r="WRL176" s="29"/>
      <c r="WRM176" s="29"/>
      <c r="WRN176" s="29"/>
      <c r="WRO176" s="29"/>
      <c r="WRP176" s="29"/>
      <c r="WRQ176" s="29"/>
      <c r="WRR176" s="29"/>
      <c r="WRS176" s="29"/>
      <c r="WRT176" s="29"/>
      <c r="WRU176" s="29"/>
      <c r="WRV176" s="29"/>
      <c r="WRW176" s="29"/>
      <c r="WRX176" s="29"/>
      <c r="WRY176" s="29"/>
      <c r="WRZ176" s="29"/>
      <c r="WSA176" s="29"/>
      <c r="WSB176" s="29"/>
      <c r="WSC176" s="29"/>
      <c r="WSD176" s="29"/>
      <c r="WSE176" s="29"/>
      <c r="WSF176" s="29"/>
      <c r="WSG176" s="29"/>
      <c r="WSH176" s="29"/>
      <c r="WSI176" s="29"/>
      <c r="WSJ176" s="29"/>
      <c r="WSK176" s="29"/>
      <c r="WSL176" s="29"/>
      <c r="WSM176" s="29"/>
      <c r="WSN176" s="29"/>
      <c r="WSO176" s="29"/>
      <c r="WSP176" s="29"/>
      <c r="WSQ176" s="29"/>
      <c r="WSR176" s="29"/>
      <c r="WSS176" s="29"/>
      <c r="WST176" s="29"/>
      <c r="WSU176" s="29"/>
      <c r="WSV176" s="29"/>
      <c r="WSW176" s="29"/>
      <c r="WSX176" s="29"/>
      <c r="WSY176" s="29"/>
      <c r="WSZ176" s="29"/>
      <c r="WTA176" s="29"/>
      <c r="WTB176" s="29"/>
      <c r="WTC176" s="29"/>
      <c r="WTD176" s="29"/>
      <c r="WTE176" s="29"/>
      <c r="WTF176" s="29"/>
      <c r="WTG176" s="29"/>
      <c r="WTH176" s="29"/>
      <c r="WTI176" s="29"/>
      <c r="WTJ176" s="29"/>
      <c r="WTK176" s="29"/>
      <c r="WTL176" s="29"/>
      <c r="WTM176" s="29"/>
      <c r="WTN176" s="29"/>
      <c r="WTO176" s="29"/>
      <c r="WTP176" s="29"/>
      <c r="WTQ176" s="29"/>
      <c r="WTR176" s="29"/>
      <c r="WTS176" s="29"/>
      <c r="WTT176" s="29"/>
      <c r="WTU176" s="29"/>
      <c r="WTV176" s="29"/>
      <c r="WTW176" s="29"/>
      <c r="WTX176" s="29"/>
      <c r="WTY176" s="29"/>
      <c r="WTZ176" s="29"/>
      <c r="WUA176" s="29"/>
      <c r="WUB176" s="29"/>
      <c r="WUC176" s="29"/>
      <c r="WUD176" s="29"/>
      <c r="WUE176" s="29"/>
      <c r="WUF176" s="29"/>
      <c r="WUG176" s="29"/>
      <c r="WUH176" s="29"/>
      <c r="WUI176" s="29"/>
      <c r="WUJ176" s="29"/>
      <c r="WUK176" s="29"/>
      <c r="WUL176" s="29"/>
      <c r="WUM176" s="29"/>
      <c r="WUN176" s="29"/>
      <c r="WUO176" s="29"/>
      <c r="WUP176" s="29"/>
      <c r="WUQ176" s="29"/>
      <c r="WUR176" s="29"/>
      <c r="WUS176" s="29"/>
      <c r="WUT176" s="29"/>
      <c r="WUU176" s="29"/>
      <c r="WUV176" s="29"/>
      <c r="WUW176" s="29"/>
      <c r="WUX176" s="29"/>
      <c r="WUY176" s="29"/>
      <c r="WUZ176" s="29"/>
      <c r="WVA176" s="29"/>
      <c r="WVB176" s="29"/>
      <c r="WVC176" s="29"/>
      <c r="WVD176" s="29"/>
      <c r="WVE176" s="29"/>
      <c r="WVF176" s="29"/>
      <c r="WVG176" s="29"/>
      <c r="WVH176" s="29"/>
      <c r="WVI176" s="29"/>
      <c r="WVJ176" s="29"/>
      <c r="WVK176" s="29"/>
      <c r="WVL176" s="29"/>
      <c r="WVM176" s="29"/>
      <c r="WVN176" s="29"/>
      <c r="WVO176" s="29"/>
      <c r="WVP176" s="29"/>
      <c r="WVQ176" s="29"/>
      <c r="WVR176" s="29"/>
      <c r="WVS176" s="29"/>
      <c r="WVT176" s="29"/>
      <c r="WVU176" s="29"/>
    </row>
    <row r="177" spans="1:16141" x14ac:dyDescent="0.2">
      <c r="A177" s="280"/>
      <c r="B177" s="259"/>
      <c r="C177" s="257"/>
      <c r="D177" s="257"/>
      <c r="E177" s="243"/>
      <c r="F177" s="278"/>
      <c r="G177" s="279"/>
      <c r="H177" s="41"/>
      <c r="I177" s="42"/>
      <c r="J177" s="42"/>
      <c r="K177" s="355"/>
    </row>
    <row r="178" spans="1:16141" s="27" customFormat="1" x14ac:dyDescent="0.25">
      <c r="A178" s="283" t="s">
        <v>328</v>
      </c>
      <c r="B178" s="259" t="s">
        <v>136</v>
      </c>
      <c r="C178" s="257"/>
      <c r="D178" s="257"/>
      <c r="E178" s="242">
        <v>2345</v>
      </c>
      <c r="F178" s="258" t="s">
        <v>79</v>
      </c>
      <c r="G178" s="259"/>
      <c r="H178" s="159">
        <v>19.8</v>
      </c>
      <c r="I178" s="161">
        <f>E178*H178</f>
        <v>46431</v>
      </c>
      <c r="J178" s="161"/>
      <c r="K178" s="360" t="s">
        <v>138</v>
      </c>
      <c r="L178" s="28"/>
      <c r="M178" s="28"/>
      <c r="N178" s="28"/>
      <c r="O178" s="29"/>
      <c r="P178" s="29"/>
      <c r="Q178" s="29"/>
      <c r="R178" s="29"/>
      <c r="S178" s="29"/>
      <c r="T178" s="29"/>
      <c r="U178" s="29"/>
      <c r="V178" s="29"/>
      <c r="W178" s="29"/>
      <c r="X178" s="29"/>
      <c r="Y178" s="29"/>
      <c r="Z178" s="29"/>
      <c r="AA178" s="29"/>
      <c r="AB178" s="29"/>
      <c r="AC178" s="29"/>
      <c r="AD178" s="29"/>
      <c r="AE178" s="29"/>
      <c r="AF178" s="29"/>
      <c r="AG178" s="29"/>
      <c r="AH178" s="29"/>
      <c r="AI178" s="29"/>
      <c r="AJ178" s="29"/>
      <c r="AK178" s="29"/>
      <c r="AL178" s="29"/>
      <c r="AM178" s="29"/>
      <c r="AN178" s="29"/>
      <c r="AO178" s="29"/>
      <c r="AP178" s="29"/>
      <c r="AQ178" s="29"/>
      <c r="AR178" s="29"/>
      <c r="AS178" s="29"/>
      <c r="AT178" s="29"/>
      <c r="AU178" s="29"/>
      <c r="AV178" s="29"/>
      <c r="AW178" s="29"/>
      <c r="AX178" s="29"/>
      <c r="AY178" s="29"/>
      <c r="AZ178" s="29"/>
      <c r="BA178" s="29"/>
      <c r="BB178" s="29"/>
      <c r="BC178" s="29"/>
      <c r="BD178" s="29"/>
      <c r="BE178" s="29"/>
      <c r="BF178" s="29"/>
      <c r="BG178" s="29"/>
      <c r="BH178" s="29"/>
      <c r="BI178" s="29"/>
      <c r="BJ178" s="29"/>
      <c r="BK178" s="29"/>
      <c r="BL178" s="29"/>
      <c r="BM178" s="29"/>
      <c r="BN178" s="29"/>
      <c r="BO178" s="29"/>
      <c r="BP178" s="29"/>
      <c r="BQ178" s="29"/>
      <c r="BR178" s="29"/>
      <c r="BS178" s="29"/>
      <c r="BT178" s="29"/>
      <c r="BU178" s="29"/>
      <c r="BV178" s="29"/>
      <c r="BW178" s="29"/>
      <c r="BX178" s="29"/>
      <c r="BY178" s="29"/>
      <c r="BZ178" s="29"/>
      <c r="CA178" s="29"/>
      <c r="CB178" s="29"/>
      <c r="CC178" s="29"/>
      <c r="CD178" s="29"/>
      <c r="CE178" s="29"/>
      <c r="CF178" s="29"/>
      <c r="CG178" s="29"/>
      <c r="CH178" s="29"/>
      <c r="CI178" s="29"/>
      <c r="CJ178" s="29"/>
      <c r="CK178" s="29"/>
      <c r="CL178" s="29"/>
      <c r="CM178" s="29"/>
      <c r="CN178" s="29"/>
      <c r="CO178" s="29"/>
      <c r="CP178" s="29"/>
      <c r="CQ178" s="29"/>
      <c r="CR178" s="29"/>
      <c r="CS178" s="29"/>
      <c r="CT178" s="29"/>
      <c r="CU178" s="29"/>
      <c r="CV178" s="29"/>
      <c r="CW178" s="29"/>
      <c r="CX178" s="29"/>
      <c r="CY178" s="29"/>
      <c r="CZ178" s="29"/>
      <c r="DA178" s="29"/>
      <c r="DB178" s="29"/>
      <c r="DC178" s="29"/>
      <c r="DD178" s="29"/>
      <c r="DE178" s="29"/>
      <c r="DF178" s="29"/>
      <c r="DG178" s="29"/>
      <c r="DH178" s="29"/>
      <c r="DI178" s="29"/>
      <c r="DJ178" s="29"/>
      <c r="DK178" s="29"/>
      <c r="DL178" s="29"/>
      <c r="DM178" s="29"/>
      <c r="DN178" s="29"/>
      <c r="DO178" s="29"/>
      <c r="DP178" s="29"/>
      <c r="DQ178" s="29"/>
      <c r="DR178" s="29"/>
      <c r="DS178" s="29"/>
      <c r="DT178" s="29"/>
      <c r="DU178" s="29"/>
      <c r="DV178" s="29"/>
      <c r="DW178" s="29"/>
      <c r="DX178" s="29"/>
      <c r="DY178" s="29"/>
      <c r="DZ178" s="29"/>
      <c r="EA178" s="29"/>
      <c r="EB178" s="29"/>
      <c r="EC178" s="29"/>
      <c r="ED178" s="29"/>
      <c r="EE178" s="29"/>
      <c r="EF178" s="29"/>
      <c r="EG178" s="29"/>
      <c r="EH178" s="29"/>
      <c r="EI178" s="29"/>
      <c r="EJ178" s="29"/>
      <c r="EK178" s="29"/>
      <c r="EL178" s="29"/>
      <c r="EM178" s="29"/>
      <c r="EN178" s="29"/>
      <c r="EO178" s="29"/>
      <c r="EP178" s="29"/>
      <c r="EQ178" s="29"/>
      <c r="ER178" s="29"/>
      <c r="ES178" s="29"/>
      <c r="ET178" s="29"/>
      <c r="EU178" s="29"/>
      <c r="EV178" s="29"/>
      <c r="EW178" s="29"/>
      <c r="EX178" s="29"/>
      <c r="EY178" s="29"/>
      <c r="EZ178" s="29"/>
      <c r="FA178" s="29"/>
      <c r="FB178" s="29"/>
      <c r="FC178" s="29"/>
      <c r="FD178" s="29"/>
      <c r="FE178" s="29"/>
      <c r="FF178" s="29"/>
      <c r="FG178" s="29"/>
      <c r="FH178" s="29"/>
      <c r="FI178" s="29"/>
      <c r="FJ178" s="29"/>
      <c r="FK178" s="29"/>
      <c r="FL178" s="29"/>
      <c r="FM178" s="29"/>
      <c r="FN178" s="29"/>
      <c r="FO178" s="29"/>
      <c r="FP178" s="29"/>
      <c r="FQ178" s="29"/>
      <c r="FR178" s="29"/>
      <c r="FS178" s="29"/>
      <c r="FT178" s="29"/>
      <c r="FU178" s="29"/>
      <c r="FV178" s="29"/>
      <c r="FW178" s="29"/>
      <c r="FX178" s="29"/>
      <c r="FY178" s="29"/>
      <c r="FZ178" s="29"/>
      <c r="GA178" s="29"/>
      <c r="GB178" s="29"/>
      <c r="GC178" s="29"/>
      <c r="GD178" s="29"/>
      <c r="GE178" s="29"/>
      <c r="GF178" s="29"/>
      <c r="GG178" s="29"/>
      <c r="GH178" s="29"/>
      <c r="GI178" s="29"/>
      <c r="GJ178" s="29"/>
      <c r="GK178" s="29"/>
      <c r="GL178" s="29"/>
      <c r="GM178" s="29"/>
      <c r="GN178" s="29"/>
      <c r="GO178" s="29"/>
      <c r="GP178" s="29"/>
      <c r="GQ178" s="29"/>
      <c r="GR178" s="29"/>
      <c r="GS178" s="29"/>
      <c r="GT178" s="29"/>
      <c r="GU178" s="29"/>
      <c r="GV178" s="29"/>
      <c r="GW178" s="29"/>
      <c r="GX178" s="29"/>
      <c r="GY178" s="29"/>
      <c r="GZ178" s="29"/>
      <c r="HA178" s="29"/>
      <c r="HB178" s="29"/>
      <c r="HC178" s="29"/>
      <c r="HD178" s="29"/>
      <c r="HE178" s="29"/>
      <c r="HF178" s="29"/>
      <c r="HG178" s="29"/>
      <c r="HH178" s="29"/>
      <c r="HI178" s="29"/>
      <c r="HJ178" s="29"/>
      <c r="HK178" s="29"/>
      <c r="HL178" s="29"/>
      <c r="HM178" s="29"/>
      <c r="HN178" s="29"/>
      <c r="HO178" s="29"/>
      <c r="HP178" s="29"/>
      <c r="HQ178" s="29"/>
      <c r="HR178" s="29"/>
      <c r="HS178" s="29"/>
      <c r="HT178" s="29"/>
      <c r="HU178" s="29"/>
      <c r="HV178" s="29"/>
      <c r="HW178" s="29"/>
      <c r="HX178" s="29"/>
      <c r="HY178" s="29"/>
      <c r="HZ178" s="29"/>
      <c r="IA178" s="29"/>
      <c r="IB178" s="29"/>
      <c r="IC178" s="29"/>
      <c r="ID178" s="29"/>
      <c r="IE178" s="29"/>
      <c r="IF178" s="29"/>
      <c r="IG178" s="29"/>
      <c r="IH178" s="29"/>
      <c r="II178" s="29"/>
      <c r="IJ178" s="29"/>
      <c r="IK178" s="29"/>
      <c r="IL178" s="29"/>
      <c r="IM178" s="29"/>
      <c r="IN178" s="29"/>
      <c r="IO178" s="29"/>
      <c r="IP178" s="29"/>
      <c r="IQ178" s="29"/>
      <c r="IR178" s="29"/>
      <c r="IS178" s="29"/>
      <c r="IT178" s="29"/>
      <c r="IU178" s="29"/>
      <c r="IV178" s="29"/>
      <c r="IW178" s="29"/>
      <c r="IX178" s="29"/>
      <c r="IY178" s="29"/>
      <c r="IZ178" s="29"/>
      <c r="JA178" s="29"/>
      <c r="JB178" s="29"/>
      <c r="JC178" s="29"/>
      <c r="JD178" s="29"/>
      <c r="JE178" s="29"/>
      <c r="JF178" s="29"/>
      <c r="JG178" s="29"/>
      <c r="JH178" s="29"/>
      <c r="JI178" s="29"/>
      <c r="JJ178" s="29"/>
      <c r="JK178" s="29"/>
      <c r="JL178" s="29"/>
      <c r="JM178" s="29"/>
      <c r="JN178" s="29"/>
      <c r="JO178" s="29"/>
      <c r="JP178" s="29"/>
      <c r="JQ178" s="29"/>
      <c r="JR178" s="29"/>
      <c r="JS178" s="29"/>
      <c r="JT178" s="29"/>
      <c r="JU178" s="29"/>
      <c r="JV178" s="29"/>
      <c r="JW178" s="29"/>
      <c r="JX178" s="29"/>
      <c r="JY178" s="29"/>
      <c r="JZ178" s="29"/>
      <c r="KA178" s="29"/>
      <c r="KB178" s="29"/>
      <c r="KC178" s="29"/>
      <c r="KD178" s="29"/>
      <c r="KE178" s="29"/>
      <c r="KF178" s="29"/>
      <c r="KG178" s="29"/>
      <c r="KH178" s="29"/>
      <c r="KI178" s="29"/>
      <c r="KJ178" s="29"/>
      <c r="KK178" s="29"/>
      <c r="KL178" s="29"/>
      <c r="KM178" s="29"/>
      <c r="KN178" s="29"/>
      <c r="KO178" s="29"/>
      <c r="KP178" s="29"/>
      <c r="KQ178" s="29"/>
      <c r="KR178" s="29"/>
      <c r="KS178" s="29"/>
      <c r="KT178" s="29"/>
      <c r="KU178" s="29"/>
      <c r="KV178" s="29"/>
      <c r="KW178" s="29"/>
      <c r="KX178" s="29"/>
      <c r="KY178" s="29"/>
      <c r="KZ178" s="29"/>
      <c r="LA178" s="29"/>
      <c r="LB178" s="29"/>
      <c r="LC178" s="29"/>
      <c r="LD178" s="29"/>
      <c r="LE178" s="29"/>
      <c r="LF178" s="29"/>
      <c r="LG178" s="29"/>
      <c r="LH178" s="29"/>
      <c r="LI178" s="29"/>
      <c r="LJ178" s="29"/>
      <c r="LK178" s="29"/>
      <c r="LL178" s="29"/>
      <c r="LM178" s="29"/>
      <c r="LN178" s="29"/>
      <c r="LO178" s="29"/>
      <c r="LP178" s="29"/>
      <c r="LQ178" s="29"/>
      <c r="LR178" s="29"/>
      <c r="LS178" s="29"/>
      <c r="LT178" s="29"/>
      <c r="LU178" s="29"/>
      <c r="LV178" s="29"/>
      <c r="LW178" s="29"/>
      <c r="LX178" s="29"/>
      <c r="LY178" s="29"/>
      <c r="LZ178" s="29"/>
      <c r="MA178" s="29"/>
      <c r="MB178" s="29"/>
      <c r="MC178" s="29"/>
      <c r="MD178" s="29"/>
      <c r="ME178" s="29"/>
      <c r="MF178" s="29"/>
      <c r="MG178" s="29"/>
      <c r="MH178" s="29"/>
      <c r="MI178" s="29"/>
      <c r="MJ178" s="29"/>
      <c r="MK178" s="29"/>
      <c r="ML178" s="29"/>
      <c r="MM178" s="29"/>
      <c r="MN178" s="29"/>
      <c r="MO178" s="29"/>
      <c r="MP178" s="29"/>
      <c r="MQ178" s="29"/>
      <c r="MR178" s="29"/>
      <c r="MS178" s="29"/>
      <c r="MT178" s="29"/>
      <c r="MU178" s="29"/>
      <c r="MV178" s="29"/>
      <c r="MW178" s="29"/>
      <c r="MX178" s="29"/>
      <c r="MY178" s="29"/>
      <c r="MZ178" s="29"/>
      <c r="NA178" s="29"/>
      <c r="NB178" s="29"/>
      <c r="NC178" s="29"/>
      <c r="ND178" s="29"/>
      <c r="NE178" s="29"/>
      <c r="NF178" s="29"/>
      <c r="NG178" s="29"/>
      <c r="NH178" s="29"/>
      <c r="NI178" s="29"/>
      <c r="NJ178" s="29"/>
      <c r="NK178" s="29"/>
      <c r="NL178" s="29"/>
      <c r="NM178" s="29"/>
      <c r="NN178" s="29"/>
      <c r="NO178" s="29"/>
      <c r="NP178" s="29"/>
      <c r="NQ178" s="29"/>
      <c r="NR178" s="29"/>
      <c r="NS178" s="29"/>
      <c r="NT178" s="29"/>
      <c r="NU178" s="29"/>
      <c r="NV178" s="29"/>
      <c r="NW178" s="29"/>
      <c r="NX178" s="29"/>
      <c r="NY178" s="29"/>
      <c r="NZ178" s="29"/>
      <c r="OA178" s="29"/>
      <c r="OB178" s="29"/>
      <c r="OC178" s="29"/>
      <c r="OD178" s="29"/>
      <c r="OE178" s="29"/>
      <c r="OF178" s="29"/>
      <c r="OG178" s="29"/>
      <c r="OH178" s="29"/>
      <c r="OI178" s="29"/>
      <c r="OJ178" s="29"/>
      <c r="OK178" s="29"/>
      <c r="OL178" s="29"/>
      <c r="OM178" s="29"/>
      <c r="ON178" s="29"/>
      <c r="OO178" s="29"/>
      <c r="OP178" s="29"/>
      <c r="OQ178" s="29"/>
      <c r="OR178" s="29"/>
      <c r="OS178" s="29"/>
      <c r="OT178" s="29"/>
      <c r="OU178" s="29"/>
      <c r="OV178" s="29"/>
      <c r="OW178" s="29"/>
      <c r="OX178" s="29"/>
      <c r="OY178" s="29"/>
      <c r="OZ178" s="29"/>
      <c r="PA178" s="29"/>
      <c r="PB178" s="29"/>
      <c r="PC178" s="29"/>
      <c r="PD178" s="29"/>
      <c r="PE178" s="29"/>
      <c r="PF178" s="29"/>
      <c r="PG178" s="29"/>
      <c r="PH178" s="29"/>
      <c r="PI178" s="29"/>
      <c r="PJ178" s="29"/>
      <c r="PK178" s="29"/>
      <c r="PL178" s="29"/>
      <c r="PM178" s="29"/>
      <c r="PN178" s="29"/>
      <c r="PO178" s="29"/>
      <c r="PP178" s="29"/>
      <c r="PQ178" s="29"/>
      <c r="PR178" s="29"/>
      <c r="PS178" s="29"/>
      <c r="PT178" s="29"/>
      <c r="PU178" s="29"/>
      <c r="PV178" s="29"/>
      <c r="PW178" s="29"/>
      <c r="PX178" s="29"/>
      <c r="PY178" s="29"/>
      <c r="PZ178" s="29"/>
      <c r="QA178" s="29"/>
      <c r="QB178" s="29"/>
      <c r="QC178" s="29"/>
      <c r="QD178" s="29"/>
      <c r="QE178" s="29"/>
      <c r="QF178" s="29"/>
      <c r="QG178" s="29"/>
      <c r="QH178" s="29"/>
      <c r="QI178" s="29"/>
      <c r="QJ178" s="29"/>
      <c r="QK178" s="29"/>
      <c r="QL178" s="29"/>
      <c r="QM178" s="29"/>
      <c r="QN178" s="29"/>
      <c r="QO178" s="29"/>
      <c r="QP178" s="29"/>
      <c r="QQ178" s="29"/>
      <c r="QR178" s="29"/>
      <c r="QS178" s="29"/>
      <c r="QT178" s="29"/>
      <c r="QU178" s="29"/>
      <c r="QV178" s="29"/>
      <c r="QW178" s="29"/>
      <c r="QX178" s="29"/>
      <c r="QY178" s="29"/>
      <c r="QZ178" s="29"/>
      <c r="RA178" s="29"/>
      <c r="RB178" s="29"/>
      <c r="RC178" s="29"/>
      <c r="RD178" s="29"/>
      <c r="RE178" s="29"/>
      <c r="RF178" s="29"/>
      <c r="RG178" s="29"/>
      <c r="RH178" s="29"/>
      <c r="RI178" s="29"/>
      <c r="RJ178" s="29"/>
      <c r="RK178" s="29"/>
      <c r="RL178" s="29"/>
      <c r="RM178" s="29"/>
      <c r="RN178" s="29"/>
      <c r="RO178" s="29"/>
      <c r="RP178" s="29"/>
      <c r="RQ178" s="29"/>
      <c r="RR178" s="29"/>
      <c r="RS178" s="29"/>
      <c r="RT178" s="29"/>
      <c r="RU178" s="29"/>
      <c r="RV178" s="29"/>
      <c r="RW178" s="29"/>
      <c r="RX178" s="29"/>
      <c r="RY178" s="29"/>
      <c r="RZ178" s="29"/>
      <c r="SA178" s="29"/>
      <c r="SB178" s="29"/>
      <c r="SC178" s="29"/>
      <c r="SD178" s="29"/>
      <c r="SE178" s="29"/>
      <c r="SF178" s="29"/>
      <c r="SG178" s="29"/>
      <c r="SH178" s="29"/>
      <c r="SI178" s="29"/>
      <c r="SJ178" s="29"/>
      <c r="SK178" s="29"/>
      <c r="SL178" s="29"/>
      <c r="SM178" s="29"/>
      <c r="SN178" s="29"/>
      <c r="SO178" s="29"/>
      <c r="SP178" s="29"/>
      <c r="SQ178" s="29"/>
      <c r="SR178" s="29"/>
      <c r="SS178" s="29"/>
      <c r="ST178" s="29"/>
      <c r="SU178" s="29"/>
      <c r="SV178" s="29"/>
      <c r="SW178" s="29"/>
      <c r="SX178" s="29"/>
      <c r="SY178" s="29"/>
      <c r="SZ178" s="29"/>
      <c r="TA178" s="29"/>
      <c r="TB178" s="29"/>
      <c r="TC178" s="29"/>
      <c r="TD178" s="29"/>
      <c r="TE178" s="29"/>
      <c r="TF178" s="29"/>
      <c r="TG178" s="29"/>
      <c r="TH178" s="29"/>
      <c r="TI178" s="29"/>
      <c r="TJ178" s="29"/>
      <c r="TK178" s="29"/>
      <c r="TL178" s="29"/>
      <c r="TM178" s="29"/>
      <c r="TN178" s="29"/>
      <c r="TO178" s="29"/>
      <c r="TP178" s="29"/>
      <c r="TQ178" s="29"/>
      <c r="TR178" s="29"/>
      <c r="TS178" s="29"/>
      <c r="TT178" s="29"/>
      <c r="TU178" s="29"/>
      <c r="TV178" s="29"/>
      <c r="TW178" s="29"/>
      <c r="TX178" s="29"/>
      <c r="TY178" s="29"/>
      <c r="TZ178" s="29"/>
      <c r="UA178" s="29"/>
      <c r="UB178" s="29"/>
      <c r="UC178" s="29"/>
      <c r="UD178" s="29"/>
      <c r="UE178" s="29"/>
      <c r="UF178" s="29"/>
      <c r="UG178" s="29"/>
      <c r="UH178" s="29"/>
      <c r="UI178" s="29"/>
      <c r="UJ178" s="29"/>
      <c r="UK178" s="29"/>
      <c r="UL178" s="29"/>
      <c r="UM178" s="29"/>
      <c r="UN178" s="29"/>
      <c r="UO178" s="29"/>
      <c r="UP178" s="29"/>
      <c r="UQ178" s="29"/>
      <c r="UR178" s="29"/>
      <c r="US178" s="29"/>
      <c r="UT178" s="29"/>
      <c r="UU178" s="29"/>
      <c r="UV178" s="29"/>
      <c r="UW178" s="29"/>
      <c r="UX178" s="29"/>
      <c r="UY178" s="29"/>
      <c r="UZ178" s="29"/>
      <c r="VA178" s="29"/>
      <c r="VB178" s="29"/>
      <c r="VC178" s="29"/>
      <c r="VD178" s="29"/>
      <c r="VE178" s="29"/>
      <c r="VF178" s="29"/>
      <c r="VG178" s="29"/>
      <c r="VH178" s="29"/>
      <c r="VI178" s="29"/>
      <c r="VJ178" s="29"/>
      <c r="VK178" s="29"/>
      <c r="VL178" s="29"/>
      <c r="VM178" s="29"/>
      <c r="VN178" s="29"/>
      <c r="VO178" s="29"/>
      <c r="VP178" s="29"/>
      <c r="VQ178" s="29"/>
      <c r="VR178" s="29"/>
      <c r="VS178" s="29"/>
      <c r="VT178" s="29"/>
      <c r="VU178" s="29"/>
      <c r="VV178" s="29"/>
      <c r="VW178" s="29"/>
      <c r="VX178" s="29"/>
      <c r="VY178" s="29"/>
      <c r="VZ178" s="29"/>
      <c r="WA178" s="29"/>
      <c r="WB178" s="29"/>
      <c r="WC178" s="29"/>
      <c r="WD178" s="29"/>
      <c r="WE178" s="29"/>
      <c r="WF178" s="29"/>
      <c r="WG178" s="29"/>
      <c r="WH178" s="29"/>
      <c r="WI178" s="29"/>
      <c r="WJ178" s="29"/>
      <c r="WK178" s="29"/>
      <c r="WL178" s="29"/>
      <c r="WM178" s="29"/>
      <c r="WN178" s="29"/>
      <c r="WO178" s="29"/>
      <c r="WP178" s="29"/>
      <c r="WQ178" s="29"/>
      <c r="WR178" s="29"/>
      <c r="WS178" s="29"/>
      <c r="WT178" s="29"/>
      <c r="WU178" s="29"/>
      <c r="WV178" s="29"/>
      <c r="WW178" s="29"/>
      <c r="WX178" s="29"/>
      <c r="WY178" s="29"/>
      <c r="WZ178" s="29"/>
      <c r="XA178" s="29"/>
      <c r="XB178" s="29"/>
      <c r="XC178" s="29"/>
      <c r="XD178" s="29"/>
      <c r="XE178" s="29"/>
      <c r="XF178" s="29"/>
      <c r="XG178" s="29"/>
      <c r="XH178" s="29"/>
      <c r="XI178" s="29"/>
      <c r="XJ178" s="29"/>
      <c r="XK178" s="29"/>
      <c r="XL178" s="29"/>
      <c r="XM178" s="29"/>
      <c r="XN178" s="29"/>
      <c r="XO178" s="29"/>
      <c r="XP178" s="29"/>
      <c r="XQ178" s="29"/>
      <c r="XR178" s="29"/>
      <c r="XS178" s="29"/>
      <c r="XT178" s="29"/>
      <c r="XU178" s="29"/>
      <c r="XV178" s="29"/>
      <c r="XW178" s="29"/>
      <c r="XX178" s="29"/>
      <c r="XY178" s="29"/>
      <c r="XZ178" s="29"/>
      <c r="YA178" s="29"/>
      <c r="YB178" s="29"/>
      <c r="YC178" s="29"/>
      <c r="YD178" s="29"/>
      <c r="YE178" s="29"/>
      <c r="YF178" s="29"/>
      <c r="YG178" s="29"/>
      <c r="YH178" s="29"/>
      <c r="YI178" s="29"/>
      <c r="YJ178" s="29"/>
      <c r="YK178" s="29"/>
      <c r="YL178" s="29"/>
      <c r="YM178" s="29"/>
      <c r="YN178" s="29"/>
      <c r="YO178" s="29"/>
      <c r="YP178" s="29"/>
      <c r="YQ178" s="29"/>
      <c r="YR178" s="29"/>
      <c r="YS178" s="29"/>
      <c r="YT178" s="29"/>
      <c r="YU178" s="29"/>
      <c r="YV178" s="29"/>
      <c r="YW178" s="29"/>
      <c r="YX178" s="29"/>
      <c r="YY178" s="29"/>
      <c r="YZ178" s="29"/>
      <c r="ZA178" s="29"/>
      <c r="ZB178" s="29"/>
      <c r="ZC178" s="29"/>
      <c r="ZD178" s="29"/>
      <c r="ZE178" s="29"/>
      <c r="ZF178" s="29"/>
      <c r="ZG178" s="29"/>
      <c r="ZH178" s="29"/>
      <c r="ZI178" s="29"/>
      <c r="ZJ178" s="29"/>
      <c r="ZK178" s="29"/>
      <c r="ZL178" s="29"/>
      <c r="ZM178" s="29"/>
      <c r="ZN178" s="29"/>
      <c r="ZO178" s="29"/>
      <c r="ZP178" s="29"/>
      <c r="ZQ178" s="29"/>
      <c r="ZR178" s="29"/>
      <c r="ZS178" s="29"/>
      <c r="ZT178" s="29"/>
      <c r="ZU178" s="29"/>
      <c r="ZV178" s="29"/>
      <c r="ZW178" s="29"/>
      <c r="ZX178" s="29"/>
      <c r="ZY178" s="29"/>
      <c r="ZZ178" s="29"/>
      <c r="AAA178" s="29"/>
      <c r="AAB178" s="29"/>
      <c r="AAC178" s="29"/>
      <c r="AAD178" s="29"/>
      <c r="AAE178" s="29"/>
      <c r="AAF178" s="29"/>
      <c r="AAG178" s="29"/>
      <c r="AAH178" s="29"/>
      <c r="AAI178" s="29"/>
      <c r="AAJ178" s="29"/>
      <c r="AAK178" s="29"/>
      <c r="AAL178" s="29"/>
      <c r="AAM178" s="29"/>
      <c r="AAN178" s="29"/>
      <c r="AAO178" s="29"/>
      <c r="AAP178" s="29"/>
      <c r="AAQ178" s="29"/>
      <c r="AAR178" s="29"/>
      <c r="AAS178" s="29"/>
      <c r="AAT178" s="29"/>
      <c r="AAU178" s="29"/>
      <c r="AAV178" s="29"/>
      <c r="AAW178" s="29"/>
      <c r="AAX178" s="29"/>
      <c r="AAY178" s="29"/>
      <c r="AAZ178" s="29"/>
      <c r="ABA178" s="29"/>
      <c r="ABB178" s="29"/>
      <c r="ABC178" s="29"/>
      <c r="ABD178" s="29"/>
      <c r="ABE178" s="29"/>
      <c r="ABF178" s="29"/>
      <c r="ABG178" s="29"/>
      <c r="ABH178" s="29"/>
      <c r="ABI178" s="29"/>
      <c r="ABJ178" s="29"/>
      <c r="ABK178" s="29"/>
      <c r="ABL178" s="29"/>
      <c r="ABM178" s="29"/>
      <c r="ABN178" s="29"/>
      <c r="ABO178" s="29"/>
      <c r="ABP178" s="29"/>
      <c r="ABQ178" s="29"/>
      <c r="ABR178" s="29"/>
      <c r="ABS178" s="29"/>
      <c r="ABT178" s="29"/>
      <c r="ABU178" s="29"/>
      <c r="ABV178" s="29"/>
      <c r="ABW178" s="29"/>
      <c r="ABX178" s="29"/>
      <c r="ABY178" s="29"/>
      <c r="ABZ178" s="29"/>
      <c r="ACA178" s="29"/>
      <c r="ACB178" s="29"/>
      <c r="ACC178" s="29"/>
      <c r="ACD178" s="29"/>
      <c r="ACE178" s="29"/>
      <c r="ACF178" s="29"/>
      <c r="ACG178" s="29"/>
      <c r="ACH178" s="29"/>
      <c r="ACI178" s="29"/>
      <c r="ACJ178" s="29"/>
      <c r="ACK178" s="29"/>
      <c r="ACL178" s="29"/>
      <c r="ACM178" s="29"/>
      <c r="ACN178" s="29"/>
      <c r="ACO178" s="29"/>
      <c r="ACP178" s="29"/>
      <c r="ACQ178" s="29"/>
      <c r="ACR178" s="29"/>
      <c r="ACS178" s="29"/>
      <c r="ACT178" s="29"/>
      <c r="ACU178" s="29"/>
      <c r="ACV178" s="29"/>
      <c r="ACW178" s="29"/>
      <c r="ACX178" s="29"/>
      <c r="ACY178" s="29"/>
      <c r="ACZ178" s="29"/>
      <c r="ADA178" s="29"/>
      <c r="ADB178" s="29"/>
      <c r="ADC178" s="29"/>
      <c r="ADD178" s="29"/>
      <c r="ADE178" s="29"/>
      <c r="ADF178" s="29"/>
      <c r="ADG178" s="29"/>
      <c r="ADH178" s="29"/>
      <c r="ADI178" s="29"/>
      <c r="ADJ178" s="29"/>
      <c r="ADK178" s="29"/>
      <c r="ADL178" s="29"/>
      <c r="ADM178" s="29"/>
      <c r="ADN178" s="29"/>
      <c r="ADO178" s="29"/>
      <c r="ADP178" s="29"/>
      <c r="ADQ178" s="29"/>
      <c r="ADR178" s="29"/>
      <c r="ADS178" s="29"/>
      <c r="ADT178" s="29"/>
      <c r="ADU178" s="29"/>
      <c r="ADV178" s="29"/>
      <c r="ADW178" s="29"/>
      <c r="ADX178" s="29"/>
      <c r="ADY178" s="29"/>
      <c r="ADZ178" s="29"/>
      <c r="AEA178" s="29"/>
      <c r="AEB178" s="29"/>
      <c r="AEC178" s="29"/>
      <c r="AED178" s="29"/>
      <c r="AEE178" s="29"/>
      <c r="AEF178" s="29"/>
      <c r="AEG178" s="29"/>
      <c r="AEH178" s="29"/>
      <c r="AEI178" s="29"/>
      <c r="AEJ178" s="29"/>
      <c r="AEK178" s="29"/>
      <c r="AEL178" s="29"/>
      <c r="AEM178" s="29"/>
      <c r="AEN178" s="29"/>
      <c r="AEO178" s="29"/>
      <c r="AEP178" s="29"/>
      <c r="AEQ178" s="29"/>
      <c r="AER178" s="29"/>
      <c r="AES178" s="29"/>
      <c r="AET178" s="29"/>
      <c r="AEU178" s="29"/>
      <c r="AEV178" s="29"/>
      <c r="AEW178" s="29"/>
      <c r="AEX178" s="29"/>
      <c r="AEY178" s="29"/>
      <c r="AEZ178" s="29"/>
      <c r="AFA178" s="29"/>
      <c r="AFB178" s="29"/>
      <c r="AFC178" s="29"/>
      <c r="AFD178" s="29"/>
      <c r="AFE178" s="29"/>
      <c r="AFF178" s="29"/>
      <c r="AFG178" s="29"/>
      <c r="AFH178" s="29"/>
      <c r="AFI178" s="29"/>
      <c r="AFJ178" s="29"/>
      <c r="AFK178" s="29"/>
      <c r="AFL178" s="29"/>
      <c r="AFM178" s="29"/>
      <c r="AFN178" s="29"/>
      <c r="AFO178" s="29"/>
      <c r="AFP178" s="29"/>
      <c r="AFQ178" s="29"/>
      <c r="AFR178" s="29"/>
      <c r="AFS178" s="29"/>
      <c r="AFT178" s="29"/>
      <c r="AFU178" s="29"/>
      <c r="AFV178" s="29"/>
      <c r="AFW178" s="29"/>
      <c r="AFX178" s="29"/>
      <c r="AFY178" s="29"/>
      <c r="AFZ178" s="29"/>
      <c r="AGA178" s="29"/>
      <c r="AGB178" s="29"/>
      <c r="AGC178" s="29"/>
      <c r="AGD178" s="29"/>
      <c r="AGE178" s="29"/>
      <c r="AGF178" s="29"/>
      <c r="AGG178" s="29"/>
      <c r="AGH178" s="29"/>
      <c r="AGI178" s="29"/>
      <c r="AGJ178" s="29"/>
      <c r="AGK178" s="29"/>
      <c r="AGL178" s="29"/>
      <c r="AGM178" s="29"/>
      <c r="AGN178" s="29"/>
      <c r="AGO178" s="29"/>
      <c r="AGP178" s="29"/>
      <c r="AGQ178" s="29"/>
      <c r="AGR178" s="29"/>
      <c r="AGS178" s="29"/>
      <c r="AGT178" s="29"/>
      <c r="AGU178" s="29"/>
      <c r="AGV178" s="29"/>
      <c r="AGW178" s="29"/>
      <c r="AGX178" s="29"/>
      <c r="AGY178" s="29"/>
      <c r="AGZ178" s="29"/>
      <c r="AHA178" s="29"/>
      <c r="AHB178" s="29"/>
      <c r="AHC178" s="29"/>
      <c r="AHD178" s="29"/>
      <c r="AHE178" s="29"/>
      <c r="AHF178" s="29"/>
      <c r="AHG178" s="29"/>
      <c r="AHH178" s="29"/>
      <c r="AHI178" s="29"/>
      <c r="AHJ178" s="29"/>
      <c r="AHK178" s="29"/>
      <c r="AHL178" s="29"/>
      <c r="AHM178" s="29"/>
      <c r="AHN178" s="29"/>
      <c r="AHO178" s="29"/>
      <c r="AHP178" s="29"/>
      <c r="AHQ178" s="29"/>
      <c r="AHR178" s="29"/>
      <c r="AHS178" s="29"/>
      <c r="AHT178" s="29"/>
      <c r="AHU178" s="29"/>
      <c r="AHV178" s="29"/>
      <c r="AHW178" s="29"/>
      <c r="AHX178" s="29"/>
      <c r="AHY178" s="29"/>
      <c r="AHZ178" s="29"/>
      <c r="AIA178" s="29"/>
      <c r="AIB178" s="29"/>
      <c r="AIC178" s="29"/>
      <c r="AID178" s="29"/>
      <c r="AIE178" s="29"/>
      <c r="AIF178" s="29"/>
      <c r="AIG178" s="29"/>
      <c r="AIH178" s="29"/>
      <c r="AII178" s="29"/>
      <c r="AIJ178" s="29"/>
      <c r="AIK178" s="29"/>
      <c r="AIL178" s="29"/>
      <c r="AIM178" s="29"/>
      <c r="AIN178" s="29"/>
      <c r="AIO178" s="29"/>
      <c r="AIP178" s="29"/>
      <c r="AIQ178" s="29"/>
      <c r="AIR178" s="29"/>
      <c r="AIS178" s="29"/>
      <c r="AIT178" s="29"/>
      <c r="AIU178" s="29"/>
      <c r="AIV178" s="29"/>
      <c r="AIW178" s="29"/>
      <c r="AIX178" s="29"/>
      <c r="AIY178" s="29"/>
      <c r="AIZ178" s="29"/>
      <c r="AJA178" s="29"/>
      <c r="AJB178" s="29"/>
      <c r="AJC178" s="29"/>
      <c r="AJD178" s="29"/>
      <c r="AJE178" s="29"/>
      <c r="AJF178" s="29"/>
      <c r="AJG178" s="29"/>
      <c r="AJH178" s="29"/>
      <c r="AJI178" s="29"/>
      <c r="AJJ178" s="29"/>
      <c r="AJK178" s="29"/>
      <c r="AJL178" s="29"/>
      <c r="AJM178" s="29"/>
      <c r="AJN178" s="29"/>
      <c r="AJO178" s="29"/>
      <c r="AJP178" s="29"/>
      <c r="AJQ178" s="29"/>
      <c r="AJR178" s="29"/>
      <c r="AJS178" s="29"/>
      <c r="AJT178" s="29"/>
      <c r="AJU178" s="29"/>
      <c r="AJV178" s="29"/>
      <c r="AJW178" s="29"/>
      <c r="AJX178" s="29"/>
      <c r="AJY178" s="29"/>
      <c r="AJZ178" s="29"/>
      <c r="AKA178" s="29"/>
      <c r="AKB178" s="29"/>
      <c r="AKC178" s="29"/>
      <c r="AKD178" s="29"/>
      <c r="AKE178" s="29"/>
      <c r="AKF178" s="29"/>
      <c r="AKG178" s="29"/>
      <c r="AKH178" s="29"/>
      <c r="AKI178" s="29"/>
      <c r="AKJ178" s="29"/>
      <c r="AKK178" s="29"/>
      <c r="AKL178" s="29"/>
      <c r="AKM178" s="29"/>
      <c r="AKN178" s="29"/>
      <c r="AKO178" s="29"/>
      <c r="AKP178" s="29"/>
      <c r="AKQ178" s="29"/>
      <c r="AKR178" s="29"/>
      <c r="AKS178" s="29"/>
      <c r="AKT178" s="29"/>
      <c r="AKU178" s="29"/>
      <c r="AKV178" s="29"/>
      <c r="AKW178" s="29"/>
      <c r="AKX178" s="29"/>
      <c r="AKY178" s="29"/>
      <c r="AKZ178" s="29"/>
      <c r="ALA178" s="29"/>
      <c r="ALB178" s="29"/>
      <c r="ALC178" s="29"/>
      <c r="ALD178" s="29"/>
      <c r="ALE178" s="29"/>
      <c r="ALF178" s="29"/>
      <c r="ALG178" s="29"/>
      <c r="ALH178" s="29"/>
      <c r="ALI178" s="29"/>
      <c r="ALJ178" s="29"/>
      <c r="ALK178" s="29"/>
      <c r="ALL178" s="29"/>
      <c r="ALM178" s="29"/>
      <c r="ALN178" s="29"/>
      <c r="ALO178" s="29"/>
      <c r="ALP178" s="29"/>
      <c r="ALQ178" s="29"/>
      <c r="ALR178" s="29"/>
      <c r="ALS178" s="29"/>
      <c r="ALT178" s="29"/>
      <c r="ALU178" s="29"/>
      <c r="ALV178" s="29"/>
      <c r="ALW178" s="29"/>
      <c r="ALX178" s="29"/>
      <c r="ALY178" s="29"/>
      <c r="ALZ178" s="29"/>
      <c r="AMA178" s="29"/>
      <c r="AMB178" s="29"/>
      <c r="AMC178" s="29"/>
      <c r="AMD178" s="29"/>
      <c r="AME178" s="29"/>
      <c r="AMF178" s="29"/>
      <c r="AMG178" s="29"/>
      <c r="AMH178" s="29"/>
      <c r="AMI178" s="29"/>
      <c r="AMJ178" s="29"/>
      <c r="AMK178" s="29"/>
      <c r="AML178" s="29"/>
      <c r="AMM178" s="29"/>
      <c r="AMN178" s="29"/>
      <c r="AMO178" s="29"/>
      <c r="AMP178" s="29"/>
      <c r="AMQ178" s="29"/>
      <c r="AMR178" s="29"/>
      <c r="AMS178" s="29"/>
      <c r="AMT178" s="29"/>
      <c r="AMU178" s="29"/>
      <c r="AMV178" s="29"/>
      <c r="AMW178" s="29"/>
      <c r="AMX178" s="29"/>
      <c r="AMY178" s="29"/>
      <c r="AMZ178" s="29"/>
      <c r="ANA178" s="29"/>
      <c r="ANB178" s="29"/>
      <c r="ANC178" s="29"/>
      <c r="AND178" s="29"/>
      <c r="ANE178" s="29"/>
      <c r="ANF178" s="29"/>
      <c r="ANG178" s="29"/>
      <c r="ANH178" s="29"/>
      <c r="ANI178" s="29"/>
      <c r="ANJ178" s="29"/>
      <c r="ANK178" s="29"/>
      <c r="ANL178" s="29"/>
      <c r="ANM178" s="29"/>
      <c r="ANN178" s="29"/>
      <c r="ANO178" s="29"/>
      <c r="ANP178" s="29"/>
      <c r="ANQ178" s="29"/>
      <c r="ANR178" s="29"/>
      <c r="ANS178" s="29"/>
      <c r="ANT178" s="29"/>
      <c r="ANU178" s="29"/>
      <c r="ANV178" s="29"/>
      <c r="ANW178" s="29"/>
      <c r="ANX178" s="29"/>
      <c r="ANY178" s="29"/>
      <c r="ANZ178" s="29"/>
      <c r="AOA178" s="29"/>
      <c r="AOB178" s="29"/>
      <c r="AOC178" s="29"/>
      <c r="AOD178" s="29"/>
      <c r="AOE178" s="29"/>
      <c r="AOF178" s="29"/>
      <c r="AOG178" s="29"/>
      <c r="AOH178" s="29"/>
      <c r="AOI178" s="29"/>
      <c r="AOJ178" s="29"/>
      <c r="AOK178" s="29"/>
      <c r="AOL178" s="29"/>
      <c r="AOM178" s="29"/>
      <c r="AON178" s="29"/>
      <c r="AOO178" s="29"/>
      <c r="AOP178" s="29"/>
      <c r="AOQ178" s="29"/>
      <c r="AOR178" s="29"/>
      <c r="AOS178" s="29"/>
      <c r="AOT178" s="29"/>
      <c r="AOU178" s="29"/>
      <c r="AOV178" s="29"/>
      <c r="AOW178" s="29"/>
      <c r="AOX178" s="29"/>
      <c r="AOY178" s="29"/>
      <c r="AOZ178" s="29"/>
      <c r="APA178" s="29"/>
      <c r="APB178" s="29"/>
      <c r="APC178" s="29"/>
      <c r="APD178" s="29"/>
      <c r="APE178" s="29"/>
      <c r="APF178" s="29"/>
      <c r="APG178" s="29"/>
      <c r="APH178" s="29"/>
      <c r="API178" s="29"/>
      <c r="APJ178" s="29"/>
      <c r="APK178" s="29"/>
      <c r="APL178" s="29"/>
      <c r="APM178" s="29"/>
      <c r="APN178" s="29"/>
      <c r="APO178" s="29"/>
      <c r="APP178" s="29"/>
      <c r="APQ178" s="29"/>
      <c r="APR178" s="29"/>
      <c r="APS178" s="29"/>
      <c r="APT178" s="29"/>
      <c r="APU178" s="29"/>
      <c r="APV178" s="29"/>
      <c r="APW178" s="29"/>
      <c r="APX178" s="29"/>
      <c r="APY178" s="29"/>
      <c r="APZ178" s="29"/>
      <c r="AQA178" s="29"/>
      <c r="AQB178" s="29"/>
      <c r="AQC178" s="29"/>
      <c r="AQD178" s="29"/>
      <c r="AQE178" s="29"/>
      <c r="AQF178" s="29"/>
      <c r="AQG178" s="29"/>
      <c r="AQH178" s="29"/>
      <c r="AQI178" s="29"/>
      <c r="AQJ178" s="29"/>
      <c r="AQK178" s="29"/>
      <c r="AQL178" s="29"/>
      <c r="AQM178" s="29"/>
      <c r="AQN178" s="29"/>
      <c r="AQO178" s="29"/>
      <c r="AQP178" s="29"/>
      <c r="AQQ178" s="29"/>
      <c r="AQR178" s="29"/>
      <c r="AQS178" s="29"/>
      <c r="AQT178" s="29"/>
      <c r="AQU178" s="29"/>
      <c r="AQV178" s="29"/>
      <c r="AQW178" s="29"/>
      <c r="AQX178" s="29"/>
      <c r="AQY178" s="29"/>
      <c r="AQZ178" s="29"/>
      <c r="ARA178" s="29"/>
      <c r="ARB178" s="29"/>
      <c r="ARC178" s="29"/>
      <c r="ARD178" s="29"/>
      <c r="ARE178" s="29"/>
      <c r="ARF178" s="29"/>
      <c r="ARG178" s="29"/>
      <c r="ARH178" s="29"/>
      <c r="ARI178" s="29"/>
      <c r="ARJ178" s="29"/>
      <c r="ARK178" s="29"/>
      <c r="ARL178" s="29"/>
      <c r="ARM178" s="29"/>
      <c r="ARN178" s="29"/>
      <c r="ARO178" s="29"/>
      <c r="ARP178" s="29"/>
      <c r="ARQ178" s="29"/>
      <c r="ARR178" s="29"/>
      <c r="ARS178" s="29"/>
      <c r="ART178" s="29"/>
      <c r="ARU178" s="29"/>
      <c r="ARV178" s="29"/>
      <c r="ARW178" s="29"/>
      <c r="ARX178" s="29"/>
      <c r="ARY178" s="29"/>
      <c r="ARZ178" s="29"/>
      <c r="ASA178" s="29"/>
      <c r="ASB178" s="29"/>
      <c r="ASC178" s="29"/>
      <c r="ASD178" s="29"/>
      <c r="ASE178" s="29"/>
      <c r="ASF178" s="29"/>
      <c r="ASG178" s="29"/>
      <c r="ASH178" s="29"/>
      <c r="ASI178" s="29"/>
      <c r="ASJ178" s="29"/>
      <c r="ASK178" s="29"/>
      <c r="ASL178" s="29"/>
      <c r="ASM178" s="29"/>
      <c r="ASN178" s="29"/>
      <c r="ASO178" s="29"/>
      <c r="ASP178" s="29"/>
      <c r="ASQ178" s="29"/>
      <c r="ASR178" s="29"/>
      <c r="ASS178" s="29"/>
      <c r="AST178" s="29"/>
      <c r="ASU178" s="29"/>
      <c r="ASV178" s="29"/>
      <c r="ASW178" s="29"/>
      <c r="ASX178" s="29"/>
      <c r="ASY178" s="29"/>
      <c r="ASZ178" s="29"/>
      <c r="ATA178" s="29"/>
      <c r="ATB178" s="29"/>
      <c r="ATC178" s="29"/>
      <c r="ATD178" s="29"/>
      <c r="ATE178" s="29"/>
      <c r="ATF178" s="29"/>
      <c r="ATG178" s="29"/>
      <c r="ATH178" s="29"/>
      <c r="ATI178" s="29"/>
      <c r="ATJ178" s="29"/>
      <c r="ATK178" s="29"/>
      <c r="ATL178" s="29"/>
      <c r="ATM178" s="29"/>
      <c r="ATN178" s="29"/>
      <c r="ATO178" s="29"/>
      <c r="ATP178" s="29"/>
      <c r="ATQ178" s="29"/>
      <c r="ATR178" s="29"/>
      <c r="ATS178" s="29"/>
      <c r="ATT178" s="29"/>
      <c r="ATU178" s="29"/>
      <c r="ATV178" s="29"/>
      <c r="ATW178" s="29"/>
      <c r="ATX178" s="29"/>
      <c r="ATY178" s="29"/>
      <c r="ATZ178" s="29"/>
      <c r="AUA178" s="29"/>
      <c r="AUB178" s="29"/>
      <c r="AUC178" s="29"/>
      <c r="AUD178" s="29"/>
      <c r="AUE178" s="29"/>
      <c r="AUF178" s="29"/>
      <c r="AUG178" s="29"/>
      <c r="AUH178" s="29"/>
      <c r="AUI178" s="29"/>
      <c r="AUJ178" s="29"/>
      <c r="AUK178" s="29"/>
      <c r="AUL178" s="29"/>
      <c r="AUM178" s="29"/>
      <c r="AUN178" s="29"/>
      <c r="AUO178" s="29"/>
      <c r="AUP178" s="29"/>
      <c r="AUQ178" s="29"/>
      <c r="AUR178" s="29"/>
      <c r="AUS178" s="29"/>
      <c r="AUT178" s="29"/>
      <c r="AUU178" s="29"/>
      <c r="AUV178" s="29"/>
      <c r="AUW178" s="29"/>
      <c r="AUX178" s="29"/>
      <c r="AUY178" s="29"/>
      <c r="AUZ178" s="29"/>
      <c r="AVA178" s="29"/>
      <c r="AVB178" s="29"/>
      <c r="AVC178" s="29"/>
      <c r="AVD178" s="29"/>
      <c r="AVE178" s="29"/>
      <c r="AVF178" s="29"/>
      <c r="AVG178" s="29"/>
      <c r="AVH178" s="29"/>
      <c r="AVI178" s="29"/>
      <c r="AVJ178" s="29"/>
      <c r="AVK178" s="29"/>
      <c r="AVL178" s="29"/>
      <c r="AVM178" s="29"/>
      <c r="AVN178" s="29"/>
      <c r="AVO178" s="29"/>
      <c r="AVP178" s="29"/>
      <c r="AVQ178" s="29"/>
      <c r="AVR178" s="29"/>
      <c r="AVS178" s="29"/>
      <c r="AVT178" s="29"/>
      <c r="AVU178" s="29"/>
      <c r="AVV178" s="29"/>
      <c r="AVW178" s="29"/>
      <c r="AVX178" s="29"/>
      <c r="AVY178" s="29"/>
      <c r="AVZ178" s="29"/>
      <c r="AWA178" s="29"/>
      <c r="AWB178" s="29"/>
      <c r="AWC178" s="29"/>
      <c r="AWD178" s="29"/>
      <c r="AWE178" s="29"/>
      <c r="AWF178" s="29"/>
      <c r="AWG178" s="29"/>
      <c r="AWH178" s="29"/>
      <c r="AWI178" s="29"/>
      <c r="AWJ178" s="29"/>
      <c r="AWK178" s="29"/>
      <c r="AWL178" s="29"/>
      <c r="AWM178" s="29"/>
      <c r="AWN178" s="29"/>
      <c r="AWO178" s="29"/>
      <c r="AWP178" s="29"/>
      <c r="AWQ178" s="29"/>
      <c r="AWR178" s="29"/>
      <c r="AWS178" s="29"/>
      <c r="AWT178" s="29"/>
      <c r="AWU178" s="29"/>
      <c r="AWV178" s="29"/>
      <c r="AWW178" s="29"/>
      <c r="AWX178" s="29"/>
      <c r="AWY178" s="29"/>
      <c r="AWZ178" s="29"/>
      <c r="AXA178" s="29"/>
      <c r="AXB178" s="29"/>
      <c r="AXC178" s="29"/>
      <c r="AXD178" s="29"/>
      <c r="AXE178" s="29"/>
      <c r="AXF178" s="29"/>
      <c r="AXG178" s="29"/>
      <c r="AXH178" s="29"/>
      <c r="AXI178" s="29"/>
      <c r="AXJ178" s="29"/>
      <c r="AXK178" s="29"/>
      <c r="AXL178" s="29"/>
      <c r="AXM178" s="29"/>
      <c r="AXN178" s="29"/>
      <c r="AXO178" s="29"/>
      <c r="AXP178" s="29"/>
      <c r="AXQ178" s="29"/>
      <c r="AXR178" s="29"/>
      <c r="AXS178" s="29"/>
      <c r="AXT178" s="29"/>
      <c r="AXU178" s="29"/>
      <c r="AXV178" s="29"/>
      <c r="AXW178" s="29"/>
      <c r="AXX178" s="29"/>
      <c r="AXY178" s="29"/>
      <c r="AXZ178" s="29"/>
      <c r="AYA178" s="29"/>
      <c r="AYB178" s="29"/>
      <c r="AYC178" s="29"/>
      <c r="AYD178" s="29"/>
      <c r="AYE178" s="29"/>
      <c r="AYF178" s="29"/>
      <c r="AYG178" s="29"/>
      <c r="AYH178" s="29"/>
      <c r="AYI178" s="29"/>
      <c r="AYJ178" s="29"/>
      <c r="AYK178" s="29"/>
      <c r="AYL178" s="29"/>
      <c r="AYM178" s="29"/>
      <c r="AYN178" s="29"/>
      <c r="AYO178" s="29"/>
      <c r="AYP178" s="29"/>
      <c r="AYQ178" s="29"/>
      <c r="AYR178" s="29"/>
      <c r="AYS178" s="29"/>
      <c r="AYT178" s="29"/>
      <c r="AYU178" s="29"/>
      <c r="AYV178" s="29"/>
      <c r="AYW178" s="29"/>
      <c r="AYX178" s="29"/>
      <c r="AYY178" s="29"/>
      <c r="AYZ178" s="29"/>
      <c r="AZA178" s="29"/>
      <c r="AZB178" s="29"/>
      <c r="AZC178" s="29"/>
      <c r="AZD178" s="29"/>
      <c r="AZE178" s="29"/>
      <c r="AZF178" s="29"/>
      <c r="AZG178" s="29"/>
      <c r="AZH178" s="29"/>
      <c r="AZI178" s="29"/>
      <c r="AZJ178" s="29"/>
      <c r="AZK178" s="29"/>
      <c r="AZL178" s="29"/>
      <c r="AZM178" s="29"/>
      <c r="AZN178" s="29"/>
      <c r="AZO178" s="29"/>
      <c r="AZP178" s="29"/>
      <c r="AZQ178" s="29"/>
      <c r="AZR178" s="29"/>
      <c r="AZS178" s="29"/>
      <c r="AZT178" s="29"/>
      <c r="AZU178" s="29"/>
      <c r="AZV178" s="29"/>
      <c r="AZW178" s="29"/>
      <c r="AZX178" s="29"/>
      <c r="AZY178" s="29"/>
      <c r="AZZ178" s="29"/>
      <c r="BAA178" s="29"/>
      <c r="BAB178" s="29"/>
      <c r="BAC178" s="29"/>
      <c r="BAD178" s="29"/>
      <c r="BAE178" s="29"/>
      <c r="BAF178" s="29"/>
      <c r="BAG178" s="29"/>
      <c r="BAH178" s="29"/>
      <c r="BAI178" s="29"/>
      <c r="BAJ178" s="29"/>
      <c r="BAK178" s="29"/>
      <c r="BAL178" s="29"/>
      <c r="BAM178" s="29"/>
      <c r="BAN178" s="29"/>
      <c r="BAO178" s="29"/>
      <c r="BAP178" s="29"/>
      <c r="BAQ178" s="29"/>
      <c r="BAR178" s="29"/>
      <c r="BAS178" s="29"/>
      <c r="BAT178" s="29"/>
      <c r="BAU178" s="29"/>
      <c r="BAV178" s="29"/>
      <c r="BAW178" s="29"/>
      <c r="BAX178" s="29"/>
      <c r="BAY178" s="29"/>
      <c r="BAZ178" s="29"/>
      <c r="BBA178" s="29"/>
      <c r="BBB178" s="29"/>
      <c r="BBC178" s="29"/>
      <c r="BBD178" s="29"/>
      <c r="BBE178" s="29"/>
      <c r="BBF178" s="29"/>
      <c r="BBG178" s="29"/>
      <c r="BBH178" s="29"/>
      <c r="BBI178" s="29"/>
      <c r="BBJ178" s="29"/>
      <c r="BBK178" s="29"/>
      <c r="BBL178" s="29"/>
      <c r="BBM178" s="29"/>
      <c r="BBN178" s="29"/>
      <c r="BBO178" s="29"/>
      <c r="BBP178" s="29"/>
      <c r="BBQ178" s="29"/>
      <c r="BBR178" s="29"/>
      <c r="BBS178" s="29"/>
      <c r="BBT178" s="29"/>
      <c r="BBU178" s="29"/>
      <c r="BBV178" s="29"/>
      <c r="BBW178" s="29"/>
      <c r="BBX178" s="29"/>
      <c r="BBY178" s="29"/>
      <c r="BBZ178" s="29"/>
      <c r="BCA178" s="29"/>
      <c r="BCB178" s="29"/>
      <c r="BCC178" s="29"/>
      <c r="BCD178" s="29"/>
      <c r="BCE178" s="29"/>
      <c r="BCF178" s="29"/>
      <c r="BCG178" s="29"/>
      <c r="BCH178" s="29"/>
      <c r="BCI178" s="29"/>
      <c r="BCJ178" s="29"/>
      <c r="BCK178" s="29"/>
      <c r="BCL178" s="29"/>
      <c r="BCM178" s="29"/>
      <c r="BCN178" s="29"/>
      <c r="BCO178" s="29"/>
      <c r="BCP178" s="29"/>
      <c r="BCQ178" s="29"/>
      <c r="BCR178" s="29"/>
      <c r="BCS178" s="29"/>
      <c r="BCT178" s="29"/>
      <c r="BCU178" s="29"/>
      <c r="BCV178" s="29"/>
      <c r="BCW178" s="29"/>
      <c r="BCX178" s="29"/>
      <c r="BCY178" s="29"/>
      <c r="BCZ178" s="29"/>
      <c r="BDA178" s="29"/>
      <c r="BDB178" s="29"/>
      <c r="BDC178" s="29"/>
      <c r="BDD178" s="29"/>
      <c r="BDE178" s="29"/>
      <c r="BDF178" s="29"/>
      <c r="BDG178" s="29"/>
      <c r="BDH178" s="29"/>
      <c r="BDI178" s="29"/>
      <c r="BDJ178" s="29"/>
      <c r="BDK178" s="29"/>
      <c r="BDL178" s="29"/>
      <c r="BDM178" s="29"/>
      <c r="BDN178" s="29"/>
      <c r="BDO178" s="29"/>
      <c r="BDP178" s="29"/>
      <c r="BDQ178" s="29"/>
      <c r="BDR178" s="29"/>
      <c r="BDS178" s="29"/>
      <c r="BDT178" s="29"/>
      <c r="BDU178" s="29"/>
      <c r="BDV178" s="29"/>
      <c r="BDW178" s="29"/>
      <c r="BDX178" s="29"/>
      <c r="BDY178" s="29"/>
      <c r="BDZ178" s="29"/>
      <c r="BEA178" s="29"/>
      <c r="BEB178" s="29"/>
      <c r="BEC178" s="29"/>
      <c r="BED178" s="29"/>
      <c r="BEE178" s="29"/>
      <c r="BEF178" s="29"/>
      <c r="BEG178" s="29"/>
      <c r="BEH178" s="29"/>
      <c r="BEI178" s="29"/>
      <c r="BEJ178" s="29"/>
      <c r="BEK178" s="29"/>
      <c r="BEL178" s="29"/>
      <c r="BEM178" s="29"/>
      <c r="BEN178" s="29"/>
      <c r="BEO178" s="29"/>
      <c r="BEP178" s="29"/>
      <c r="BEQ178" s="29"/>
      <c r="BER178" s="29"/>
      <c r="BES178" s="29"/>
      <c r="BET178" s="29"/>
      <c r="BEU178" s="29"/>
      <c r="BEV178" s="29"/>
      <c r="BEW178" s="29"/>
      <c r="BEX178" s="29"/>
      <c r="BEY178" s="29"/>
      <c r="BEZ178" s="29"/>
      <c r="BFA178" s="29"/>
      <c r="BFB178" s="29"/>
      <c r="BFC178" s="29"/>
      <c r="BFD178" s="29"/>
      <c r="BFE178" s="29"/>
      <c r="BFF178" s="29"/>
      <c r="BFG178" s="29"/>
      <c r="BFH178" s="29"/>
      <c r="BFI178" s="29"/>
      <c r="BFJ178" s="29"/>
      <c r="BFK178" s="29"/>
      <c r="BFL178" s="29"/>
      <c r="BFM178" s="29"/>
      <c r="BFN178" s="29"/>
      <c r="BFO178" s="29"/>
      <c r="BFP178" s="29"/>
      <c r="BFQ178" s="29"/>
      <c r="BFR178" s="29"/>
      <c r="BFS178" s="29"/>
      <c r="BFT178" s="29"/>
      <c r="BFU178" s="29"/>
      <c r="BFV178" s="29"/>
      <c r="BFW178" s="29"/>
      <c r="BFX178" s="29"/>
      <c r="BFY178" s="29"/>
      <c r="BFZ178" s="29"/>
      <c r="BGA178" s="29"/>
      <c r="BGB178" s="29"/>
      <c r="BGC178" s="29"/>
      <c r="BGD178" s="29"/>
      <c r="BGE178" s="29"/>
      <c r="BGF178" s="29"/>
      <c r="BGG178" s="29"/>
      <c r="BGH178" s="29"/>
      <c r="BGI178" s="29"/>
      <c r="BGJ178" s="29"/>
      <c r="BGK178" s="29"/>
      <c r="BGL178" s="29"/>
      <c r="BGM178" s="29"/>
      <c r="BGN178" s="29"/>
      <c r="BGO178" s="29"/>
      <c r="BGP178" s="29"/>
      <c r="BGQ178" s="29"/>
      <c r="BGR178" s="29"/>
      <c r="BGS178" s="29"/>
      <c r="BGT178" s="29"/>
      <c r="BGU178" s="29"/>
      <c r="BGV178" s="29"/>
      <c r="BGW178" s="29"/>
      <c r="BGX178" s="29"/>
      <c r="BGY178" s="29"/>
      <c r="BGZ178" s="29"/>
      <c r="BHA178" s="29"/>
      <c r="BHB178" s="29"/>
      <c r="BHC178" s="29"/>
      <c r="BHD178" s="29"/>
      <c r="BHE178" s="29"/>
      <c r="BHF178" s="29"/>
      <c r="BHG178" s="29"/>
      <c r="BHH178" s="29"/>
      <c r="BHI178" s="29"/>
      <c r="BHJ178" s="29"/>
      <c r="BHK178" s="29"/>
      <c r="BHL178" s="29"/>
      <c r="BHM178" s="29"/>
      <c r="BHN178" s="29"/>
      <c r="BHO178" s="29"/>
      <c r="BHP178" s="29"/>
      <c r="BHQ178" s="29"/>
      <c r="BHR178" s="29"/>
      <c r="BHS178" s="29"/>
      <c r="BHT178" s="29"/>
      <c r="BHU178" s="29"/>
      <c r="BHV178" s="29"/>
      <c r="BHW178" s="29"/>
      <c r="BHX178" s="29"/>
      <c r="BHY178" s="29"/>
      <c r="BHZ178" s="29"/>
      <c r="BIA178" s="29"/>
      <c r="BIB178" s="29"/>
      <c r="BIC178" s="29"/>
      <c r="BID178" s="29"/>
      <c r="BIE178" s="29"/>
      <c r="BIF178" s="29"/>
      <c r="BIG178" s="29"/>
      <c r="BIH178" s="29"/>
      <c r="BII178" s="29"/>
      <c r="BIJ178" s="29"/>
      <c r="BIK178" s="29"/>
      <c r="BIL178" s="29"/>
      <c r="BIM178" s="29"/>
      <c r="BIN178" s="29"/>
      <c r="BIO178" s="29"/>
      <c r="BIP178" s="29"/>
      <c r="BIQ178" s="29"/>
      <c r="BIR178" s="29"/>
      <c r="BIS178" s="29"/>
      <c r="BIT178" s="29"/>
      <c r="BIU178" s="29"/>
      <c r="BIV178" s="29"/>
      <c r="BIW178" s="29"/>
      <c r="BIX178" s="29"/>
      <c r="BIY178" s="29"/>
      <c r="BIZ178" s="29"/>
      <c r="BJA178" s="29"/>
      <c r="BJB178" s="29"/>
      <c r="BJC178" s="29"/>
      <c r="BJD178" s="29"/>
      <c r="BJE178" s="29"/>
      <c r="BJF178" s="29"/>
      <c r="BJG178" s="29"/>
      <c r="BJH178" s="29"/>
      <c r="BJI178" s="29"/>
      <c r="BJJ178" s="29"/>
      <c r="BJK178" s="29"/>
      <c r="BJL178" s="29"/>
      <c r="BJM178" s="29"/>
      <c r="BJN178" s="29"/>
      <c r="BJO178" s="29"/>
      <c r="BJP178" s="29"/>
      <c r="BJQ178" s="29"/>
      <c r="BJR178" s="29"/>
      <c r="BJS178" s="29"/>
      <c r="BJT178" s="29"/>
      <c r="BJU178" s="29"/>
      <c r="BJV178" s="29"/>
      <c r="BJW178" s="29"/>
      <c r="BJX178" s="29"/>
      <c r="BJY178" s="29"/>
      <c r="BJZ178" s="29"/>
      <c r="BKA178" s="29"/>
      <c r="BKB178" s="29"/>
      <c r="BKC178" s="29"/>
      <c r="BKD178" s="29"/>
      <c r="BKE178" s="29"/>
      <c r="BKF178" s="29"/>
      <c r="BKG178" s="29"/>
      <c r="BKH178" s="29"/>
      <c r="BKI178" s="29"/>
      <c r="BKJ178" s="29"/>
      <c r="BKK178" s="29"/>
      <c r="BKL178" s="29"/>
      <c r="BKM178" s="29"/>
      <c r="BKN178" s="29"/>
      <c r="BKO178" s="29"/>
      <c r="BKP178" s="29"/>
      <c r="BKQ178" s="29"/>
      <c r="BKR178" s="29"/>
      <c r="BKS178" s="29"/>
      <c r="BKT178" s="29"/>
      <c r="BKU178" s="29"/>
      <c r="BKV178" s="29"/>
      <c r="BKW178" s="29"/>
      <c r="BKX178" s="29"/>
      <c r="BKY178" s="29"/>
      <c r="BKZ178" s="29"/>
      <c r="BLA178" s="29"/>
      <c r="BLB178" s="29"/>
      <c r="BLC178" s="29"/>
      <c r="BLD178" s="29"/>
      <c r="BLE178" s="29"/>
      <c r="BLF178" s="29"/>
      <c r="BLG178" s="29"/>
      <c r="BLH178" s="29"/>
      <c r="BLI178" s="29"/>
      <c r="BLJ178" s="29"/>
      <c r="BLK178" s="29"/>
      <c r="BLL178" s="29"/>
      <c r="BLM178" s="29"/>
      <c r="BLN178" s="29"/>
      <c r="BLO178" s="29"/>
      <c r="BLP178" s="29"/>
      <c r="BLQ178" s="29"/>
      <c r="BLR178" s="29"/>
      <c r="BLS178" s="29"/>
      <c r="BLT178" s="29"/>
      <c r="BLU178" s="29"/>
      <c r="BLV178" s="29"/>
      <c r="BLW178" s="29"/>
      <c r="BLX178" s="29"/>
      <c r="BLY178" s="29"/>
      <c r="BLZ178" s="29"/>
      <c r="BMA178" s="29"/>
      <c r="BMB178" s="29"/>
      <c r="BMC178" s="29"/>
      <c r="BMD178" s="29"/>
      <c r="BME178" s="29"/>
      <c r="BMF178" s="29"/>
      <c r="BMG178" s="29"/>
      <c r="BMH178" s="29"/>
      <c r="BMI178" s="29"/>
      <c r="BMJ178" s="29"/>
      <c r="BMK178" s="29"/>
      <c r="BML178" s="29"/>
      <c r="BMM178" s="29"/>
      <c r="BMN178" s="29"/>
      <c r="BMO178" s="29"/>
      <c r="BMP178" s="29"/>
      <c r="BMQ178" s="29"/>
      <c r="BMR178" s="29"/>
      <c r="BMS178" s="29"/>
      <c r="BMT178" s="29"/>
      <c r="BMU178" s="29"/>
      <c r="BMV178" s="29"/>
      <c r="BMW178" s="29"/>
      <c r="BMX178" s="29"/>
      <c r="BMY178" s="29"/>
      <c r="BMZ178" s="29"/>
      <c r="BNA178" s="29"/>
      <c r="BNB178" s="29"/>
      <c r="BNC178" s="29"/>
      <c r="BND178" s="29"/>
      <c r="BNE178" s="29"/>
      <c r="BNF178" s="29"/>
      <c r="BNG178" s="29"/>
      <c r="BNH178" s="29"/>
      <c r="BNI178" s="29"/>
      <c r="BNJ178" s="29"/>
      <c r="BNK178" s="29"/>
      <c r="BNL178" s="29"/>
      <c r="BNM178" s="29"/>
      <c r="BNN178" s="29"/>
      <c r="BNO178" s="29"/>
      <c r="BNP178" s="29"/>
      <c r="BNQ178" s="29"/>
      <c r="BNR178" s="29"/>
      <c r="BNS178" s="29"/>
      <c r="BNT178" s="29"/>
      <c r="BNU178" s="29"/>
      <c r="BNV178" s="29"/>
      <c r="BNW178" s="29"/>
      <c r="BNX178" s="29"/>
      <c r="BNY178" s="29"/>
      <c r="BNZ178" s="29"/>
      <c r="BOA178" s="29"/>
      <c r="BOB178" s="29"/>
      <c r="BOC178" s="29"/>
      <c r="BOD178" s="29"/>
      <c r="BOE178" s="29"/>
      <c r="BOF178" s="29"/>
      <c r="BOG178" s="29"/>
      <c r="BOH178" s="29"/>
      <c r="BOI178" s="29"/>
      <c r="BOJ178" s="29"/>
      <c r="BOK178" s="29"/>
      <c r="BOL178" s="29"/>
      <c r="BOM178" s="29"/>
      <c r="BON178" s="29"/>
      <c r="BOO178" s="29"/>
      <c r="BOP178" s="29"/>
      <c r="BOQ178" s="29"/>
      <c r="BOR178" s="29"/>
      <c r="BOS178" s="29"/>
      <c r="BOT178" s="29"/>
      <c r="BOU178" s="29"/>
      <c r="BOV178" s="29"/>
      <c r="BOW178" s="29"/>
      <c r="BOX178" s="29"/>
      <c r="BOY178" s="29"/>
      <c r="BOZ178" s="29"/>
      <c r="BPA178" s="29"/>
      <c r="BPB178" s="29"/>
      <c r="BPC178" s="29"/>
      <c r="BPD178" s="29"/>
      <c r="BPE178" s="29"/>
      <c r="BPF178" s="29"/>
      <c r="BPG178" s="29"/>
      <c r="BPH178" s="29"/>
      <c r="BPI178" s="29"/>
      <c r="BPJ178" s="29"/>
      <c r="BPK178" s="29"/>
      <c r="BPL178" s="29"/>
      <c r="BPM178" s="29"/>
      <c r="BPN178" s="29"/>
      <c r="BPO178" s="29"/>
      <c r="BPP178" s="29"/>
      <c r="BPQ178" s="29"/>
      <c r="BPR178" s="29"/>
      <c r="BPS178" s="29"/>
      <c r="BPT178" s="29"/>
      <c r="BPU178" s="29"/>
      <c r="BPV178" s="29"/>
      <c r="BPW178" s="29"/>
      <c r="BPX178" s="29"/>
      <c r="BPY178" s="29"/>
      <c r="BPZ178" s="29"/>
      <c r="BQA178" s="29"/>
      <c r="BQB178" s="29"/>
      <c r="BQC178" s="29"/>
      <c r="BQD178" s="29"/>
      <c r="BQE178" s="29"/>
      <c r="BQF178" s="29"/>
      <c r="BQG178" s="29"/>
      <c r="BQH178" s="29"/>
      <c r="BQI178" s="29"/>
      <c r="BQJ178" s="29"/>
      <c r="BQK178" s="29"/>
      <c r="BQL178" s="29"/>
      <c r="BQM178" s="29"/>
      <c r="BQN178" s="29"/>
      <c r="BQO178" s="29"/>
      <c r="BQP178" s="29"/>
      <c r="BQQ178" s="29"/>
      <c r="BQR178" s="29"/>
      <c r="BQS178" s="29"/>
      <c r="BQT178" s="29"/>
      <c r="BQU178" s="29"/>
      <c r="BQV178" s="29"/>
      <c r="BQW178" s="29"/>
      <c r="BQX178" s="29"/>
      <c r="BQY178" s="29"/>
      <c r="BQZ178" s="29"/>
      <c r="BRA178" s="29"/>
      <c r="BRB178" s="29"/>
      <c r="BRC178" s="29"/>
      <c r="BRD178" s="29"/>
      <c r="BRE178" s="29"/>
      <c r="BRF178" s="29"/>
      <c r="BRG178" s="29"/>
      <c r="BRH178" s="29"/>
      <c r="BRI178" s="29"/>
      <c r="BRJ178" s="29"/>
      <c r="BRK178" s="29"/>
      <c r="BRL178" s="29"/>
      <c r="BRM178" s="29"/>
      <c r="BRN178" s="29"/>
      <c r="BRO178" s="29"/>
      <c r="BRP178" s="29"/>
      <c r="BRQ178" s="29"/>
      <c r="BRR178" s="29"/>
      <c r="BRS178" s="29"/>
      <c r="BRT178" s="29"/>
      <c r="BRU178" s="29"/>
      <c r="BRV178" s="29"/>
      <c r="BRW178" s="29"/>
      <c r="BRX178" s="29"/>
      <c r="BRY178" s="29"/>
      <c r="BRZ178" s="29"/>
      <c r="BSA178" s="29"/>
      <c r="BSB178" s="29"/>
      <c r="BSC178" s="29"/>
      <c r="BSD178" s="29"/>
      <c r="BSE178" s="29"/>
      <c r="BSF178" s="29"/>
      <c r="BSG178" s="29"/>
      <c r="BSH178" s="29"/>
      <c r="BSI178" s="29"/>
      <c r="BSJ178" s="29"/>
      <c r="BSK178" s="29"/>
      <c r="BSL178" s="29"/>
      <c r="BSM178" s="29"/>
      <c r="BSN178" s="29"/>
      <c r="BSO178" s="29"/>
      <c r="BSP178" s="29"/>
      <c r="BSQ178" s="29"/>
      <c r="BSR178" s="29"/>
      <c r="BSS178" s="29"/>
      <c r="BST178" s="29"/>
      <c r="BSU178" s="29"/>
      <c r="BSV178" s="29"/>
      <c r="BSW178" s="29"/>
      <c r="BSX178" s="29"/>
      <c r="BSY178" s="29"/>
      <c r="BSZ178" s="29"/>
      <c r="BTA178" s="29"/>
      <c r="BTB178" s="29"/>
      <c r="BTC178" s="29"/>
      <c r="BTD178" s="29"/>
      <c r="BTE178" s="29"/>
      <c r="BTF178" s="29"/>
      <c r="BTG178" s="29"/>
      <c r="BTH178" s="29"/>
      <c r="BTI178" s="29"/>
      <c r="BTJ178" s="29"/>
      <c r="BTK178" s="29"/>
      <c r="BTL178" s="29"/>
      <c r="BTM178" s="29"/>
      <c r="BTN178" s="29"/>
      <c r="BTO178" s="29"/>
      <c r="BTP178" s="29"/>
      <c r="BTQ178" s="29"/>
      <c r="BTR178" s="29"/>
      <c r="BTS178" s="29"/>
      <c r="BTT178" s="29"/>
      <c r="BTU178" s="29"/>
      <c r="BTV178" s="29"/>
      <c r="BTW178" s="29"/>
      <c r="BTX178" s="29"/>
      <c r="BTY178" s="29"/>
      <c r="BTZ178" s="29"/>
      <c r="BUA178" s="29"/>
      <c r="BUB178" s="29"/>
      <c r="BUC178" s="29"/>
      <c r="BUD178" s="29"/>
      <c r="BUE178" s="29"/>
      <c r="BUF178" s="29"/>
      <c r="BUG178" s="29"/>
      <c r="BUH178" s="29"/>
      <c r="BUI178" s="29"/>
      <c r="BUJ178" s="29"/>
      <c r="BUK178" s="29"/>
      <c r="BUL178" s="29"/>
      <c r="BUM178" s="29"/>
      <c r="BUN178" s="29"/>
      <c r="BUO178" s="29"/>
      <c r="BUP178" s="29"/>
      <c r="BUQ178" s="29"/>
      <c r="BUR178" s="29"/>
      <c r="BUS178" s="29"/>
      <c r="BUT178" s="29"/>
      <c r="BUU178" s="29"/>
      <c r="BUV178" s="29"/>
      <c r="BUW178" s="29"/>
      <c r="BUX178" s="29"/>
      <c r="BUY178" s="29"/>
      <c r="BUZ178" s="29"/>
      <c r="BVA178" s="29"/>
      <c r="BVB178" s="29"/>
      <c r="BVC178" s="29"/>
      <c r="BVD178" s="29"/>
      <c r="BVE178" s="29"/>
      <c r="BVF178" s="29"/>
      <c r="BVG178" s="29"/>
      <c r="BVH178" s="29"/>
      <c r="BVI178" s="29"/>
      <c r="BVJ178" s="29"/>
      <c r="BVK178" s="29"/>
      <c r="BVL178" s="29"/>
      <c r="BVM178" s="29"/>
      <c r="BVN178" s="29"/>
      <c r="BVO178" s="29"/>
      <c r="BVP178" s="29"/>
      <c r="BVQ178" s="29"/>
      <c r="BVR178" s="29"/>
      <c r="BVS178" s="29"/>
      <c r="BVT178" s="29"/>
      <c r="BVU178" s="29"/>
      <c r="BVV178" s="29"/>
      <c r="BVW178" s="29"/>
      <c r="BVX178" s="29"/>
      <c r="BVY178" s="29"/>
      <c r="BVZ178" s="29"/>
      <c r="BWA178" s="29"/>
      <c r="BWB178" s="29"/>
      <c r="BWC178" s="29"/>
      <c r="BWD178" s="29"/>
      <c r="BWE178" s="29"/>
      <c r="BWF178" s="29"/>
      <c r="BWG178" s="29"/>
      <c r="BWH178" s="29"/>
      <c r="BWI178" s="29"/>
      <c r="BWJ178" s="29"/>
      <c r="BWK178" s="29"/>
      <c r="BWL178" s="29"/>
      <c r="BWM178" s="29"/>
      <c r="BWN178" s="29"/>
      <c r="BWO178" s="29"/>
      <c r="BWP178" s="29"/>
      <c r="BWQ178" s="29"/>
      <c r="BWR178" s="29"/>
      <c r="BWS178" s="29"/>
      <c r="BWT178" s="29"/>
      <c r="BWU178" s="29"/>
      <c r="BWV178" s="29"/>
      <c r="BWW178" s="29"/>
      <c r="BWX178" s="29"/>
      <c r="BWY178" s="29"/>
      <c r="BWZ178" s="29"/>
      <c r="BXA178" s="29"/>
      <c r="BXB178" s="29"/>
      <c r="BXC178" s="29"/>
      <c r="BXD178" s="29"/>
      <c r="BXE178" s="29"/>
      <c r="BXF178" s="29"/>
      <c r="BXG178" s="29"/>
      <c r="BXH178" s="29"/>
      <c r="BXI178" s="29"/>
      <c r="BXJ178" s="29"/>
      <c r="BXK178" s="29"/>
      <c r="BXL178" s="29"/>
      <c r="BXM178" s="29"/>
      <c r="BXN178" s="29"/>
      <c r="BXO178" s="29"/>
      <c r="BXP178" s="29"/>
      <c r="BXQ178" s="29"/>
      <c r="BXR178" s="29"/>
      <c r="BXS178" s="29"/>
      <c r="BXT178" s="29"/>
      <c r="BXU178" s="29"/>
      <c r="BXV178" s="29"/>
      <c r="BXW178" s="29"/>
      <c r="BXX178" s="29"/>
      <c r="BXY178" s="29"/>
      <c r="BXZ178" s="29"/>
      <c r="BYA178" s="29"/>
      <c r="BYB178" s="29"/>
      <c r="BYC178" s="29"/>
      <c r="BYD178" s="29"/>
      <c r="BYE178" s="29"/>
      <c r="BYF178" s="29"/>
      <c r="BYG178" s="29"/>
      <c r="BYH178" s="29"/>
      <c r="BYI178" s="29"/>
      <c r="BYJ178" s="29"/>
      <c r="BYK178" s="29"/>
      <c r="BYL178" s="29"/>
      <c r="BYM178" s="29"/>
      <c r="BYN178" s="29"/>
      <c r="BYO178" s="29"/>
      <c r="BYP178" s="29"/>
      <c r="BYQ178" s="29"/>
      <c r="BYR178" s="29"/>
      <c r="BYS178" s="29"/>
      <c r="BYT178" s="29"/>
      <c r="BYU178" s="29"/>
      <c r="BYV178" s="29"/>
      <c r="BYW178" s="29"/>
      <c r="BYX178" s="29"/>
      <c r="BYY178" s="29"/>
      <c r="BYZ178" s="29"/>
      <c r="BZA178" s="29"/>
      <c r="BZB178" s="29"/>
      <c r="BZC178" s="29"/>
      <c r="BZD178" s="29"/>
      <c r="BZE178" s="29"/>
      <c r="BZF178" s="29"/>
      <c r="BZG178" s="29"/>
      <c r="BZH178" s="29"/>
      <c r="BZI178" s="29"/>
      <c r="BZJ178" s="29"/>
      <c r="BZK178" s="29"/>
      <c r="BZL178" s="29"/>
      <c r="BZM178" s="29"/>
      <c r="BZN178" s="29"/>
      <c r="BZO178" s="29"/>
      <c r="BZP178" s="29"/>
      <c r="BZQ178" s="29"/>
      <c r="BZR178" s="29"/>
      <c r="BZS178" s="29"/>
      <c r="BZT178" s="29"/>
      <c r="BZU178" s="29"/>
      <c r="BZV178" s="29"/>
      <c r="BZW178" s="29"/>
      <c r="BZX178" s="29"/>
      <c r="BZY178" s="29"/>
      <c r="BZZ178" s="29"/>
      <c r="CAA178" s="29"/>
      <c r="CAB178" s="29"/>
      <c r="CAC178" s="29"/>
      <c r="CAD178" s="29"/>
      <c r="CAE178" s="29"/>
      <c r="CAF178" s="29"/>
      <c r="CAG178" s="29"/>
      <c r="CAH178" s="29"/>
      <c r="CAI178" s="29"/>
      <c r="CAJ178" s="29"/>
      <c r="CAK178" s="29"/>
      <c r="CAL178" s="29"/>
      <c r="CAM178" s="29"/>
      <c r="CAN178" s="29"/>
      <c r="CAO178" s="29"/>
      <c r="CAP178" s="29"/>
      <c r="CAQ178" s="29"/>
      <c r="CAR178" s="29"/>
      <c r="CAS178" s="29"/>
      <c r="CAT178" s="29"/>
      <c r="CAU178" s="29"/>
      <c r="CAV178" s="29"/>
      <c r="CAW178" s="29"/>
      <c r="CAX178" s="29"/>
      <c r="CAY178" s="29"/>
      <c r="CAZ178" s="29"/>
      <c r="CBA178" s="29"/>
      <c r="CBB178" s="29"/>
      <c r="CBC178" s="29"/>
      <c r="CBD178" s="29"/>
      <c r="CBE178" s="29"/>
      <c r="CBF178" s="29"/>
      <c r="CBG178" s="29"/>
      <c r="CBH178" s="29"/>
      <c r="CBI178" s="29"/>
      <c r="CBJ178" s="29"/>
      <c r="CBK178" s="29"/>
      <c r="CBL178" s="29"/>
      <c r="CBM178" s="29"/>
      <c r="CBN178" s="29"/>
      <c r="CBO178" s="29"/>
      <c r="CBP178" s="29"/>
      <c r="CBQ178" s="29"/>
      <c r="CBR178" s="29"/>
      <c r="CBS178" s="29"/>
      <c r="CBT178" s="29"/>
      <c r="CBU178" s="29"/>
      <c r="CBV178" s="29"/>
      <c r="CBW178" s="29"/>
      <c r="CBX178" s="29"/>
      <c r="CBY178" s="29"/>
      <c r="CBZ178" s="29"/>
      <c r="CCA178" s="29"/>
      <c r="CCB178" s="29"/>
      <c r="CCC178" s="29"/>
      <c r="CCD178" s="29"/>
      <c r="CCE178" s="29"/>
      <c r="CCF178" s="29"/>
      <c r="CCG178" s="29"/>
      <c r="CCH178" s="29"/>
      <c r="CCI178" s="29"/>
      <c r="CCJ178" s="29"/>
      <c r="CCK178" s="29"/>
      <c r="CCL178" s="29"/>
      <c r="CCM178" s="29"/>
      <c r="CCN178" s="29"/>
      <c r="CCO178" s="29"/>
      <c r="CCP178" s="29"/>
      <c r="CCQ178" s="29"/>
      <c r="CCR178" s="29"/>
      <c r="CCS178" s="29"/>
      <c r="CCT178" s="29"/>
      <c r="CCU178" s="29"/>
      <c r="CCV178" s="29"/>
      <c r="CCW178" s="29"/>
      <c r="CCX178" s="29"/>
      <c r="CCY178" s="29"/>
      <c r="CCZ178" s="29"/>
      <c r="CDA178" s="29"/>
      <c r="CDB178" s="29"/>
      <c r="CDC178" s="29"/>
      <c r="CDD178" s="29"/>
      <c r="CDE178" s="29"/>
      <c r="CDF178" s="29"/>
      <c r="CDG178" s="29"/>
      <c r="CDH178" s="29"/>
      <c r="CDI178" s="29"/>
      <c r="CDJ178" s="29"/>
      <c r="CDK178" s="29"/>
      <c r="CDL178" s="29"/>
      <c r="CDM178" s="29"/>
      <c r="CDN178" s="29"/>
      <c r="CDO178" s="29"/>
      <c r="CDP178" s="29"/>
      <c r="CDQ178" s="29"/>
      <c r="CDR178" s="29"/>
      <c r="CDS178" s="29"/>
      <c r="CDT178" s="29"/>
      <c r="CDU178" s="29"/>
      <c r="CDV178" s="29"/>
      <c r="CDW178" s="29"/>
      <c r="CDX178" s="29"/>
      <c r="CDY178" s="29"/>
      <c r="CDZ178" s="29"/>
      <c r="CEA178" s="29"/>
      <c r="CEB178" s="29"/>
      <c r="CEC178" s="29"/>
      <c r="CED178" s="29"/>
      <c r="CEE178" s="29"/>
      <c r="CEF178" s="29"/>
      <c r="CEG178" s="29"/>
      <c r="CEH178" s="29"/>
      <c r="CEI178" s="29"/>
      <c r="CEJ178" s="29"/>
      <c r="CEK178" s="29"/>
      <c r="CEL178" s="29"/>
      <c r="CEM178" s="29"/>
      <c r="CEN178" s="29"/>
      <c r="CEO178" s="29"/>
      <c r="CEP178" s="29"/>
      <c r="CEQ178" s="29"/>
      <c r="CER178" s="29"/>
      <c r="CES178" s="29"/>
      <c r="CET178" s="29"/>
      <c r="CEU178" s="29"/>
      <c r="CEV178" s="29"/>
      <c r="CEW178" s="29"/>
      <c r="CEX178" s="29"/>
      <c r="CEY178" s="29"/>
      <c r="CEZ178" s="29"/>
      <c r="CFA178" s="29"/>
      <c r="CFB178" s="29"/>
      <c r="CFC178" s="29"/>
      <c r="CFD178" s="29"/>
      <c r="CFE178" s="29"/>
      <c r="CFF178" s="29"/>
      <c r="CFG178" s="29"/>
      <c r="CFH178" s="29"/>
      <c r="CFI178" s="29"/>
      <c r="CFJ178" s="29"/>
      <c r="CFK178" s="29"/>
      <c r="CFL178" s="29"/>
      <c r="CFM178" s="29"/>
      <c r="CFN178" s="29"/>
      <c r="CFO178" s="29"/>
      <c r="CFP178" s="29"/>
      <c r="CFQ178" s="29"/>
      <c r="CFR178" s="29"/>
      <c r="CFS178" s="29"/>
      <c r="CFT178" s="29"/>
      <c r="CFU178" s="29"/>
      <c r="CFV178" s="29"/>
      <c r="CFW178" s="29"/>
      <c r="CFX178" s="29"/>
      <c r="CFY178" s="29"/>
      <c r="CFZ178" s="29"/>
      <c r="CGA178" s="29"/>
      <c r="CGB178" s="29"/>
      <c r="CGC178" s="29"/>
      <c r="CGD178" s="29"/>
      <c r="CGE178" s="29"/>
      <c r="CGF178" s="29"/>
      <c r="CGG178" s="29"/>
      <c r="CGH178" s="29"/>
      <c r="CGI178" s="29"/>
      <c r="CGJ178" s="29"/>
      <c r="CGK178" s="29"/>
      <c r="CGL178" s="29"/>
      <c r="CGM178" s="29"/>
      <c r="CGN178" s="29"/>
      <c r="CGO178" s="29"/>
      <c r="CGP178" s="29"/>
      <c r="CGQ178" s="29"/>
      <c r="CGR178" s="29"/>
      <c r="CGS178" s="29"/>
      <c r="CGT178" s="29"/>
      <c r="CGU178" s="29"/>
      <c r="CGV178" s="29"/>
      <c r="CGW178" s="29"/>
      <c r="CGX178" s="29"/>
      <c r="CGY178" s="29"/>
      <c r="CGZ178" s="29"/>
      <c r="CHA178" s="29"/>
      <c r="CHB178" s="29"/>
      <c r="CHC178" s="29"/>
      <c r="CHD178" s="29"/>
      <c r="CHE178" s="29"/>
      <c r="CHF178" s="29"/>
      <c r="CHG178" s="29"/>
      <c r="CHH178" s="29"/>
      <c r="CHI178" s="29"/>
      <c r="CHJ178" s="29"/>
      <c r="CHK178" s="29"/>
      <c r="CHL178" s="29"/>
      <c r="CHM178" s="29"/>
      <c r="CHN178" s="29"/>
      <c r="CHO178" s="29"/>
      <c r="CHP178" s="29"/>
      <c r="CHQ178" s="29"/>
      <c r="CHR178" s="29"/>
      <c r="CHS178" s="29"/>
      <c r="CHT178" s="29"/>
      <c r="CHU178" s="29"/>
      <c r="CHV178" s="29"/>
      <c r="CHW178" s="29"/>
      <c r="CHX178" s="29"/>
      <c r="CHY178" s="29"/>
      <c r="CHZ178" s="29"/>
      <c r="CIA178" s="29"/>
      <c r="CIB178" s="29"/>
      <c r="CIC178" s="29"/>
      <c r="CID178" s="29"/>
      <c r="CIE178" s="29"/>
      <c r="CIF178" s="29"/>
      <c r="CIG178" s="29"/>
      <c r="CIH178" s="29"/>
      <c r="CII178" s="29"/>
      <c r="CIJ178" s="29"/>
      <c r="CIK178" s="29"/>
      <c r="CIL178" s="29"/>
      <c r="CIM178" s="29"/>
      <c r="CIN178" s="29"/>
      <c r="CIO178" s="29"/>
      <c r="CIP178" s="29"/>
      <c r="CIQ178" s="29"/>
      <c r="CIR178" s="29"/>
      <c r="CIS178" s="29"/>
      <c r="CIT178" s="29"/>
      <c r="CIU178" s="29"/>
      <c r="CIV178" s="29"/>
      <c r="CIW178" s="29"/>
      <c r="CIX178" s="29"/>
      <c r="CIY178" s="29"/>
      <c r="CIZ178" s="29"/>
      <c r="CJA178" s="29"/>
      <c r="CJB178" s="29"/>
      <c r="CJC178" s="29"/>
      <c r="CJD178" s="29"/>
      <c r="CJE178" s="29"/>
      <c r="CJF178" s="29"/>
      <c r="CJG178" s="29"/>
      <c r="CJH178" s="29"/>
      <c r="CJI178" s="29"/>
      <c r="CJJ178" s="29"/>
      <c r="CJK178" s="29"/>
      <c r="CJL178" s="29"/>
      <c r="CJM178" s="29"/>
      <c r="CJN178" s="29"/>
      <c r="CJO178" s="29"/>
      <c r="CJP178" s="29"/>
      <c r="CJQ178" s="29"/>
      <c r="CJR178" s="29"/>
      <c r="CJS178" s="29"/>
      <c r="CJT178" s="29"/>
      <c r="CJU178" s="29"/>
      <c r="CJV178" s="29"/>
      <c r="CJW178" s="29"/>
      <c r="CJX178" s="29"/>
      <c r="CJY178" s="29"/>
      <c r="CJZ178" s="29"/>
      <c r="CKA178" s="29"/>
      <c r="CKB178" s="29"/>
      <c r="CKC178" s="29"/>
      <c r="CKD178" s="29"/>
      <c r="CKE178" s="29"/>
      <c r="CKF178" s="29"/>
      <c r="CKG178" s="29"/>
      <c r="CKH178" s="29"/>
      <c r="CKI178" s="29"/>
      <c r="CKJ178" s="29"/>
      <c r="CKK178" s="29"/>
      <c r="CKL178" s="29"/>
      <c r="CKM178" s="29"/>
      <c r="CKN178" s="29"/>
      <c r="CKO178" s="29"/>
      <c r="CKP178" s="29"/>
      <c r="CKQ178" s="29"/>
      <c r="CKR178" s="29"/>
      <c r="CKS178" s="29"/>
      <c r="CKT178" s="29"/>
      <c r="CKU178" s="29"/>
      <c r="CKV178" s="29"/>
      <c r="CKW178" s="29"/>
      <c r="CKX178" s="29"/>
      <c r="CKY178" s="29"/>
      <c r="CKZ178" s="29"/>
      <c r="CLA178" s="29"/>
      <c r="CLB178" s="29"/>
      <c r="CLC178" s="29"/>
      <c r="CLD178" s="29"/>
      <c r="CLE178" s="29"/>
      <c r="CLF178" s="29"/>
      <c r="CLG178" s="29"/>
      <c r="CLH178" s="29"/>
      <c r="CLI178" s="29"/>
      <c r="CLJ178" s="29"/>
      <c r="CLK178" s="29"/>
      <c r="CLL178" s="29"/>
      <c r="CLM178" s="29"/>
      <c r="CLN178" s="29"/>
      <c r="CLO178" s="29"/>
      <c r="CLP178" s="29"/>
      <c r="CLQ178" s="29"/>
      <c r="CLR178" s="29"/>
      <c r="CLS178" s="29"/>
      <c r="CLT178" s="29"/>
      <c r="CLU178" s="29"/>
      <c r="CLV178" s="29"/>
      <c r="CLW178" s="29"/>
      <c r="CLX178" s="29"/>
      <c r="CLY178" s="29"/>
      <c r="CLZ178" s="29"/>
      <c r="CMA178" s="29"/>
      <c r="CMB178" s="29"/>
      <c r="CMC178" s="29"/>
      <c r="CMD178" s="29"/>
      <c r="CME178" s="29"/>
      <c r="CMF178" s="29"/>
      <c r="CMG178" s="29"/>
      <c r="CMH178" s="29"/>
      <c r="CMI178" s="29"/>
      <c r="CMJ178" s="29"/>
      <c r="CMK178" s="29"/>
      <c r="CML178" s="29"/>
      <c r="CMM178" s="29"/>
      <c r="CMN178" s="29"/>
      <c r="CMO178" s="29"/>
      <c r="CMP178" s="29"/>
      <c r="CMQ178" s="29"/>
      <c r="CMR178" s="29"/>
      <c r="CMS178" s="29"/>
      <c r="CMT178" s="29"/>
      <c r="CMU178" s="29"/>
      <c r="CMV178" s="29"/>
      <c r="CMW178" s="29"/>
      <c r="CMX178" s="29"/>
      <c r="CMY178" s="29"/>
      <c r="CMZ178" s="29"/>
      <c r="CNA178" s="29"/>
      <c r="CNB178" s="29"/>
      <c r="CNC178" s="29"/>
      <c r="CND178" s="29"/>
      <c r="CNE178" s="29"/>
      <c r="CNF178" s="29"/>
      <c r="CNG178" s="29"/>
      <c r="CNH178" s="29"/>
      <c r="CNI178" s="29"/>
      <c r="CNJ178" s="29"/>
      <c r="CNK178" s="29"/>
      <c r="CNL178" s="29"/>
      <c r="CNM178" s="29"/>
      <c r="CNN178" s="29"/>
      <c r="CNO178" s="29"/>
      <c r="CNP178" s="29"/>
      <c r="CNQ178" s="29"/>
      <c r="CNR178" s="29"/>
      <c r="CNS178" s="29"/>
      <c r="CNT178" s="29"/>
      <c r="CNU178" s="29"/>
      <c r="CNV178" s="29"/>
      <c r="CNW178" s="29"/>
      <c r="CNX178" s="29"/>
      <c r="CNY178" s="29"/>
      <c r="CNZ178" s="29"/>
      <c r="COA178" s="29"/>
      <c r="COB178" s="29"/>
      <c r="COC178" s="29"/>
      <c r="COD178" s="29"/>
      <c r="COE178" s="29"/>
      <c r="COF178" s="29"/>
      <c r="COG178" s="29"/>
      <c r="COH178" s="29"/>
      <c r="COI178" s="29"/>
      <c r="COJ178" s="29"/>
      <c r="COK178" s="29"/>
      <c r="COL178" s="29"/>
      <c r="COM178" s="29"/>
      <c r="CON178" s="29"/>
      <c r="COO178" s="29"/>
      <c r="COP178" s="29"/>
      <c r="COQ178" s="29"/>
      <c r="COR178" s="29"/>
      <c r="COS178" s="29"/>
      <c r="COT178" s="29"/>
      <c r="COU178" s="29"/>
      <c r="COV178" s="29"/>
      <c r="COW178" s="29"/>
      <c r="COX178" s="29"/>
      <c r="COY178" s="29"/>
      <c r="COZ178" s="29"/>
      <c r="CPA178" s="29"/>
      <c r="CPB178" s="29"/>
      <c r="CPC178" s="29"/>
      <c r="CPD178" s="29"/>
      <c r="CPE178" s="29"/>
      <c r="CPF178" s="29"/>
      <c r="CPG178" s="29"/>
      <c r="CPH178" s="29"/>
      <c r="CPI178" s="29"/>
      <c r="CPJ178" s="29"/>
      <c r="CPK178" s="29"/>
      <c r="CPL178" s="29"/>
      <c r="CPM178" s="29"/>
      <c r="CPN178" s="29"/>
      <c r="CPO178" s="29"/>
      <c r="CPP178" s="29"/>
      <c r="CPQ178" s="29"/>
      <c r="CPR178" s="29"/>
      <c r="CPS178" s="29"/>
      <c r="CPT178" s="29"/>
      <c r="CPU178" s="29"/>
      <c r="CPV178" s="29"/>
      <c r="CPW178" s="29"/>
      <c r="CPX178" s="29"/>
      <c r="CPY178" s="29"/>
      <c r="CPZ178" s="29"/>
      <c r="CQA178" s="29"/>
      <c r="CQB178" s="29"/>
      <c r="CQC178" s="29"/>
      <c r="CQD178" s="29"/>
      <c r="CQE178" s="29"/>
      <c r="CQF178" s="29"/>
      <c r="CQG178" s="29"/>
      <c r="CQH178" s="29"/>
      <c r="CQI178" s="29"/>
      <c r="CQJ178" s="29"/>
      <c r="CQK178" s="29"/>
      <c r="CQL178" s="29"/>
      <c r="CQM178" s="29"/>
      <c r="CQN178" s="29"/>
      <c r="CQO178" s="29"/>
      <c r="CQP178" s="29"/>
      <c r="CQQ178" s="29"/>
      <c r="CQR178" s="29"/>
      <c r="CQS178" s="29"/>
      <c r="CQT178" s="29"/>
      <c r="CQU178" s="29"/>
      <c r="CQV178" s="29"/>
      <c r="CQW178" s="29"/>
      <c r="CQX178" s="29"/>
      <c r="CQY178" s="29"/>
      <c r="CQZ178" s="29"/>
      <c r="CRA178" s="29"/>
      <c r="CRB178" s="29"/>
      <c r="CRC178" s="29"/>
      <c r="CRD178" s="29"/>
      <c r="CRE178" s="29"/>
      <c r="CRF178" s="29"/>
      <c r="CRG178" s="29"/>
      <c r="CRH178" s="29"/>
      <c r="CRI178" s="29"/>
      <c r="CRJ178" s="29"/>
      <c r="CRK178" s="29"/>
      <c r="CRL178" s="29"/>
      <c r="CRM178" s="29"/>
      <c r="CRN178" s="29"/>
      <c r="CRO178" s="29"/>
      <c r="CRP178" s="29"/>
      <c r="CRQ178" s="29"/>
      <c r="CRR178" s="29"/>
      <c r="CRS178" s="29"/>
      <c r="CRT178" s="29"/>
      <c r="CRU178" s="29"/>
      <c r="CRV178" s="29"/>
      <c r="CRW178" s="29"/>
      <c r="CRX178" s="29"/>
      <c r="CRY178" s="29"/>
      <c r="CRZ178" s="29"/>
      <c r="CSA178" s="29"/>
      <c r="CSB178" s="29"/>
      <c r="CSC178" s="29"/>
      <c r="CSD178" s="29"/>
      <c r="CSE178" s="29"/>
      <c r="CSF178" s="29"/>
      <c r="CSG178" s="29"/>
      <c r="CSH178" s="29"/>
      <c r="CSI178" s="29"/>
      <c r="CSJ178" s="29"/>
      <c r="CSK178" s="29"/>
      <c r="CSL178" s="29"/>
      <c r="CSM178" s="29"/>
      <c r="CSN178" s="29"/>
      <c r="CSO178" s="29"/>
      <c r="CSP178" s="29"/>
      <c r="CSQ178" s="29"/>
      <c r="CSR178" s="29"/>
      <c r="CSS178" s="29"/>
      <c r="CST178" s="29"/>
      <c r="CSU178" s="29"/>
      <c r="CSV178" s="29"/>
      <c r="CSW178" s="29"/>
      <c r="CSX178" s="29"/>
      <c r="CSY178" s="29"/>
      <c r="CSZ178" s="29"/>
      <c r="CTA178" s="29"/>
      <c r="CTB178" s="29"/>
      <c r="CTC178" s="29"/>
      <c r="CTD178" s="29"/>
      <c r="CTE178" s="29"/>
      <c r="CTF178" s="29"/>
      <c r="CTG178" s="29"/>
      <c r="CTH178" s="29"/>
      <c r="CTI178" s="29"/>
      <c r="CTJ178" s="29"/>
      <c r="CTK178" s="29"/>
      <c r="CTL178" s="29"/>
      <c r="CTM178" s="29"/>
      <c r="CTN178" s="29"/>
      <c r="CTO178" s="29"/>
      <c r="CTP178" s="29"/>
      <c r="CTQ178" s="29"/>
      <c r="CTR178" s="29"/>
      <c r="CTS178" s="29"/>
      <c r="CTT178" s="29"/>
      <c r="CTU178" s="29"/>
      <c r="CTV178" s="29"/>
      <c r="CTW178" s="29"/>
      <c r="CTX178" s="29"/>
      <c r="CTY178" s="29"/>
      <c r="CTZ178" s="29"/>
      <c r="CUA178" s="29"/>
      <c r="CUB178" s="29"/>
      <c r="CUC178" s="29"/>
      <c r="CUD178" s="29"/>
      <c r="CUE178" s="29"/>
      <c r="CUF178" s="29"/>
      <c r="CUG178" s="29"/>
      <c r="CUH178" s="29"/>
      <c r="CUI178" s="29"/>
      <c r="CUJ178" s="29"/>
      <c r="CUK178" s="29"/>
      <c r="CUL178" s="29"/>
      <c r="CUM178" s="29"/>
      <c r="CUN178" s="29"/>
      <c r="CUO178" s="29"/>
      <c r="CUP178" s="29"/>
      <c r="CUQ178" s="29"/>
      <c r="CUR178" s="29"/>
      <c r="CUS178" s="29"/>
      <c r="CUT178" s="29"/>
      <c r="CUU178" s="29"/>
      <c r="CUV178" s="29"/>
      <c r="CUW178" s="29"/>
      <c r="CUX178" s="29"/>
      <c r="CUY178" s="29"/>
      <c r="CUZ178" s="29"/>
      <c r="CVA178" s="29"/>
      <c r="CVB178" s="29"/>
      <c r="CVC178" s="29"/>
      <c r="CVD178" s="29"/>
      <c r="CVE178" s="29"/>
      <c r="CVF178" s="29"/>
      <c r="CVG178" s="29"/>
      <c r="CVH178" s="29"/>
      <c r="CVI178" s="29"/>
      <c r="CVJ178" s="29"/>
      <c r="CVK178" s="29"/>
      <c r="CVL178" s="29"/>
      <c r="CVM178" s="29"/>
      <c r="CVN178" s="29"/>
      <c r="CVO178" s="29"/>
      <c r="CVP178" s="29"/>
      <c r="CVQ178" s="29"/>
      <c r="CVR178" s="29"/>
      <c r="CVS178" s="29"/>
      <c r="CVT178" s="29"/>
      <c r="CVU178" s="29"/>
      <c r="CVV178" s="29"/>
      <c r="CVW178" s="29"/>
      <c r="CVX178" s="29"/>
      <c r="CVY178" s="29"/>
      <c r="CVZ178" s="29"/>
      <c r="CWA178" s="29"/>
      <c r="CWB178" s="29"/>
      <c r="CWC178" s="29"/>
      <c r="CWD178" s="29"/>
      <c r="CWE178" s="29"/>
      <c r="CWF178" s="29"/>
      <c r="CWG178" s="29"/>
      <c r="CWH178" s="29"/>
      <c r="CWI178" s="29"/>
      <c r="CWJ178" s="29"/>
      <c r="CWK178" s="29"/>
      <c r="CWL178" s="29"/>
      <c r="CWM178" s="29"/>
      <c r="CWN178" s="29"/>
      <c r="CWO178" s="29"/>
      <c r="CWP178" s="29"/>
      <c r="CWQ178" s="29"/>
      <c r="CWR178" s="29"/>
      <c r="CWS178" s="29"/>
      <c r="CWT178" s="29"/>
      <c r="CWU178" s="29"/>
      <c r="CWV178" s="29"/>
      <c r="CWW178" s="29"/>
      <c r="CWX178" s="29"/>
      <c r="CWY178" s="29"/>
      <c r="CWZ178" s="29"/>
      <c r="CXA178" s="29"/>
      <c r="CXB178" s="29"/>
      <c r="CXC178" s="29"/>
      <c r="CXD178" s="29"/>
      <c r="CXE178" s="29"/>
      <c r="CXF178" s="29"/>
      <c r="CXG178" s="29"/>
      <c r="CXH178" s="29"/>
      <c r="CXI178" s="29"/>
      <c r="CXJ178" s="29"/>
      <c r="CXK178" s="29"/>
      <c r="CXL178" s="29"/>
      <c r="CXM178" s="29"/>
      <c r="CXN178" s="29"/>
      <c r="CXO178" s="29"/>
      <c r="CXP178" s="29"/>
      <c r="CXQ178" s="29"/>
      <c r="CXR178" s="29"/>
      <c r="CXS178" s="29"/>
      <c r="CXT178" s="29"/>
      <c r="CXU178" s="29"/>
      <c r="CXV178" s="29"/>
      <c r="CXW178" s="29"/>
      <c r="CXX178" s="29"/>
      <c r="CXY178" s="29"/>
      <c r="CXZ178" s="29"/>
      <c r="CYA178" s="29"/>
      <c r="CYB178" s="29"/>
      <c r="CYC178" s="29"/>
      <c r="CYD178" s="29"/>
      <c r="CYE178" s="29"/>
      <c r="CYF178" s="29"/>
      <c r="CYG178" s="29"/>
      <c r="CYH178" s="29"/>
      <c r="CYI178" s="29"/>
      <c r="CYJ178" s="29"/>
      <c r="CYK178" s="29"/>
      <c r="CYL178" s="29"/>
      <c r="CYM178" s="29"/>
      <c r="CYN178" s="29"/>
      <c r="CYO178" s="29"/>
      <c r="CYP178" s="29"/>
      <c r="CYQ178" s="29"/>
      <c r="CYR178" s="29"/>
      <c r="CYS178" s="29"/>
      <c r="CYT178" s="29"/>
      <c r="CYU178" s="29"/>
      <c r="CYV178" s="29"/>
      <c r="CYW178" s="29"/>
      <c r="CYX178" s="29"/>
      <c r="CYY178" s="29"/>
      <c r="CYZ178" s="29"/>
      <c r="CZA178" s="29"/>
      <c r="CZB178" s="29"/>
      <c r="CZC178" s="29"/>
      <c r="CZD178" s="29"/>
      <c r="CZE178" s="29"/>
      <c r="CZF178" s="29"/>
      <c r="CZG178" s="29"/>
      <c r="CZH178" s="29"/>
      <c r="CZI178" s="29"/>
      <c r="CZJ178" s="29"/>
      <c r="CZK178" s="29"/>
      <c r="CZL178" s="29"/>
      <c r="CZM178" s="29"/>
      <c r="CZN178" s="29"/>
      <c r="CZO178" s="29"/>
      <c r="CZP178" s="29"/>
      <c r="CZQ178" s="29"/>
      <c r="CZR178" s="29"/>
      <c r="CZS178" s="29"/>
      <c r="CZT178" s="29"/>
      <c r="CZU178" s="29"/>
      <c r="CZV178" s="29"/>
      <c r="CZW178" s="29"/>
      <c r="CZX178" s="29"/>
      <c r="CZY178" s="29"/>
      <c r="CZZ178" s="29"/>
      <c r="DAA178" s="29"/>
      <c r="DAB178" s="29"/>
      <c r="DAC178" s="29"/>
      <c r="DAD178" s="29"/>
      <c r="DAE178" s="29"/>
      <c r="DAF178" s="29"/>
      <c r="DAG178" s="29"/>
      <c r="DAH178" s="29"/>
      <c r="DAI178" s="29"/>
      <c r="DAJ178" s="29"/>
      <c r="DAK178" s="29"/>
      <c r="DAL178" s="29"/>
      <c r="DAM178" s="29"/>
      <c r="DAN178" s="29"/>
      <c r="DAO178" s="29"/>
      <c r="DAP178" s="29"/>
      <c r="DAQ178" s="29"/>
      <c r="DAR178" s="29"/>
      <c r="DAS178" s="29"/>
      <c r="DAT178" s="29"/>
      <c r="DAU178" s="29"/>
      <c r="DAV178" s="29"/>
      <c r="DAW178" s="29"/>
      <c r="DAX178" s="29"/>
      <c r="DAY178" s="29"/>
      <c r="DAZ178" s="29"/>
      <c r="DBA178" s="29"/>
      <c r="DBB178" s="29"/>
      <c r="DBC178" s="29"/>
      <c r="DBD178" s="29"/>
      <c r="DBE178" s="29"/>
      <c r="DBF178" s="29"/>
      <c r="DBG178" s="29"/>
      <c r="DBH178" s="29"/>
      <c r="DBI178" s="29"/>
      <c r="DBJ178" s="29"/>
      <c r="DBK178" s="29"/>
      <c r="DBL178" s="29"/>
      <c r="DBM178" s="29"/>
      <c r="DBN178" s="29"/>
      <c r="DBO178" s="29"/>
      <c r="DBP178" s="29"/>
      <c r="DBQ178" s="29"/>
      <c r="DBR178" s="29"/>
      <c r="DBS178" s="29"/>
      <c r="DBT178" s="29"/>
      <c r="DBU178" s="29"/>
      <c r="DBV178" s="29"/>
      <c r="DBW178" s="29"/>
      <c r="DBX178" s="29"/>
      <c r="DBY178" s="29"/>
      <c r="DBZ178" s="29"/>
      <c r="DCA178" s="29"/>
      <c r="DCB178" s="29"/>
      <c r="DCC178" s="29"/>
      <c r="DCD178" s="29"/>
      <c r="DCE178" s="29"/>
      <c r="DCF178" s="29"/>
      <c r="DCG178" s="29"/>
      <c r="DCH178" s="29"/>
      <c r="DCI178" s="29"/>
      <c r="DCJ178" s="29"/>
      <c r="DCK178" s="29"/>
      <c r="DCL178" s="29"/>
      <c r="DCM178" s="29"/>
      <c r="DCN178" s="29"/>
      <c r="DCO178" s="29"/>
      <c r="DCP178" s="29"/>
      <c r="DCQ178" s="29"/>
      <c r="DCR178" s="29"/>
      <c r="DCS178" s="29"/>
      <c r="DCT178" s="29"/>
      <c r="DCU178" s="29"/>
      <c r="DCV178" s="29"/>
      <c r="DCW178" s="29"/>
      <c r="DCX178" s="29"/>
      <c r="DCY178" s="29"/>
      <c r="DCZ178" s="29"/>
      <c r="DDA178" s="29"/>
      <c r="DDB178" s="29"/>
      <c r="DDC178" s="29"/>
      <c r="DDD178" s="29"/>
      <c r="DDE178" s="29"/>
      <c r="DDF178" s="29"/>
      <c r="DDG178" s="29"/>
      <c r="DDH178" s="29"/>
      <c r="DDI178" s="29"/>
      <c r="DDJ178" s="29"/>
      <c r="DDK178" s="29"/>
      <c r="DDL178" s="29"/>
      <c r="DDM178" s="29"/>
      <c r="DDN178" s="29"/>
      <c r="DDO178" s="29"/>
      <c r="DDP178" s="29"/>
      <c r="DDQ178" s="29"/>
      <c r="DDR178" s="29"/>
      <c r="DDS178" s="29"/>
      <c r="DDT178" s="29"/>
      <c r="DDU178" s="29"/>
      <c r="DDV178" s="29"/>
      <c r="DDW178" s="29"/>
      <c r="DDX178" s="29"/>
      <c r="DDY178" s="29"/>
      <c r="DDZ178" s="29"/>
      <c r="DEA178" s="29"/>
      <c r="DEB178" s="29"/>
      <c r="DEC178" s="29"/>
      <c r="DED178" s="29"/>
      <c r="DEE178" s="29"/>
      <c r="DEF178" s="29"/>
      <c r="DEG178" s="29"/>
      <c r="DEH178" s="29"/>
      <c r="DEI178" s="29"/>
      <c r="DEJ178" s="29"/>
      <c r="DEK178" s="29"/>
      <c r="DEL178" s="29"/>
      <c r="DEM178" s="29"/>
      <c r="DEN178" s="29"/>
      <c r="DEO178" s="29"/>
      <c r="DEP178" s="29"/>
      <c r="DEQ178" s="29"/>
      <c r="DER178" s="29"/>
      <c r="DES178" s="29"/>
      <c r="DET178" s="29"/>
      <c r="DEU178" s="29"/>
      <c r="DEV178" s="29"/>
      <c r="DEW178" s="29"/>
      <c r="DEX178" s="29"/>
      <c r="DEY178" s="29"/>
      <c r="DEZ178" s="29"/>
      <c r="DFA178" s="29"/>
      <c r="DFB178" s="29"/>
      <c r="DFC178" s="29"/>
      <c r="DFD178" s="29"/>
      <c r="DFE178" s="29"/>
      <c r="DFF178" s="29"/>
      <c r="DFG178" s="29"/>
      <c r="DFH178" s="29"/>
      <c r="DFI178" s="29"/>
      <c r="DFJ178" s="29"/>
      <c r="DFK178" s="29"/>
      <c r="DFL178" s="29"/>
      <c r="DFM178" s="29"/>
      <c r="DFN178" s="29"/>
      <c r="DFO178" s="29"/>
      <c r="DFP178" s="29"/>
      <c r="DFQ178" s="29"/>
      <c r="DFR178" s="29"/>
      <c r="DFS178" s="29"/>
      <c r="DFT178" s="29"/>
      <c r="DFU178" s="29"/>
      <c r="DFV178" s="29"/>
      <c r="DFW178" s="29"/>
      <c r="DFX178" s="29"/>
      <c r="DFY178" s="29"/>
      <c r="DFZ178" s="29"/>
      <c r="DGA178" s="29"/>
      <c r="DGB178" s="29"/>
      <c r="DGC178" s="29"/>
      <c r="DGD178" s="29"/>
      <c r="DGE178" s="29"/>
      <c r="DGF178" s="29"/>
      <c r="DGG178" s="29"/>
      <c r="DGH178" s="29"/>
      <c r="DGI178" s="29"/>
      <c r="DGJ178" s="29"/>
      <c r="DGK178" s="29"/>
      <c r="DGL178" s="29"/>
      <c r="DGM178" s="29"/>
      <c r="DGN178" s="29"/>
      <c r="DGO178" s="29"/>
      <c r="DGP178" s="29"/>
      <c r="DGQ178" s="29"/>
      <c r="DGR178" s="29"/>
      <c r="DGS178" s="29"/>
      <c r="DGT178" s="29"/>
      <c r="DGU178" s="29"/>
      <c r="DGV178" s="29"/>
      <c r="DGW178" s="29"/>
      <c r="DGX178" s="29"/>
      <c r="DGY178" s="29"/>
      <c r="DGZ178" s="29"/>
      <c r="DHA178" s="29"/>
      <c r="DHB178" s="29"/>
      <c r="DHC178" s="29"/>
      <c r="DHD178" s="29"/>
      <c r="DHE178" s="29"/>
      <c r="DHF178" s="29"/>
      <c r="DHG178" s="29"/>
      <c r="DHH178" s="29"/>
      <c r="DHI178" s="29"/>
      <c r="DHJ178" s="29"/>
      <c r="DHK178" s="29"/>
      <c r="DHL178" s="29"/>
      <c r="DHM178" s="29"/>
      <c r="DHN178" s="29"/>
      <c r="DHO178" s="29"/>
      <c r="DHP178" s="29"/>
      <c r="DHQ178" s="29"/>
      <c r="DHR178" s="29"/>
      <c r="DHS178" s="29"/>
      <c r="DHT178" s="29"/>
      <c r="DHU178" s="29"/>
      <c r="DHV178" s="29"/>
      <c r="DHW178" s="29"/>
      <c r="DHX178" s="29"/>
      <c r="DHY178" s="29"/>
      <c r="DHZ178" s="29"/>
      <c r="DIA178" s="29"/>
      <c r="DIB178" s="29"/>
      <c r="DIC178" s="29"/>
      <c r="DID178" s="29"/>
      <c r="DIE178" s="29"/>
      <c r="DIF178" s="29"/>
      <c r="DIG178" s="29"/>
      <c r="DIH178" s="29"/>
      <c r="DII178" s="29"/>
      <c r="DIJ178" s="29"/>
      <c r="DIK178" s="29"/>
      <c r="DIL178" s="29"/>
      <c r="DIM178" s="29"/>
      <c r="DIN178" s="29"/>
      <c r="DIO178" s="29"/>
      <c r="DIP178" s="29"/>
      <c r="DIQ178" s="29"/>
      <c r="DIR178" s="29"/>
      <c r="DIS178" s="29"/>
      <c r="DIT178" s="29"/>
      <c r="DIU178" s="29"/>
      <c r="DIV178" s="29"/>
      <c r="DIW178" s="29"/>
      <c r="DIX178" s="29"/>
      <c r="DIY178" s="29"/>
      <c r="DIZ178" s="29"/>
      <c r="DJA178" s="29"/>
      <c r="DJB178" s="29"/>
      <c r="DJC178" s="29"/>
      <c r="DJD178" s="29"/>
      <c r="DJE178" s="29"/>
      <c r="DJF178" s="29"/>
      <c r="DJG178" s="29"/>
      <c r="DJH178" s="29"/>
      <c r="DJI178" s="29"/>
      <c r="DJJ178" s="29"/>
      <c r="DJK178" s="29"/>
      <c r="DJL178" s="29"/>
      <c r="DJM178" s="29"/>
      <c r="DJN178" s="29"/>
      <c r="DJO178" s="29"/>
      <c r="DJP178" s="29"/>
      <c r="DJQ178" s="29"/>
      <c r="DJR178" s="29"/>
      <c r="DJS178" s="29"/>
      <c r="DJT178" s="29"/>
      <c r="DJU178" s="29"/>
      <c r="DJV178" s="29"/>
      <c r="DJW178" s="29"/>
      <c r="DJX178" s="29"/>
      <c r="DJY178" s="29"/>
      <c r="DJZ178" s="29"/>
      <c r="DKA178" s="29"/>
      <c r="DKB178" s="29"/>
      <c r="DKC178" s="29"/>
      <c r="DKD178" s="29"/>
      <c r="DKE178" s="29"/>
      <c r="DKF178" s="29"/>
      <c r="DKG178" s="29"/>
      <c r="DKH178" s="29"/>
      <c r="DKI178" s="29"/>
      <c r="DKJ178" s="29"/>
      <c r="DKK178" s="29"/>
      <c r="DKL178" s="29"/>
      <c r="DKM178" s="29"/>
      <c r="DKN178" s="29"/>
      <c r="DKO178" s="29"/>
      <c r="DKP178" s="29"/>
      <c r="DKQ178" s="29"/>
      <c r="DKR178" s="29"/>
      <c r="DKS178" s="29"/>
      <c r="DKT178" s="29"/>
      <c r="DKU178" s="29"/>
      <c r="DKV178" s="29"/>
      <c r="DKW178" s="29"/>
      <c r="DKX178" s="29"/>
      <c r="DKY178" s="29"/>
      <c r="DKZ178" s="29"/>
      <c r="DLA178" s="29"/>
      <c r="DLB178" s="29"/>
      <c r="DLC178" s="29"/>
      <c r="DLD178" s="29"/>
      <c r="DLE178" s="29"/>
      <c r="DLF178" s="29"/>
      <c r="DLG178" s="29"/>
      <c r="DLH178" s="29"/>
      <c r="DLI178" s="29"/>
      <c r="DLJ178" s="29"/>
      <c r="DLK178" s="29"/>
      <c r="DLL178" s="29"/>
      <c r="DLM178" s="29"/>
      <c r="DLN178" s="29"/>
      <c r="DLO178" s="29"/>
      <c r="DLP178" s="29"/>
      <c r="DLQ178" s="29"/>
      <c r="DLR178" s="29"/>
      <c r="DLS178" s="29"/>
      <c r="DLT178" s="29"/>
      <c r="DLU178" s="29"/>
      <c r="DLV178" s="29"/>
      <c r="DLW178" s="29"/>
      <c r="DLX178" s="29"/>
      <c r="DLY178" s="29"/>
      <c r="DLZ178" s="29"/>
      <c r="DMA178" s="29"/>
      <c r="DMB178" s="29"/>
      <c r="DMC178" s="29"/>
      <c r="DMD178" s="29"/>
      <c r="DME178" s="29"/>
      <c r="DMF178" s="29"/>
      <c r="DMG178" s="29"/>
      <c r="DMH178" s="29"/>
      <c r="DMI178" s="29"/>
      <c r="DMJ178" s="29"/>
      <c r="DMK178" s="29"/>
      <c r="DML178" s="29"/>
      <c r="DMM178" s="29"/>
      <c r="DMN178" s="29"/>
      <c r="DMO178" s="29"/>
      <c r="DMP178" s="29"/>
      <c r="DMQ178" s="29"/>
      <c r="DMR178" s="29"/>
      <c r="DMS178" s="29"/>
      <c r="DMT178" s="29"/>
      <c r="DMU178" s="29"/>
      <c r="DMV178" s="29"/>
      <c r="DMW178" s="29"/>
      <c r="DMX178" s="29"/>
      <c r="DMY178" s="29"/>
      <c r="DMZ178" s="29"/>
      <c r="DNA178" s="29"/>
      <c r="DNB178" s="29"/>
      <c r="DNC178" s="29"/>
      <c r="DND178" s="29"/>
      <c r="DNE178" s="29"/>
      <c r="DNF178" s="29"/>
      <c r="DNG178" s="29"/>
      <c r="DNH178" s="29"/>
      <c r="DNI178" s="29"/>
      <c r="DNJ178" s="29"/>
      <c r="DNK178" s="29"/>
      <c r="DNL178" s="29"/>
      <c r="DNM178" s="29"/>
      <c r="DNN178" s="29"/>
      <c r="DNO178" s="29"/>
      <c r="DNP178" s="29"/>
      <c r="DNQ178" s="29"/>
      <c r="DNR178" s="29"/>
      <c r="DNS178" s="29"/>
      <c r="DNT178" s="29"/>
      <c r="DNU178" s="29"/>
      <c r="DNV178" s="29"/>
      <c r="DNW178" s="29"/>
      <c r="DNX178" s="29"/>
      <c r="DNY178" s="29"/>
      <c r="DNZ178" s="29"/>
      <c r="DOA178" s="29"/>
      <c r="DOB178" s="29"/>
      <c r="DOC178" s="29"/>
      <c r="DOD178" s="29"/>
      <c r="DOE178" s="29"/>
      <c r="DOF178" s="29"/>
      <c r="DOG178" s="29"/>
      <c r="DOH178" s="29"/>
      <c r="DOI178" s="29"/>
      <c r="DOJ178" s="29"/>
      <c r="DOK178" s="29"/>
      <c r="DOL178" s="29"/>
      <c r="DOM178" s="29"/>
      <c r="DON178" s="29"/>
      <c r="DOO178" s="29"/>
      <c r="DOP178" s="29"/>
      <c r="DOQ178" s="29"/>
      <c r="DOR178" s="29"/>
      <c r="DOS178" s="29"/>
      <c r="DOT178" s="29"/>
      <c r="DOU178" s="29"/>
      <c r="DOV178" s="29"/>
      <c r="DOW178" s="29"/>
      <c r="DOX178" s="29"/>
      <c r="DOY178" s="29"/>
      <c r="DOZ178" s="29"/>
      <c r="DPA178" s="29"/>
      <c r="DPB178" s="29"/>
      <c r="DPC178" s="29"/>
      <c r="DPD178" s="29"/>
      <c r="DPE178" s="29"/>
      <c r="DPF178" s="29"/>
      <c r="DPG178" s="29"/>
      <c r="DPH178" s="29"/>
      <c r="DPI178" s="29"/>
      <c r="DPJ178" s="29"/>
      <c r="DPK178" s="29"/>
      <c r="DPL178" s="29"/>
      <c r="DPM178" s="29"/>
      <c r="DPN178" s="29"/>
      <c r="DPO178" s="29"/>
      <c r="DPP178" s="29"/>
      <c r="DPQ178" s="29"/>
      <c r="DPR178" s="29"/>
      <c r="DPS178" s="29"/>
      <c r="DPT178" s="29"/>
      <c r="DPU178" s="29"/>
      <c r="DPV178" s="29"/>
      <c r="DPW178" s="29"/>
      <c r="DPX178" s="29"/>
      <c r="DPY178" s="29"/>
      <c r="DPZ178" s="29"/>
      <c r="DQA178" s="29"/>
      <c r="DQB178" s="29"/>
      <c r="DQC178" s="29"/>
      <c r="DQD178" s="29"/>
      <c r="DQE178" s="29"/>
      <c r="DQF178" s="29"/>
      <c r="DQG178" s="29"/>
      <c r="DQH178" s="29"/>
      <c r="DQI178" s="29"/>
      <c r="DQJ178" s="29"/>
      <c r="DQK178" s="29"/>
      <c r="DQL178" s="29"/>
      <c r="DQM178" s="29"/>
      <c r="DQN178" s="29"/>
      <c r="DQO178" s="29"/>
      <c r="DQP178" s="29"/>
      <c r="DQQ178" s="29"/>
      <c r="DQR178" s="29"/>
      <c r="DQS178" s="29"/>
      <c r="DQT178" s="29"/>
      <c r="DQU178" s="29"/>
      <c r="DQV178" s="29"/>
      <c r="DQW178" s="29"/>
      <c r="DQX178" s="29"/>
      <c r="DQY178" s="29"/>
      <c r="DQZ178" s="29"/>
      <c r="DRA178" s="29"/>
      <c r="DRB178" s="29"/>
      <c r="DRC178" s="29"/>
      <c r="DRD178" s="29"/>
      <c r="DRE178" s="29"/>
      <c r="DRF178" s="29"/>
      <c r="DRG178" s="29"/>
      <c r="DRH178" s="29"/>
      <c r="DRI178" s="29"/>
      <c r="DRJ178" s="29"/>
      <c r="DRK178" s="29"/>
      <c r="DRL178" s="29"/>
      <c r="DRM178" s="29"/>
      <c r="DRN178" s="29"/>
      <c r="DRO178" s="29"/>
      <c r="DRP178" s="29"/>
      <c r="DRQ178" s="29"/>
      <c r="DRR178" s="29"/>
      <c r="DRS178" s="29"/>
      <c r="DRT178" s="29"/>
      <c r="DRU178" s="29"/>
      <c r="DRV178" s="29"/>
      <c r="DRW178" s="29"/>
      <c r="DRX178" s="29"/>
      <c r="DRY178" s="29"/>
      <c r="DRZ178" s="29"/>
      <c r="DSA178" s="29"/>
      <c r="DSB178" s="29"/>
      <c r="DSC178" s="29"/>
      <c r="DSD178" s="29"/>
      <c r="DSE178" s="29"/>
      <c r="DSF178" s="29"/>
      <c r="DSG178" s="29"/>
      <c r="DSH178" s="29"/>
      <c r="DSI178" s="29"/>
      <c r="DSJ178" s="29"/>
      <c r="DSK178" s="29"/>
      <c r="DSL178" s="29"/>
      <c r="DSM178" s="29"/>
      <c r="DSN178" s="29"/>
      <c r="DSO178" s="29"/>
      <c r="DSP178" s="29"/>
      <c r="DSQ178" s="29"/>
      <c r="DSR178" s="29"/>
      <c r="DSS178" s="29"/>
      <c r="DST178" s="29"/>
      <c r="DSU178" s="29"/>
      <c r="DSV178" s="29"/>
      <c r="DSW178" s="29"/>
      <c r="DSX178" s="29"/>
      <c r="DSY178" s="29"/>
      <c r="DSZ178" s="29"/>
      <c r="DTA178" s="29"/>
      <c r="DTB178" s="29"/>
      <c r="DTC178" s="29"/>
      <c r="DTD178" s="29"/>
      <c r="DTE178" s="29"/>
      <c r="DTF178" s="29"/>
      <c r="DTG178" s="29"/>
      <c r="DTH178" s="29"/>
      <c r="DTI178" s="29"/>
      <c r="DTJ178" s="29"/>
      <c r="DTK178" s="29"/>
      <c r="DTL178" s="29"/>
      <c r="DTM178" s="29"/>
      <c r="DTN178" s="29"/>
      <c r="DTO178" s="29"/>
      <c r="DTP178" s="29"/>
      <c r="DTQ178" s="29"/>
      <c r="DTR178" s="29"/>
      <c r="DTS178" s="29"/>
      <c r="DTT178" s="29"/>
      <c r="DTU178" s="29"/>
      <c r="DTV178" s="29"/>
      <c r="DTW178" s="29"/>
      <c r="DTX178" s="29"/>
      <c r="DTY178" s="29"/>
      <c r="DTZ178" s="29"/>
      <c r="DUA178" s="29"/>
      <c r="DUB178" s="29"/>
      <c r="DUC178" s="29"/>
      <c r="DUD178" s="29"/>
      <c r="DUE178" s="29"/>
      <c r="DUF178" s="29"/>
      <c r="DUG178" s="29"/>
      <c r="DUH178" s="29"/>
      <c r="DUI178" s="29"/>
      <c r="DUJ178" s="29"/>
      <c r="DUK178" s="29"/>
      <c r="DUL178" s="29"/>
      <c r="DUM178" s="29"/>
      <c r="DUN178" s="29"/>
      <c r="DUO178" s="29"/>
      <c r="DUP178" s="29"/>
      <c r="DUQ178" s="29"/>
      <c r="DUR178" s="29"/>
      <c r="DUS178" s="29"/>
      <c r="DUT178" s="29"/>
      <c r="DUU178" s="29"/>
      <c r="DUV178" s="29"/>
      <c r="DUW178" s="29"/>
      <c r="DUX178" s="29"/>
      <c r="DUY178" s="29"/>
      <c r="DUZ178" s="29"/>
      <c r="DVA178" s="29"/>
      <c r="DVB178" s="29"/>
      <c r="DVC178" s="29"/>
      <c r="DVD178" s="29"/>
      <c r="DVE178" s="29"/>
      <c r="DVF178" s="29"/>
      <c r="DVG178" s="29"/>
      <c r="DVH178" s="29"/>
      <c r="DVI178" s="29"/>
      <c r="DVJ178" s="29"/>
      <c r="DVK178" s="29"/>
      <c r="DVL178" s="29"/>
      <c r="DVM178" s="29"/>
      <c r="DVN178" s="29"/>
      <c r="DVO178" s="29"/>
      <c r="DVP178" s="29"/>
      <c r="DVQ178" s="29"/>
      <c r="DVR178" s="29"/>
      <c r="DVS178" s="29"/>
      <c r="DVT178" s="29"/>
      <c r="DVU178" s="29"/>
      <c r="DVV178" s="29"/>
      <c r="DVW178" s="29"/>
      <c r="DVX178" s="29"/>
      <c r="DVY178" s="29"/>
      <c r="DVZ178" s="29"/>
      <c r="DWA178" s="29"/>
      <c r="DWB178" s="29"/>
      <c r="DWC178" s="29"/>
      <c r="DWD178" s="29"/>
      <c r="DWE178" s="29"/>
      <c r="DWF178" s="29"/>
      <c r="DWG178" s="29"/>
      <c r="DWH178" s="29"/>
      <c r="DWI178" s="29"/>
      <c r="DWJ178" s="29"/>
      <c r="DWK178" s="29"/>
      <c r="DWL178" s="29"/>
      <c r="DWM178" s="29"/>
      <c r="DWN178" s="29"/>
      <c r="DWO178" s="29"/>
      <c r="DWP178" s="29"/>
      <c r="DWQ178" s="29"/>
      <c r="DWR178" s="29"/>
      <c r="DWS178" s="29"/>
      <c r="DWT178" s="29"/>
      <c r="DWU178" s="29"/>
      <c r="DWV178" s="29"/>
      <c r="DWW178" s="29"/>
      <c r="DWX178" s="29"/>
      <c r="DWY178" s="29"/>
      <c r="DWZ178" s="29"/>
      <c r="DXA178" s="29"/>
      <c r="DXB178" s="29"/>
      <c r="DXC178" s="29"/>
      <c r="DXD178" s="29"/>
      <c r="DXE178" s="29"/>
      <c r="DXF178" s="29"/>
      <c r="DXG178" s="29"/>
      <c r="DXH178" s="29"/>
      <c r="DXI178" s="29"/>
      <c r="DXJ178" s="29"/>
      <c r="DXK178" s="29"/>
      <c r="DXL178" s="29"/>
      <c r="DXM178" s="29"/>
      <c r="DXN178" s="29"/>
      <c r="DXO178" s="29"/>
      <c r="DXP178" s="29"/>
      <c r="DXQ178" s="29"/>
      <c r="DXR178" s="29"/>
      <c r="DXS178" s="29"/>
      <c r="DXT178" s="29"/>
      <c r="DXU178" s="29"/>
      <c r="DXV178" s="29"/>
      <c r="DXW178" s="29"/>
      <c r="DXX178" s="29"/>
      <c r="DXY178" s="29"/>
      <c r="DXZ178" s="29"/>
      <c r="DYA178" s="29"/>
      <c r="DYB178" s="29"/>
      <c r="DYC178" s="29"/>
      <c r="DYD178" s="29"/>
      <c r="DYE178" s="29"/>
      <c r="DYF178" s="29"/>
      <c r="DYG178" s="29"/>
      <c r="DYH178" s="29"/>
      <c r="DYI178" s="29"/>
      <c r="DYJ178" s="29"/>
      <c r="DYK178" s="29"/>
      <c r="DYL178" s="29"/>
      <c r="DYM178" s="29"/>
      <c r="DYN178" s="29"/>
      <c r="DYO178" s="29"/>
      <c r="DYP178" s="29"/>
      <c r="DYQ178" s="29"/>
      <c r="DYR178" s="29"/>
      <c r="DYS178" s="29"/>
      <c r="DYT178" s="29"/>
      <c r="DYU178" s="29"/>
      <c r="DYV178" s="29"/>
      <c r="DYW178" s="29"/>
      <c r="DYX178" s="29"/>
      <c r="DYY178" s="29"/>
      <c r="DYZ178" s="29"/>
      <c r="DZA178" s="29"/>
      <c r="DZB178" s="29"/>
      <c r="DZC178" s="29"/>
      <c r="DZD178" s="29"/>
      <c r="DZE178" s="29"/>
      <c r="DZF178" s="29"/>
      <c r="DZG178" s="29"/>
      <c r="DZH178" s="29"/>
      <c r="DZI178" s="29"/>
      <c r="DZJ178" s="29"/>
      <c r="DZK178" s="29"/>
      <c r="DZL178" s="29"/>
      <c r="DZM178" s="29"/>
      <c r="DZN178" s="29"/>
      <c r="DZO178" s="29"/>
      <c r="DZP178" s="29"/>
      <c r="DZQ178" s="29"/>
      <c r="DZR178" s="29"/>
      <c r="DZS178" s="29"/>
      <c r="DZT178" s="29"/>
      <c r="DZU178" s="29"/>
      <c r="DZV178" s="29"/>
      <c r="DZW178" s="29"/>
      <c r="DZX178" s="29"/>
      <c r="DZY178" s="29"/>
      <c r="DZZ178" s="29"/>
      <c r="EAA178" s="29"/>
      <c r="EAB178" s="29"/>
      <c r="EAC178" s="29"/>
      <c r="EAD178" s="29"/>
      <c r="EAE178" s="29"/>
      <c r="EAF178" s="29"/>
      <c r="EAG178" s="29"/>
      <c r="EAH178" s="29"/>
      <c r="EAI178" s="29"/>
      <c r="EAJ178" s="29"/>
      <c r="EAK178" s="29"/>
      <c r="EAL178" s="29"/>
      <c r="EAM178" s="29"/>
      <c r="EAN178" s="29"/>
      <c r="EAO178" s="29"/>
      <c r="EAP178" s="29"/>
      <c r="EAQ178" s="29"/>
      <c r="EAR178" s="29"/>
      <c r="EAS178" s="29"/>
      <c r="EAT178" s="29"/>
      <c r="EAU178" s="29"/>
      <c r="EAV178" s="29"/>
      <c r="EAW178" s="29"/>
      <c r="EAX178" s="29"/>
      <c r="EAY178" s="29"/>
      <c r="EAZ178" s="29"/>
      <c r="EBA178" s="29"/>
      <c r="EBB178" s="29"/>
      <c r="EBC178" s="29"/>
      <c r="EBD178" s="29"/>
      <c r="EBE178" s="29"/>
      <c r="EBF178" s="29"/>
      <c r="EBG178" s="29"/>
      <c r="EBH178" s="29"/>
      <c r="EBI178" s="29"/>
      <c r="EBJ178" s="29"/>
      <c r="EBK178" s="29"/>
      <c r="EBL178" s="29"/>
      <c r="EBM178" s="29"/>
      <c r="EBN178" s="29"/>
      <c r="EBO178" s="29"/>
      <c r="EBP178" s="29"/>
      <c r="EBQ178" s="29"/>
      <c r="EBR178" s="29"/>
      <c r="EBS178" s="29"/>
      <c r="EBT178" s="29"/>
      <c r="EBU178" s="29"/>
      <c r="EBV178" s="29"/>
      <c r="EBW178" s="29"/>
      <c r="EBX178" s="29"/>
      <c r="EBY178" s="29"/>
      <c r="EBZ178" s="29"/>
      <c r="ECA178" s="29"/>
      <c r="ECB178" s="29"/>
      <c r="ECC178" s="29"/>
      <c r="ECD178" s="29"/>
      <c r="ECE178" s="29"/>
      <c r="ECF178" s="29"/>
      <c r="ECG178" s="29"/>
      <c r="ECH178" s="29"/>
      <c r="ECI178" s="29"/>
      <c r="ECJ178" s="29"/>
      <c r="ECK178" s="29"/>
      <c r="ECL178" s="29"/>
      <c r="ECM178" s="29"/>
      <c r="ECN178" s="29"/>
      <c r="ECO178" s="29"/>
      <c r="ECP178" s="29"/>
      <c r="ECQ178" s="29"/>
      <c r="ECR178" s="29"/>
      <c r="ECS178" s="29"/>
      <c r="ECT178" s="29"/>
      <c r="ECU178" s="29"/>
      <c r="ECV178" s="29"/>
      <c r="ECW178" s="29"/>
      <c r="ECX178" s="29"/>
      <c r="ECY178" s="29"/>
      <c r="ECZ178" s="29"/>
      <c r="EDA178" s="29"/>
      <c r="EDB178" s="29"/>
      <c r="EDC178" s="29"/>
      <c r="EDD178" s="29"/>
      <c r="EDE178" s="29"/>
      <c r="EDF178" s="29"/>
      <c r="EDG178" s="29"/>
      <c r="EDH178" s="29"/>
      <c r="EDI178" s="29"/>
      <c r="EDJ178" s="29"/>
      <c r="EDK178" s="29"/>
      <c r="EDL178" s="29"/>
      <c r="EDM178" s="29"/>
      <c r="EDN178" s="29"/>
      <c r="EDO178" s="29"/>
      <c r="EDP178" s="29"/>
      <c r="EDQ178" s="29"/>
      <c r="EDR178" s="29"/>
      <c r="EDS178" s="29"/>
      <c r="EDT178" s="29"/>
      <c r="EDU178" s="29"/>
      <c r="EDV178" s="29"/>
      <c r="EDW178" s="29"/>
      <c r="EDX178" s="29"/>
      <c r="EDY178" s="29"/>
      <c r="EDZ178" s="29"/>
      <c r="EEA178" s="29"/>
      <c r="EEB178" s="29"/>
      <c r="EEC178" s="29"/>
      <c r="EED178" s="29"/>
      <c r="EEE178" s="29"/>
      <c r="EEF178" s="29"/>
      <c r="EEG178" s="29"/>
      <c r="EEH178" s="29"/>
      <c r="EEI178" s="29"/>
      <c r="EEJ178" s="29"/>
      <c r="EEK178" s="29"/>
      <c r="EEL178" s="29"/>
      <c r="EEM178" s="29"/>
      <c r="EEN178" s="29"/>
      <c r="EEO178" s="29"/>
      <c r="EEP178" s="29"/>
      <c r="EEQ178" s="29"/>
      <c r="EER178" s="29"/>
      <c r="EES178" s="29"/>
      <c r="EET178" s="29"/>
      <c r="EEU178" s="29"/>
      <c r="EEV178" s="29"/>
      <c r="EEW178" s="29"/>
      <c r="EEX178" s="29"/>
      <c r="EEY178" s="29"/>
      <c r="EEZ178" s="29"/>
      <c r="EFA178" s="29"/>
      <c r="EFB178" s="29"/>
      <c r="EFC178" s="29"/>
      <c r="EFD178" s="29"/>
      <c r="EFE178" s="29"/>
      <c r="EFF178" s="29"/>
      <c r="EFG178" s="29"/>
      <c r="EFH178" s="29"/>
      <c r="EFI178" s="29"/>
      <c r="EFJ178" s="29"/>
      <c r="EFK178" s="29"/>
      <c r="EFL178" s="29"/>
      <c r="EFM178" s="29"/>
      <c r="EFN178" s="29"/>
      <c r="EFO178" s="29"/>
      <c r="EFP178" s="29"/>
      <c r="EFQ178" s="29"/>
      <c r="EFR178" s="29"/>
      <c r="EFS178" s="29"/>
      <c r="EFT178" s="29"/>
      <c r="EFU178" s="29"/>
      <c r="EFV178" s="29"/>
      <c r="EFW178" s="29"/>
      <c r="EFX178" s="29"/>
      <c r="EFY178" s="29"/>
      <c r="EFZ178" s="29"/>
      <c r="EGA178" s="29"/>
      <c r="EGB178" s="29"/>
      <c r="EGC178" s="29"/>
      <c r="EGD178" s="29"/>
      <c r="EGE178" s="29"/>
      <c r="EGF178" s="29"/>
      <c r="EGG178" s="29"/>
      <c r="EGH178" s="29"/>
      <c r="EGI178" s="29"/>
      <c r="EGJ178" s="29"/>
      <c r="EGK178" s="29"/>
      <c r="EGL178" s="29"/>
      <c r="EGM178" s="29"/>
      <c r="EGN178" s="29"/>
      <c r="EGO178" s="29"/>
      <c r="EGP178" s="29"/>
      <c r="EGQ178" s="29"/>
      <c r="EGR178" s="29"/>
      <c r="EGS178" s="29"/>
      <c r="EGT178" s="29"/>
      <c r="EGU178" s="29"/>
      <c r="EGV178" s="29"/>
      <c r="EGW178" s="29"/>
      <c r="EGX178" s="29"/>
      <c r="EGY178" s="29"/>
      <c r="EGZ178" s="29"/>
      <c r="EHA178" s="29"/>
      <c r="EHB178" s="29"/>
      <c r="EHC178" s="29"/>
      <c r="EHD178" s="29"/>
      <c r="EHE178" s="29"/>
      <c r="EHF178" s="29"/>
      <c r="EHG178" s="29"/>
      <c r="EHH178" s="29"/>
      <c r="EHI178" s="29"/>
      <c r="EHJ178" s="29"/>
      <c r="EHK178" s="29"/>
      <c r="EHL178" s="29"/>
      <c r="EHM178" s="29"/>
      <c r="EHN178" s="29"/>
      <c r="EHO178" s="29"/>
      <c r="EHP178" s="29"/>
      <c r="EHQ178" s="29"/>
      <c r="EHR178" s="29"/>
      <c r="EHS178" s="29"/>
      <c r="EHT178" s="29"/>
      <c r="EHU178" s="29"/>
      <c r="EHV178" s="29"/>
      <c r="EHW178" s="29"/>
      <c r="EHX178" s="29"/>
      <c r="EHY178" s="29"/>
      <c r="EHZ178" s="29"/>
      <c r="EIA178" s="29"/>
      <c r="EIB178" s="29"/>
      <c r="EIC178" s="29"/>
      <c r="EID178" s="29"/>
      <c r="EIE178" s="29"/>
      <c r="EIF178" s="29"/>
      <c r="EIG178" s="29"/>
      <c r="EIH178" s="29"/>
      <c r="EII178" s="29"/>
      <c r="EIJ178" s="29"/>
      <c r="EIK178" s="29"/>
      <c r="EIL178" s="29"/>
      <c r="EIM178" s="29"/>
      <c r="EIN178" s="29"/>
      <c r="EIO178" s="29"/>
      <c r="EIP178" s="29"/>
      <c r="EIQ178" s="29"/>
      <c r="EIR178" s="29"/>
      <c r="EIS178" s="29"/>
      <c r="EIT178" s="29"/>
      <c r="EIU178" s="29"/>
      <c r="EIV178" s="29"/>
      <c r="EIW178" s="29"/>
      <c r="EIX178" s="29"/>
      <c r="EIY178" s="29"/>
      <c r="EIZ178" s="29"/>
      <c r="EJA178" s="29"/>
      <c r="EJB178" s="29"/>
      <c r="EJC178" s="29"/>
      <c r="EJD178" s="29"/>
      <c r="EJE178" s="29"/>
      <c r="EJF178" s="29"/>
      <c r="EJG178" s="29"/>
      <c r="EJH178" s="29"/>
      <c r="EJI178" s="29"/>
      <c r="EJJ178" s="29"/>
      <c r="EJK178" s="29"/>
      <c r="EJL178" s="29"/>
      <c r="EJM178" s="29"/>
      <c r="EJN178" s="29"/>
      <c r="EJO178" s="29"/>
      <c r="EJP178" s="29"/>
      <c r="EJQ178" s="29"/>
      <c r="EJR178" s="29"/>
      <c r="EJS178" s="29"/>
      <c r="EJT178" s="29"/>
      <c r="EJU178" s="29"/>
      <c r="EJV178" s="29"/>
      <c r="EJW178" s="29"/>
      <c r="EJX178" s="29"/>
      <c r="EJY178" s="29"/>
      <c r="EJZ178" s="29"/>
      <c r="EKA178" s="29"/>
      <c r="EKB178" s="29"/>
      <c r="EKC178" s="29"/>
      <c r="EKD178" s="29"/>
      <c r="EKE178" s="29"/>
      <c r="EKF178" s="29"/>
      <c r="EKG178" s="29"/>
      <c r="EKH178" s="29"/>
      <c r="EKI178" s="29"/>
      <c r="EKJ178" s="29"/>
      <c r="EKK178" s="29"/>
      <c r="EKL178" s="29"/>
      <c r="EKM178" s="29"/>
      <c r="EKN178" s="29"/>
      <c r="EKO178" s="29"/>
      <c r="EKP178" s="29"/>
      <c r="EKQ178" s="29"/>
      <c r="EKR178" s="29"/>
      <c r="EKS178" s="29"/>
      <c r="EKT178" s="29"/>
      <c r="EKU178" s="29"/>
      <c r="EKV178" s="29"/>
      <c r="EKW178" s="29"/>
      <c r="EKX178" s="29"/>
      <c r="EKY178" s="29"/>
      <c r="EKZ178" s="29"/>
      <c r="ELA178" s="29"/>
      <c r="ELB178" s="29"/>
      <c r="ELC178" s="29"/>
      <c r="ELD178" s="29"/>
      <c r="ELE178" s="29"/>
      <c r="ELF178" s="29"/>
      <c r="ELG178" s="29"/>
      <c r="ELH178" s="29"/>
      <c r="ELI178" s="29"/>
      <c r="ELJ178" s="29"/>
      <c r="ELK178" s="29"/>
      <c r="ELL178" s="29"/>
      <c r="ELM178" s="29"/>
      <c r="ELN178" s="29"/>
      <c r="ELO178" s="29"/>
      <c r="ELP178" s="29"/>
      <c r="ELQ178" s="29"/>
      <c r="ELR178" s="29"/>
      <c r="ELS178" s="29"/>
      <c r="ELT178" s="29"/>
      <c r="ELU178" s="29"/>
      <c r="ELV178" s="29"/>
      <c r="ELW178" s="29"/>
      <c r="ELX178" s="29"/>
      <c r="ELY178" s="29"/>
      <c r="ELZ178" s="29"/>
      <c r="EMA178" s="29"/>
      <c r="EMB178" s="29"/>
      <c r="EMC178" s="29"/>
      <c r="EMD178" s="29"/>
      <c r="EME178" s="29"/>
      <c r="EMF178" s="29"/>
      <c r="EMG178" s="29"/>
      <c r="EMH178" s="29"/>
      <c r="EMI178" s="29"/>
      <c r="EMJ178" s="29"/>
      <c r="EMK178" s="29"/>
      <c r="EML178" s="29"/>
      <c r="EMM178" s="29"/>
      <c r="EMN178" s="29"/>
      <c r="EMO178" s="29"/>
      <c r="EMP178" s="29"/>
      <c r="EMQ178" s="29"/>
      <c r="EMR178" s="29"/>
      <c r="EMS178" s="29"/>
      <c r="EMT178" s="29"/>
      <c r="EMU178" s="29"/>
      <c r="EMV178" s="29"/>
      <c r="EMW178" s="29"/>
      <c r="EMX178" s="29"/>
      <c r="EMY178" s="29"/>
      <c r="EMZ178" s="29"/>
      <c r="ENA178" s="29"/>
      <c r="ENB178" s="29"/>
      <c r="ENC178" s="29"/>
      <c r="END178" s="29"/>
      <c r="ENE178" s="29"/>
      <c r="ENF178" s="29"/>
      <c r="ENG178" s="29"/>
      <c r="ENH178" s="29"/>
      <c r="ENI178" s="29"/>
      <c r="ENJ178" s="29"/>
      <c r="ENK178" s="29"/>
      <c r="ENL178" s="29"/>
      <c r="ENM178" s="29"/>
      <c r="ENN178" s="29"/>
      <c r="ENO178" s="29"/>
      <c r="ENP178" s="29"/>
      <c r="ENQ178" s="29"/>
      <c r="ENR178" s="29"/>
      <c r="ENS178" s="29"/>
      <c r="ENT178" s="29"/>
      <c r="ENU178" s="29"/>
      <c r="ENV178" s="29"/>
      <c r="ENW178" s="29"/>
      <c r="ENX178" s="29"/>
      <c r="ENY178" s="29"/>
      <c r="ENZ178" s="29"/>
      <c r="EOA178" s="29"/>
      <c r="EOB178" s="29"/>
      <c r="EOC178" s="29"/>
      <c r="EOD178" s="29"/>
      <c r="EOE178" s="29"/>
      <c r="EOF178" s="29"/>
      <c r="EOG178" s="29"/>
      <c r="EOH178" s="29"/>
      <c r="EOI178" s="29"/>
      <c r="EOJ178" s="29"/>
      <c r="EOK178" s="29"/>
      <c r="EOL178" s="29"/>
      <c r="EOM178" s="29"/>
      <c r="EON178" s="29"/>
      <c r="EOO178" s="29"/>
      <c r="EOP178" s="29"/>
      <c r="EOQ178" s="29"/>
      <c r="EOR178" s="29"/>
      <c r="EOS178" s="29"/>
      <c r="EOT178" s="29"/>
      <c r="EOU178" s="29"/>
      <c r="EOV178" s="29"/>
      <c r="EOW178" s="29"/>
      <c r="EOX178" s="29"/>
      <c r="EOY178" s="29"/>
      <c r="EOZ178" s="29"/>
      <c r="EPA178" s="29"/>
      <c r="EPB178" s="29"/>
      <c r="EPC178" s="29"/>
      <c r="EPD178" s="29"/>
      <c r="EPE178" s="29"/>
      <c r="EPF178" s="29"/>
      <c r="EPG178" s="29"/>
      <c r="EPH178" s="29"/>
      <c r="EPI178" s="29"/>
      <c r="EPJ178" s="29"/>
      <c r="EPK178" s="29"/>
      <c r="EPL178" s="29"/>
      <c r="EPM178" s="29"/>
      <c r="EPN178" s="29"/>
      <c r="EPO178" s="29"/>
      <c r="EPP178" s="29"/>
      <c r="EPQ178" s="29"/>
      <c r="EPR178" s="29"/>
      <c r="EPS178" s="29"/>
      <c r="EPT178" s="29"/>
      <c r="EPU178" s="29"/>
      <c r="EPV178" s="29"/>
      <c r="EPW178" s="29"/>
      <c r="EPX178" s="29"/>
      <c r="EPY178" s="29"/>
      <c r="EPZ178" s="29"/>
      <c r="EQA178" s="29"/>
      <c r="EQB178" s="29"/>
      <c r="EQC178" s="29"/>
      <c r="EQD178" s="29"/>
      <c r="EQE178" s="29"/>
      <c r="EQF178" s="29"/>
      <c r="EQG178" s="29"/>
      <c r="EQH178" s="29"/>
      <c r="EQI178" s="29"/>
      <c r="EQJ178" s="29"/>
      <c r="EQK178" s="29"/>
      <c r="EQL178" s="29"/>
      <c r="EQM178" s="29"/>
      <c r="EQN178" s="29"/>
      <c r="EQO178" s="29"/>
      <c r="EQP178" s="29"/>
      <c r="EQQ178" s="29"/>
      <c r="EQR178" s="29"/>
      <c r="EQS178" s="29"/>
      <c r="EQT178" s="29"/>
      <c r="EQU178" s="29"/>
      <c r="EQV178" s="29"/>
      <c r="EQW178" s="29"/>
      <c r="EQX178" s="29"/>
      <c r="EQY178" s="29"/>
      <c r="EQZ178" s="29"/>
      <c r="ERA178" s="29"/>
      <c r="ERB178" s="29"/>
      <c r="ERC178" s="29"/>
      <c r="ERD178" s="29"/>
      <c r="ERE178" s="29"/>
      <c r="ERF178" s="29"/>
      <c r="ERG178" s="29"/>
      <c r="ERH178" s="29"/>
      <c r="ERI178" s="29"/>
      <c r="ERJ178" s="29"/>
      <c r="ERK178" s="29"/>
      <c r="ERL178" s="29"/>
      <c r="ERM178" s="29"/>
      <c r="ERN178" s="29"/>
      <c r="ERO178" s="29"/>
      <c r="ERP178" s="29"/>
      <c r="ERQ178" s="29"/>
      <c r="ERR178" s="29"/>
      <c r="ERS178" s="29"/>
      <c r="ERT178" s="29"/>
      <c r="ERU178" s="29"/>
      <c r="ERV178" s="29"/>
      <c r="ERW178" s="29"/>
      <c r="ERX178" s="29"/>
      <c r="ERY178" s="29"/>
      <c r="ERZ178" s="29"/>
      <c r="ESA178" s="29"/>
      <c r="ESB178" s="29"/>
      <c r="ESC178" s="29"/>
      <c r="ESD178" s="29"/>
      <c r="ESE178" s="29"/>
      <c r="ESF178" s="29"/>
      <c r="ESG178" s="29"/>
      <c r="ESH178" s="29"/>
      <c r="ESI178" s="29"/>
      <c r="ESJ178" s="29"/>
      <c r="ESK178" s="29"/>
      <c r="ESL178" s="29"/>
      <c r="ESM178" s="29"/>
      <c r="ESN178" s="29"/>
      <c r="ESO178" s="29"/>
      <c r="ESP178" s="29"/>
      <c r="ESQ178" s="29"/>
      <c r="ESR178" s="29"/>
      <c r="ESS178" s="29"/>
      <c r="EST178" s="29"/>
      <c r="ESU178" s="29"/>
      <c r="ESV178" s="29"/>
      <c r="ESW178" s="29"/>
      <c r="ESX178" s="29"/>
      <c r="ESY178" s="29"/>
      <c r="ESZ178" s="29"/>
      <c r="ETA178" s="29"/>
      <c r="ETB178" s="29"/>
      <c r="ETC178" s="29"/>
      <c r="ETD178" s="29"/>
      <c r="ETE178" s="29"/>
      <c r="ETF178" s="29"/>
      <c r="ETG178" s="29"/>
      <c r="ETH178" s="29"/>
      <c r="ETI178" s="29"/>
      <c r="ETJ178" s="29"/>
      <c r="ETK178" s="29"/>
      <c r="ETL178" s="29"/>
      <c r="ETM178" s="29"/>
      <c r="ETN178" s="29"/>
      <c r="ETO178" s="29"/>
      <c r="ETP178" s="29"/>
      <c r="ETQ178" s="29"/>
      <c r="ETR178" s="29"/>
      <c r="ETS178" s="29"/>
      <c r="ETT178" s="29"/>
      <c r="ETU178" s="29"/>
      <c r="ETV178" s="29"/>
      <c r="ETW178" s="29"/>
      <c r="ETX178" s="29"/>
      <c r="ETY178" s="29"/>
      <c r="ETZ178" s="29"/>
      <c r="EUA178" s="29"/>
      <c r="EUB178" s="29"/>
      <c r="EUC178" s="29"/>
      <c r="EUD178" s="29"/>
      <c r="EUE178" s="29"/>
      <c r="EUF178" s="29"/>
      <c r="EUG178" s="29"/>
      <c r="EUH178" s="29"/>
      <c r="EUI178" s="29"/>
      <c r="EUJ178" s="29"/>
      <c r="EUK178" s="29"/>
      <c r="EUL178" s="29"/>
      <c r="EUM178" s="29"/>
      <c r="EUN178" s="29"/>
      <c r="EUO178" s="29"/>
      <c r="EUP178" s="29"/>
      <c r="EUQ178" s="29"/>
      <c r="EUR178" s="29"/>
      <c r="EUS178" s="29"/>
      <c r="EUT178" s="29"/>
      <c r="EUU178" s="29"/>
      <c r="EUV178" s="29"/>
      <c r="EUW178" s="29"/>
      <c r="EUX178" s="29"/>
      <c r="EUY178" s="29"/>
      <c r="EUZ178" s="29"/>
      <c r="EVA178" s="29"/>
      <c r="EVB178" s="29"/>
      <c r="EVC178" s="29"/>
      <c r="EVD178" s="29"/>
      <c r="EVE178" s="29"/>
      <c r="EVF178" s="29"/>
      <c r="EVG178" s="29"/>
      <c r="EVH178" s="29"/>
      <c r="EVI178" s="29"/>
      <c r="EVJ178" s="29"/>
      <c r="EVK178" s="29"/>
      <c r="EVL178" s="29"/>
      <c r="EVM178" s="29"/>
      <c r="EVN178" s="29"/>
      <c r="EVO178" s="29"/>
      <c r="EVP178" s="29"/>
      <c r="EVQ178" s="29"/>
      <c r="EVR178" s="29"/>
      <c r="EVS178" s="29"/>
      <c r="EVT178" s="29"/>
      <c r="EVU178" s="29"/>
      <c r="EVV178" s="29"/>
      <c r="EVW178" s="29"/>
      <c r="EVX178" s="29"/>
      <c r="EVY178" s="29"/>
      <c r="EVZ178" s="29"/>
      <c r="EWA178" s="29"/>
      <c r="EWB178" s="29"/>
      <c r="EWC178" s="29"/>
      <c r="EWD178" s="29"/>
      <c r="EWE178" s="29"/>
      <c r="EWF178" s="29"/>
      <c r="EWG178" s="29"/>
      <c r="EWH178" s="29"/>
      <c r="EWI178" s="29"/>
      <c r="EWJ178" s="29"/>
      <c r="EWK178" s="29"/>
      <c r="EWL178" s="29"/>
      <c r="EWM178" s="29"/>
      <c r="EWN178" s="29"/>
      <c r="EWO178" s="29"/>
      <c r="EWP178" s="29"/>
      <c r="EWQ178" s="29"/>
      <c r="EWR178" s="29"/>
      <c r="EWS178" s="29"/>
      <c r="EWT178" s="29"/>
      <c r="EWU178" s="29"/>
      <c r="EWV178" s="29"/>
      <c r="EWW178" s="29"/>
      <c r="EWX178" s="29"/>
      <c r="EWY178" s="29"/>
      <c r="EWZ178" s="29"/>
      <c r="EXA178" s="29"/>
      <c r="EXB178" s="29"/>
      <c r="EXC178" s="29"/>
      <c r="EXD178" s="29"/>
      <c r="EXE178" s="29"/>
      <c r="EXF178" s="29"/>
      <c r="EXG178" s="29"/>
      <c r="EXH178" s="29"/>
      <c r="EXI178" s="29"/>
      <c r="EXJ178" s="29"/>
      <c r="EXK178" s="29"/>
      <c r="EXL178" s="29"/>
      <c r="EXM178" s="29"/>
      <c r="EXN178" s="29"/>
      <c r="EXO178" s="29"/>
      <c r="EXP178" s="29"/>
      <c r="EXQ178" s="29"/>
      <c r="EXR178" s="29"/>
      <c r="EXS178" s="29"/>
      <c r="EXT178" s="29"/>
      <c r="EXU178" s="29"/>
      <c r="EXV178" s="29"/>
      <c r="EXW178" s="29"/>
      <c r="EXX178" s="29"/>
      <c r="EXY178" s="29"/>
      <c r="EXZ178" s="29"/>
      <c r="EYA178" s="29"/>
      <c r="EYB178" s="29"/>
      <c r="EYC178" s="29"/>
      <c r="EYD178" s="29"/>
      <c r="EYE178" s="29"/>
      <c r="EYF178" s="29"/>
      <c r="EYG178" s="29"/>
      <c r="EYH178" s="29"/>
      <c r="EYI178" s="29"/>
      <c r="EYJ178" s="29"/>
      <c r="EYK178" s="29"/>
      <c r="EYL178" s="29"/>
      <c r="EYM178" s="29"/>
      <c r="EYN178" s="29"/>
      <c r="EYO178" s="29"/>
      <c r="EYP178" s="29"/>
      <c r="EYQ178" s="29"/>
      <c r="EYR178" s="29"/>
      <c r="EYS178" s="29"/>
      <c r="EYT178" s="29"/>
      <c r="EYU178" s="29"/>
      <c r="EYV178" s="29"/>
      <c r="EYW178" s="29"/>
      <c r="EYX178" s="29"/>
      <c r="EYY178" s="29"/>
      <c r="EYZ178" s="29"/>
      <c r="EZA178" s="29"/>
      <c r="EZB178" s="29"/>
      <c r="EZC178" s="29"/>
      <c r="EZD178" s="29"/>
      <c r="EZE178" s="29"/>
      <c r="EZF178" s="29"/>
      <c r="EZG178" s="29"/>
      <c r="EZH178" s="29"/>
      <c r="EZI178" s="29"/>
      <c r="EZJ178" s="29"/>
      <c r="EZK178" s="29"/>
      <c r="EZL178" s="29"/>
      <c r="EZM178" s="29"/>
      <c r="EZN178" s="29"/>
      <c r="EZO178" s="29"/>
      <c r="EZP178" s="29"/>
      <c r="EZQ178" s="29"/>
      <c r="EZR178" s="29"/>
      <c r="EZS178" s="29"/>
      <c r="EZT178" s="29"/>
      <c r="EZU178" s="29"/>
      <c r="EZV178" s="29"/>
      <c r="EZW178" s="29"/>
      <c r="EZX178" s="29"/>
      <c r="EZY178" s="29"/>
      <c r="EZZ178" s="29"/>
      <c r="FAA178" s="29"/>
      <c r="FAB178" s="29"/>
      <c r="FAC178" s="29"/>
      <c r="FAD178" s="29"/>
      <c r="FAE178" s="29"/>
      <c r="FAF178" s="29"/>
      <c r="FAG178" s="29"/>
      <c r="FAH178" s="29"/>
      <c r="FAI178" s="29"/>
      <c r="FAJ178" s="29"/>
      <c r="FAK178" s="29"/>
      <c r="FAL178" s="29"/>
      <c r="FAM178" s="29"/>
      <c r="FAN178" s="29"/>
      <c r="FAO178" s="29"/>
      <c r="FAP178" s="29"/>
      <c r="FAQ178" s="29"/>
      <c r="FAR178" s="29"/>
      <c r="FAS178" s="29"/>
      <c r="FAT178" s="29"/>
      <c r="FAU178" s="29"/>
      <c r="FAV178" s="29"/>
      <c r="FAW178" s="29"/>
      <c r="FAX178" s="29"/>
      <c r="FAY178" s="29"/>
      <c r="FAZ178" s="29"/>
      <c r="FBA178" s="29"/>
      <c r="FBB178" s="29"/>
      <c r="FBC178" s="29"/>
      <c r="FBD178" s="29"/>
      <c r="FBE178" s="29"/>
      <c r="FBF178" s="29"/>
      <c r="FBG178" s="29"/>
      <c r="FBH178" s="29"/>
      <c r="FBI178" s="29"/>
      <c r="FBJ178" s="29"/>
      <c r="FBK178" s="29"/>
      <c r="FBL178" s="29"/>
      <c r="FBM178" s="29"/>
      <c r="FBN178" s="29"/>
      <c r="FBO178" s="29"/>
      <c r="FBP178" s="29"/>
      <c r="FBQ178" s="29"/>
      <c r="FBR178" s="29"/>
      <c r="FBS178" s="29"/>
      <c r="FBT178" s="29"/>
      <c r="FBU178" s="29"/>
      <c r="FBV178" s="29"/>
      <c r="FBW178" s="29"/>
      <c r="FBX178" s="29"/>
      <c r="FBY178" s="29"/>
      <c r="FBZ178" s="29"/>
      <c r="FCA178" s="29"/>
      <c r="FCB178" s="29"/>
      <c r="FCC178" s="29"/>
      <c r="FCD178" s="29"/>
      <c r="FCE178" s="29"/>
      <c r="FCF178" s="29"/>
      <c r="FCG178" s="29"/>
      <c r="FCH178" s="29"/>
      <c r="FCI178" s="29"/>
      <c r="FCJ178" s="29"/>
      <c r="FCK178" s="29"/>
      <c r="FCL178" s="29"/>
      <c r="FCM178" s="29"/>
      <c r="FCN178" s="29"/>
      <c r="FCO178" s="29"/>
      <c r="FCP178" s="29"/>
      <c r="FCQ178" s="29"/>
      <c r="FCR178" s="29"/>
      <c r="FCS178" s="29"/>
      <c r="FCT178" s="29"/>
      <c r="FCU178" s="29"/>
      <c r="FCV178" s="29"/>
      <c r="FCW178" s="29"/>
      <c r="FCX178" s="29"/>
      <c r="FCY178" s="29"/>
      <c r="FCZ178" s="29"/>
      <c r="FDA178" s="29"/>
      <c r="FDB178" s="29"/>
      <c r="FDC178" s="29"/>
      <c r="FDD178" s="29"/>
      <c r="FDE178" s="29"/>
      <c r="FDF178" s="29"/>
      <c r="FDG178" s="29"/>
      <c r="FDH178" s="29"/>
      <c r="FDI178" s="29"/>
      <c r="FDJ178" s="29"/>
      <c r="FDK178" s="29"/>
      <c r="FDL178" s="29"/>
      <c r="FDM178" s="29"/>
      <c r="FDN178" s="29"/>
      <c r="FDO178" s="29"/>
      <c r="FDP178" s="29"/>
      <c r="FDQ178" s="29"/>
      <c r="FDR178" s="29"/>
      <c r="FDS178" s="29"/>
      <c r="FDT178" s="29"/>
      <c r="FDU178" s="29"/>
      <c r="FDV178" s="29"/>
      <c r="FDW178" s="29"/>
      <c r="FDX178" s="29"/>
      <c r="FDY178" s="29"/>
      <c r="FDZ178" s="29"/>
      <c r="FEA178" s="29"/>
      <c r="FEB178" s="29"/>
      <c r="FEC178" s="29"/>
      <c r="FED178" s="29"/>
      <c r="FEE178" s="29"/>
      <c r="FEF178" s="29"/>
      <c r="FEG178" s="29"/>
      <c r="FEH178" s="29"/>
      <c r="FEI178" s="29"/>
      <c r="FEJ178" s="29"/>
      <c r="FEK178" s="29"/>
      <c r="FEL178" s="29"/>
      <c r="FEM178" s="29"/>
      <c r="FEN178" s="29"/>
      <c r="FEO178" s="29"/>
      <c r="FEP178" s="29"/>
      <c r="FEQ178" s="29"/>
      <c r="FER178" s="29"/>
      <c r="FES178" s="29"/>
      <c r="FET178" s="29"/>
      <c r="FEU178" s="29"/>
      <c r="FEV178" s="29"/>
      <c r="FEW178" s="29"/>
      <c r="FEX178" s="29"/>
      <c r="FEY178" s="29"/>
      <c r="FEZ178" s="29"/>
      <c r="FFA178" s="29"/>
      <c r="FFB178" s="29"/>
      <c r="FFC178" s="29"/>
      <c r="FFD178" s="29"/>
      <c r="FFE178" s="29"/>
      <c r="FFF178" s="29"/>
      <c r="FFG178" s="29"/>
      <c r="FFH178" s="29"/>
      <c r="FFI178" s="29"/>
      <c r="FFJ178" s="29"/>
      <c r="FFK178" s="29"/>
      <c r="FFL178" s="29"/>
      <c r="FFM178" s="29"/>
      <c r="FFN178" s="29"/>
      <c r="FFO178" s="29"/>
      <c r="FFP178" s="29"/>
      <c r="FFQ178" s="29"/>
      <c r="FFR178" s="29"/>
      <c r="FFS178" s="29"/>
      <c r="FFT178" s="29"/>
      <c r="FFU178" s="29"/>
      <c r="FFV178" s="29"/>
      <c r="FFW178" s="29"/>
      <c r="FFX178" s="29"/>
      <c r="FFY178" s="29"/>
      <c r="FFZ178" s="29"/>
      <c r="FGA178" s="29"/>
      <c r="FGB178" s="29"/>
      <c r="FGC178" s="29"/>
      <c r="FGD178" s="29"/>
      <c r="FGE178" s="29"/>
      <c r="FGF178" s="29"/>
      <c r="FGG178" s="29"/>
      <c r="FGH178" s="29"/>
      <c r="FGI178" s="29"/>
      <c r="FGJ178" s="29"/>
      <c r="FGK178" s="29"/>
      <c r="FGL178" s="29"/>
      <c r="FGM178" s="29"/>
      <c r="FGN178" s="29"/>
      <c r="FGO178" s="29"/>
      <c r="FGP178" s="29"/>
      <c r="FGQ178" s="29"/>
      <c r="FGR178" s="29"/>
      <c r="FGS178" s="29"/>
      <c r="FGT178" s="29"/>
      <c r="FGU178" s="29"/>
      <c r="FGV178" s="29"/>
      <c r="FGW178" s="29"/>
      <c r="FGX178" s="29"/>
      <c r="FGY178" s="29"/>
      <c r="FGZ178" s="29"/>
      <c r="FHA178" s="29"/>
      <c r="FHB178" s="29"/>
      <c r="FHC178" s="29"/>
      <c r="FHD178" s="29"/>
      <c r="FHE178" s="29"/>
      <c r="FHF178" s="29"/>
      <c r="FHG178" s="29"/>
      <c r="FHH178" s="29"/>
      <c r="FHI178" s="29"/>
      <c r="FHJ178" s="29"/>
      <c r="FHK178" s="29"/>
      <c r="FHL178" s="29"/>
      <c r="FHM178" s="29"/>
      <c r="FHN178" s="29"/>
      <c r="FHO178" s="29"/>
      <c r="FHP178" s="29"/>
      <c r="FHQ178" s="29"/>
      <c r="FHR178" s="29"/>
      <c r="FHS178" s="29"/>
      <c r="FHT178" s="29"/>
      <c r="FHU178" s="29"/>
      <c r="FHV178" s="29"/>
      <c r="FHW178" s="29"/>
      <c r="FHX178" s="29"/>
      <c r="FHY178" s="29"/>
      <c r="FHZ178" s="29"/>
      <c r="FIA178" s="29"/>
      <c r="FIB178" s="29"/>
      <c r="FIC178" s="29"/>
      <c r="FID178" s="29"/>
      <c r="FIE178" s="29"/>
      <c r="FIF178" s="29"/>
      <c r="FIG178" s="29"/>
      <c r="FIH178" s="29"/>
      <c r="FII178" s="29"/>
      <c r="FIJ178" s="29"/>
      <c r="FIK178" s="29"/>
      <c r="FIL178" s="29"/>
      <c r="FIM178" s="29"/>
      <c r="FIN178" s="29"/>
      <c r="FIO178" s="29"/>
      <c r="FIP178" s="29"/>
      <c r="FIQ178" s="29"/>
      <c r="FIR178" s="29"/>
      <c r="FIS178" s="29"/>
      <c r="FIT178" s="29"/>
      <c r="FIU178" s="29"/>
      <c r="FIV178" s="29"/>
      <c r="FIW178" s="29"/>
      <c r="FIX178" s="29"/>
      <c r="FIY178" s="29"/>
      <c r="FIZ178" s="29"/>
      <c r="FJA178" s="29"/>
      <c r="FJB178" s="29"/>
      <c r="FJC178" s="29"/>
      <c r="FJD178" s="29"/>
      <c r="FJE178" s="29"/>
      <c r="FJF178" s="29"/>
      <c r="FJG178" s="29"/>
      <c r="FJH178" s="29"/>
      <c r="FJI178" s="29"/>
      <c r="FJJ178" s="29"/>
      <c r="FJK178" s="29"/>
      <c r="FJL178" s="29"/>
      <c r="FJM178" s="29"/>
      <c r="FJN178" s="29"/>
      <c r="FJO178" s="29"/>
      <c r="FJP178" s="29"/>
      <c r="FJQ178" s="29"/>
      <c r="FJR178" s="29"/>
      <c r="FJS178" s="29"/>
      <c r="FJT178" s="29"/>
      <c r="FJU178" s="29"/>
      <c r="FJV178" s="29"/>
      <c r="FJW178" s="29"/>
      <c r="FJX178" s="29"/>
      <c r="FJY178" s="29"/>
      <c r="FJZ178" s="29"/>
      <c r="FKA178" s="29"/>
      <c r="FKB178" s="29"/>
      <c r="FKC178" s="29"/>
      <c r="FKD178" s="29"/>
      <c r="FKE178" s="29"/>
      <c r="FKF178" s="29"/>
      <c r="FKG178" s="29"/>
      <c r="FKH178" s="29"/>
      <c r="FKI178" s="29"/>
      <c r="FKJ178" s="29"/>
      <c r="FKK178" s="29"/>
      <c r="FKL178" s="29"/>
      <c r="FKM178" s="29"/>
      <c r="FKN178" s="29"/>
      <c r="FKO178" s="29"/>
      <c r="FKP178" s="29"/>
      <c r="FKQ178" s="29"/>
      <c r="FKR178" s="29"/>
      <c r="FKS178" s="29"/>
      <c r="FKT178" s="29"/>
      <c r="FKU178" s="29"/>
      <c r="FKV178" s="29"/>
      <c r="FKW178" s="29"/>
      <c r="FKX178" s="29"/>
      <c r="FKY178" s="29"/>
      <c r="FKZ178" s="29"/>
      <c r="FLA178" s="29"/>
      <c r="FLB178" s="29"/>
      <c r="FLC178" s="29"/>
      <c r="FLD178" s="29"/>
      <c r="FLE178" s="29"/>
      <c r="FLF178" s="29"/>
      <c r="FLG178" s="29"/>
      <c r="FLH178" s="29"/>
      <c r="FLI178" s="29"/>
      <c r="FLJ178" s="29"/>
      <c r="FLK178" s="29"/>
      <c r="FLL178" s="29"/>
      <c r="FLM178" s="29"/>
      <c r="FLN178" s="29"/>
      <c r="FLO178" s="29"/>
      <c r="FLP178" s="29"/>
      <c r="FLQ178" s="29"/>
      <c r="FLR178" s="29"/>
      <c r="FLS178" s="29"/>
      <c r="FLT178" s="29"/>
      <c r="FLU178" s="29"/>
      <c r="FLV178" s="29"/>
      <c r="FLW178" s="29"/>
      <c r="FLX178" s="29"/>
      <c r="FLY178" s="29"/>
      <c r="FLZ178" s="29"/>
      <c r="FMA178" s="29"/>
      <c r="FMB178" s="29"/>
      <c r="FMC178" s="29"/>
      <c r="FMD178" s="29"/>
      <c r="FME178" s="29"/>
      <c r="FMF178" s="29"/>
      <c r="FMG178" s="29"/>
      <c r="FMH178" s="29"/>
      <c r="FMI178" s="29"/>
      <c r="FMJ178" s="29"/>
      <c r="FMK178" s="29"/>
      <c r="FML178" s="29"/>
      <c r="FMM178" s="29"/>
      <c r="FMN178" s="29"/>
      <c r="FMO178" s="29"/>
      <c r="FMP178" s="29"/>
      <c r="FMQ178" s="29"/>
      <c r="FMR178" s="29"/>
      <c r="FMS178" s="29"/>
      <c r="FMT178" s="29"/>
      <c r="FMU178" s="29"/>
      <c r="FMV178" s="29"/>
      <c r="FMW178" s="29"/>
      <c r="FMX178" s="29"/>
      <c r="FMY178" s="29"/>
      <c r="FMZ178" s="29"/>
      <c r="FNA178" s="29"/>
      <c r="FNB178" s="29"/>
      <c r="FNC178" s="29"/>
      <c r="FND178" s="29"/>
      <c r="FNE178" s="29"/>
      <c r="FNF178" s="29"/>
      <c r="FNG178" s="29"/>
      <c r="FNH178" s="29"/>
      <c r="FNI178" s="29"/>
      <c r="FNJ178" s="29"/>
      <c r="FNK178" s="29"/>
      <c r="FNL178" s="29"/>
      <c r="FNM178" s="29"/>
      <c r="FNN178" s="29"/>
      <c r="FNO178" s="29"/>
      <c r="FNP178" s="29"/>
      <c r="FNQ178" s="29"/>
      <c r="FNR178" s="29"/>
      <c r="FNS178" s="29"/>
      <c r="FNT178" s="29"/>
      <c r="FNU178" s="29"/>
      <c r="FNV178" s="29"/>
      <c r="FNW178" s="29"/>
      <c r="FNX178" s="29"/>
      <c r="FNY178" s="29"/>
      <c r="FNZ178" s="29"/>
      <c r="FOA178" s="29"/>
      <c r="FOB178" s="29"/>
      <c r="FOC178" s="29"/>
      <c r="FOD178" s="29"/>
      <c r="FOE178" s="29"/>
      <c r="FOF178" s="29"/>
      <c r="FOG178" s="29"/>
      <c r="FOH178" s="29"/>
      <c r="FOI178" s="29"/>
      <c r="FOJ178" s="29"/>
      <c r="FOK178" s="29"/>
      <c r="FOL178" s="29"/>
      <c r="FOM178" s="29"/>
      <c r="FON178" s="29"/>
      <c r="FOO178" s="29"/>
      <c r="FOP178" s="29"/>
      <c r="FOQ178" s="29"/>
      <c r="FOR178" s="29"/>
      <c r="FOS178" s="29"/>
      <c r="FOT178" s="29"/>
      <c r="FOU178" s="29"/>
      <c r="FOV178" s="29"/>
      <c r="FOW178" s="29"/>
      <c r="FOX178" s="29"/>
      <c r="FOY178" s="29"/>
      <c r="FOZ178" s="29"/>
      <c r="FPA178" s="29"/>
      <c r="FPB178" s="29"/>
      <c r="FPC178" s="29"/>
      <c r="FPD178" s="29"/>
      <c r="FPE178" s="29"/>
      <c r="FPF178" s="29"/>
      <c r="FPG178" s="29"/>
      <c r="FPH178" s="29"/>
      <c r="FPI178" s="29"/>
      <c r="FPJ178" s="29"/>
      <c r="FPK178" s="29"/>
      <c r="FPL178" s="29"/>
      <c r="FPM178" s="29"/>
      <c r="FPN178" s="29"/>
      <c r="FPO178" s="29"/>
      <c r="FPP178" s="29"/>
      <c r="FPQ178" s="29"/>
      <c r="FPR178" s="29"/>
      <c r="FPS178" s="29"/>
      <c r="FPT178" s="29"/>
      <c r="FPU178" s="29"/>
      <c r="FPV178" s="29"/>
      <c r="FPW178" s="29"/>
      <c r="FPX178" s="29"/>
      <c r="FPY178" s="29"/>
      <c r="FPZ178" s="29"/>
      <c r="FQA178" s="29"/>
      <c r="FQB178" s="29"/>
      <c r="FQC178" s="29"/>
      <c r="FQD178" s="29"/>
      <c r="FQE178" s="29"/>
      <c r="FQF178" s="29"/>
      <c r="FQG178" s="29"/>
      <c r="FQH178" s="29"/>
      <c r="FQI178" s="29"/>
      <c r="FQJ178" s="29"/>
      <c r="FQK178" s="29"/>
      <c r="FQL178" s="29"/>
      <c r="FQM178" s="29"/>
      <c r="FQN178" s="29"/>
      <c r="FQO178" s="29"/>
      <c r="FQP178" s="29"/>
      <c r="FQQ178" s="29"/>
      <c r="FQR178" s="29"/>
      <c r="FQS178" s="29"/>
      <c r="FQT178" s="29"/>
      <c r="FQU178" s="29"/>
      <c r="FQV178" s="29"/>
      <c r="FQW178" s="29"/>
      <c r="FQX178" s="29"/>
      <c r="FQY178" s="29"/>
      <c r="FQZ178" s="29"/>
      <c r="FRA178" s="29"/>
      <c r="FRB178" s="29"/>
      <c r="FRC178" s="29"/>
      <c r="FRD178" s="29"/>
      <c r="FRE178" s="29"/>
      <c r="FRF178" s="29"/>
      <c r="FRG178" s="29"/>
      <c r="FRH178" s="29"/>
      <c r="FRI178" s="29"/>
      <c r="FRJ178" s="29"/>
      <c r="FRK178" s="29"/>
      <c r="FRL178" s="29"/>
      <c r="FRM178" s="29"/>
      <c r="FRN178" s="29"/>
      <c r="FRO178" s="29"/>
      <c r="FRP178" s="29"/>
      <c r="FRQ178" s="29"/>
      <c r="FRR178" s="29"/>
      <c r="FRS178" s="29"/>
      <c r="FRT178" s="29"/>
      <c r="FRU178" s="29"/>
      <c r="FRV178" s="29"/>
      <c r="FRW178" s="29"/>
      <c r="FRX178" s="29"/>
      <c r="FRY178" s="29"/>
      <c r="FRZ178" s="29"/>
      <c r="FSA178" s="29"/>
      <c r="FSB178" s="29"/>
      <c r="FSC178" s="29"/>
      <c r="FSD178" s="29"/>
      <c r="FSE178" s="29"/>
      <c r="FSF178" s="29"/>
      <c r="FSG178" s="29"/>
      <c r="FSH178" s="29"/>
      <c r="FSI178" s="29"/>
      <c r="FSJ178" s="29"/>
      <c r="FSK178" s="29"/>
      <c r="FSL178" s="29"/>
      <c r="FSM178" s="29"/>
      <c r="FSN178" s="29"/>
      <c r="FSO178" s="29"/>
      <c r="FSP178" s="29"/>
      <c r="FSQ178" s="29"/>
      <c r="FSR178" s="29"/>
      <c r="FSS178" s="29"/>
      <c r="FST178" s="29"/>
      <c r="FSU178" s="29"/>
      <c r="FSV178" s="29"/>
      <c r="FSW178" s="29"/>
      <c r="FSX178" s="29"/>
      <c r="FSY178" s="29"/>
      <c r="FSZ178" s="29"/>
      <c r="FTA178" s="29"/>
      <c r="FTB178" s="29"/>
      <c r="FTC178" s="29"/>
      <c r="FTD178" s="29"/>
      <c r="FTE178" s="29"/>
      <c r="FTF178" s="29"/>
      <c r="FTG178" s="29"/>
      <c r="FTH178" s="29"/>
      <c r="FTI178" s="29"/>
      <c r="FTJ178" s="29"/>
      <c r="FTK178" s="29"/>
      <c r="FTL178" s="29"/>
      <c r="FTM178" s="29"/>
      <c r="FTN178" s="29"/>
      <c r="FTO178" s="29"/>
      <c r="FTP178" s="29"/>
      <c r="FTQ178" s="29"/>
      <c r="FTR178" s="29"/>
      <c r="FTS178" s="29"/>
      <c r="FTT178" s="29"/>
      <c r="FTU178" s="29"/>
      <c r="FTV178" s="29"/>
      <c r="FTW178" s="29"/>
      <c r="FTX178" s="29"/>
      <c r="FTY178" s="29"/>
      <c r="FTZ178" s="29"/>
      <c r="FUA178" s="29"/>
      <c r="FUB178" s="29"/>
      <c r="FUC178" s="29"/>
      <c r="FUD178" s="29"/>
      <c r="FUE178" s="29"/>
      <c r="FUF178" s="29"/>
      <c r="FUG178" s="29"/>
      <c r="FUH178" s="29"/>
      <c r="FUI178" s="29"/>
      <c r="FUJ178" s="29"/>
      <c r="FUK178" s="29"/>
      <c r="FUL178" s="29"/>
      <c r="FUM178" s="29"/>
      <c r="FUN178" s="29"/>
      <c r="FUO178" s="29"/>
      <c r="FUP178" s="29"/>
      <c r="FUQ178" s="29"/>
      <c r="FUR178" s="29"/>
      <c r="FUS178" s="29"/>
      <c r="FUT178" s="29"/>
      <c r="FUU178" s="29"/>
      <c r="FUV178" s="29"/>
      <c r="FUW178" s="29"/>
      <c r="FUX178" s="29"/>
      <c r="FUY178" s="29"/>
      <c r="FUZ178" s="29"/>
      <c r="FVA178" s="29"/>
      <c r="FVB178" s="29"/>
      <c r="FVC178" s="29"/>
      <c r="FVD178" s="29"/>
      <c r="FVE178" s="29"/>
      <c r="FVF178" s="29"/>
      <c r="FVG178" s="29"/>
      <c r="FVH178" s="29"/>
      <c r="FVI178" s="29"/>
      <c r="FVJ178" s="29"/>
      <c r="FVK178" s="29"/>
      <c r="FVL178" s="29"/>
      <c r="FVM178" s="29"/>
      <c r="FVN178" s="29"/>
      <c r="FVO178" s="29"/>
      <c r="FVP178" s="29"/>
      <c r="FVQ178" s="29"/>
      <c r="FVR178" s="29"/>
      <c r="FVS178" s="29"/>
      <c r="FVT178" s="29"/>
      <c r="FVU178" s="29"/>
      <c r="FVV178" s="29"/>
      <c r="FVW178" s="29"/>
      <c r="FVX178" s="29"/>
      <c r="FVY178" s="29"/>
      <c r="FVZ178" s="29"/>
      <c r="FWA178" s="29"/>
      <c r="FWB178" s="29"/>
      <c r="FWC178" s="29"/>
      <c r="FWD178" s="29"/>
      <c r="FWE178" s="29"/>
      <c r="FWF178" s="29"/>
      <c r="FWG178" s="29"/>
      <c r="FWH178" s="29"/>
      <c r="FWI178" s="29"/>
      <c r="FWJ178" s="29"/>
      <c r="FWK178" s="29"/>
      <c r="FWL178" s="29"/>
      <c r="FWM178" s="29"/>
      <c r="FWN178" s="29"/>
      <c r="FWO178" s="29"/>
      <c r="FWP178" s="29"/>
      <c r="FWQ178" s="29"/>
      <c r="FWR178" s="29"/>
      <c r="FWS178" s="29"/>
      <c r="FWT178" s="29"/>
      <c r="FWU178" s="29"/>
      <c r="FWV178" s="29"/>
      <c r="FWW178" s="29"/>
      <c r="FWX178" s="29"/>
      <c r="FWY178" s="29"/>
      <c r="FWZ178" s="29"/>
      <c r="FXA178" s="29"/>
      <c r="FXB178" s="29"/>
      <c r="FXC178" s="29"/>
      <c r="FXD178" s="29"/>
      <c r="FXE178" s="29"/>
      <c r="FXF178" s="29"/>
      <c r="FXG178" s="29"/>
      <c r="FXH178" s="29"/>
      <c r="FXI178" s="29"/>
      <c r="FXJ178" s="29"/>
      <c r="FXK178" s="29"/>
      <c r="FXL178" s="29"/>
      <c r="FXM178" s="29"/>
      <c r="FXN178" s="29"/>
      <c r="FXO178" s="29"/>
      <c r="FXP178" s="29"/>
      <c r="FXQ178" s="29"/>
      <c r="FXR178" s="29"/>
      <c r="FXS178" s="29"/>
      <c r="FXT178" s="29"/>
      <c r="FXU178" s="29"/>
      <c r="FXV178" s="29"/>
      <c r="FXW178" s="29"/>
      <c r="FXX178" s="29"/>
      <c r="FXY178" s="29"/>
      <c r="FXZ178" s="29"/>
      <c r="FYA178" s="29"/>
      <c r="FYB178" s="29"/>
      <c r="FYC178" s="29"/>
      <c r="FYD178" s="29"/>
      <c r="FYE178" s="29"/>
      <c r="FYF178" s="29"/>
      <c r="FYG178" s="29"/>
      <c r="FYH178" s="29"/>
      <c r="FYI178" s="29"/>
      <c r="FYJ178" s="29"/>
      <c r="FYK178" s="29"/>
      <c r="FYL178" s="29"/>
      <c r="FYM178" s="29"/>
      <c r="FYN178" s="29"/>
      <c r="FYO178" s="29"/>
      <c r="FYP178" s="29"/>
      <c r="FYQ178" s="29"/>
      <c r="FYR178" s="29"/>
      <c r="FYS178" s="29"/>
      <c r="FYT178" s="29"/>
      <c r="FYU178" s="29"/>
      <c r="FYV178" s="29"/>
      <c r="FYW178" s="29"/>
      <c r="FYX178" s="29"/>
      <c r="FYY178" s="29"/>
      <c r="FYZ178" s="29"/>
      <c r="FZA178" s="29"/>
      <c r="FZB178" s="29"/>
      <c r="FZC178" s="29"/>
      <c r="FZD178" s="29"/>
      <c r="FZE178" s="29"/>
      <c r="FZF178" s="29"/>
      <c r="FZG178" s="29"/>
      <c r="FZH178" s="29"/>
      <c r="FZI178" s="29"/>
      <c r="FZJ178" s="29"/>
      <c r="FZK178" s="29"/>
      <c r="FZL178" s="29"/>
      <c r="FZM178" s="29"/>
      <c r="FZN178" s="29"/>
      <c r="FZO178" s="29"/>
      <c r="FZP178" s="29"/>
      <c r="FZQ178" s="29"/>
      <c r="FZR178" s="29"/>
      <c r="FZS178" s="29"/>
      <c r="FZT178" s="29"/>
      <c r="FZU178" s="29"/>
      <c r="FZV178" s="29"/>
      <c r="FZW178" s="29"/>
      <c r="FZX178" s="29"/>
      <c r="FZY178" s="29"/>
      <c r="FZZ178" s="29"/>
      <c r="GAA178" s="29"/>
      <c r="GAB178" s="29"/>
      <c r="GAC178" s="29"/>
      <c r="GAD178" s="29"/>
      <c r="GAE178" s="29"/>
      <c r="GAF178" s="29"/>
      <c r="GAG178" s="29"/>
      <c r="GAH178" s="29"/>
      <c r="GAI178" s="29"/>
      <c r="GAJ178" s="29"/>
      <c r="GAK178" s="29"/>
      <c r="GAL178" s="29"/>
      <c r="GAM178" s="29"/>
      <c r="GAN178" s="29"/>
      <c r="GAO178" s="29"/>
      <c r="GAP178" s="29"/>
      <c r="GAQ178" s="29"/>
      <c r="GAR178" s="29"/>
      <c r="GAS178" s="29"/>
      <c r="GAT178" s="29"/>
      <c r="GAU178" s="29"/>
      <c r="GAV178" s="29"/>
      <c r="GAW178" s="29"/>
      <c r="GAX178" s="29"/>
      <c r="GAY178" s="29"/>
      <c r="GAZ178" s="29"/>
      <c r="GBA178" s="29"/>
      <c r="GBB178" s="29"/>
      <c r="GBC178" s="29"/>
      <c r="GBD178" s="29"/>
      <c r="GBE178" s="29"/>
      <c r="GBF178" s="29"/>
      <c r="GBG178" s="29"/>
      <c r="GBH178" s="29"/>
      <c r="GBI178" s="29"/>
      <c r="GBJ178" s="29"/>
      <c r="GBK178" s="29"/>
      <c r="GBL178" s="29"/>
      <c r="GBM178" s="29"/>
      <c r="GBN178" s="29"/>
      <c r="GBO178" s="29"/>
      <c r="GBP178" s="29"/>
      <c r="GBQ178" s="29"/>
      <c r="GBR178" s="29"/>
      <c r="GBS178" s="29"/>
      <c r="GBT178" s="29"/>
      <c r="GBU178" s="29"/>
      <c r="GBV178" s="29"/>
      <c r="GBW178" s="29"/>
      <c r="GBX178" s="29"/>
      <c r="GBY178" s="29"/>
      <c r="GBZ178" s="29"/>
      <c r="GCA178" s="29"/>
      <c r="GCB178" s="29"/>
      <c r="GCC178" s="29"/>
      <c r="GCD178" s="29"/>
      <c r="GCE178" s="29"/>
      <c r="GCF178" s="29"/>
      <c r="GCG178" s="29"/>
      <c r="GCH178" s="29"/>
      <c r="GCI178" s="29"/>
      <c r="GCJ178" s="29"/>
      <c r="GCK178" s="29"/>
      <c r="GCL178" s="29"/>
      <c r="GCM178" s="29"/>
      <c r="GCN178" s="29"/>
      <c r="GCO178" s="29"/>
      <c r="GCP178" s="29"/>
      <c r="GCQ178" s="29"/>
      <c r="GCR178" s="29"/>
      <c r="GCS178" s="29"/>
      <c r="GCT178" s="29"/>
      <c r="GCU178" s="29"/>
      <c r="GCV178" s="29"/>
      <c r="GCW178" s="29"/>
      <c r="GCX178" s="29"/>
      <c r="GCY178" s="29"/>
      <c r="GCZ178" s="29"/>
      <c r="GDA178" s="29"/>
      <c r="GDB178" s="29"/>
      <c r="GDC178" s="29"/>
      <c r="GDD178" s="29"/>
      <c r="GDE178" s="29"/>
      <c r="GDF178" s="29"/>
      <c r="GDG178" s="29"/>
      <c r="GDH178" s="29"/>
      <c r="GDI178" s="29"/>
      <c r="GDJ178" s="29"/>
      <c r="GDK178" s="29"/>
      <c r="GDL178" s="29"/>
      <c r="GDM178" s="29"/>
      <c r="GDN178" s="29"/>
      <c r="GDO178" s="29"/>
      <c r="GDP178" s="29"/>
      <c r="GDQ178" s="29"/>
      <c r="GDR178" s="29"/>
      <c r="GDS178" s="29"/>
      <c r="GDT178" s="29"/>
      <c r="GDU178" s="29"/>
      <c r="GDV178" s="29"/>
      <c r="GDW178" s="29"/>
      <c r="GDX178" s="29"/>
      <c r="GDY178" s="29"/>
      <c r="GDZ178" s="29"/>
      <c r="GEA178" s="29"/>
      <c r="GEB178" s="29"/>
      <c r="GEC178" s="29"/>
      <c r="GED178" s="29"/>
      <c r="GEE178" s="29"/>
      <c r="GEF178" s="29"/>
      <c r="GEG178" s="29"/>
      <c r="GEH178" s="29"/>
      <c r="GEI178" s="29"/>
      <c r="GEJ178" s="29"/>
      <c r="GEK178" s="29"/>
      <c r="GEL178" s="29"/>
      <c r="GEM178" s="29"/>
      <c r="GEN178" s="29"/>
      <c r="GEO178" s="29"/>
      <c r="GEP178" s="29"/>
      <c r="GEQ178" s="29"/>
      <c r="GER178" s="29"/>
      <c r="GES178" s="29"/>
      <c r="GET178" s="29"/>
      <c r="GEU178" s="29"/>
      <c r="GEV178" s="29"/>
      <c r="GEW178" s="29"/>
      <c r="GEX178" s="29"/>
      <c r="GEY178" s="29"/>
      <c r="GEZ178" s="29"/>
      <c r="GFA178" s="29"/>
      <c r="GFB178" s="29"/>
      <c r="GFC178" s="29"/>
      <c r="GFD178" s="29"/>
      <c r="GFE178" s="29"/>
      <c r="GFF178" s="29"/>
      <c r="GFG178" s="29"/>
      <c r="GFH178" s="29"/>
      <c r="GFI178" s="29"/>
      <c r="GFJ178" s="29"/>
      <c r="GFK178" s="29"/>
      <c r="GFL178" s="29"/>
      <c r="GFM178" s="29"/>
      <c r="GFN178" s="29"/>
      <c r="GFO178" s="29"/>
      <c r="GFP178" s="29"/>
      <c r="GFQ178" s="29"/>
      <c r="GFR178" s="29"/>
      <c r="GFS178" s="29"/>
      <c r="GFT178" s="29"/>
      <c r="GFU178" s="29"/>
      <c r="GFV178" s="29"/>
      <c r="GFW178" s="29"/>
      <c r="GFX178" s="29"/>
      <c r="GFY178" s="29"/>
      <c r="GFZ178" s="29"/>
      <c r="GGA178" s="29"/>
      <c r="GGB178" s="29"/>
      <c r="GGC178" s="29"/>
      <c r="GGD178" s="29"/>
      <c r="GGE178" s="29"/>
      <c r="GGF178" s="29"/>
      <c r="GGG178" s="29"/>
      <c r="GGH178" s="29"/>
      <c r="GGI178" s="29"/>
      <c r="GGJ178" s="29"/>
      <c r="GGK178" s="29"/>
      <c r="GGL178" s="29"/>
      <c r="GGM178" s="29"/>
      <c r="GGN178" s="29"/>
      <c r="GGO178" s="29"/>
      <c r="GGP178" s="29"/>
      <c r="GGQ178" s="29"/>
      <c r="GGR178" s="29"/>
      <c r="GGS178" s="29"/>
      <c r="GGT178" s="29"/>
      <c r="GGU178" s="29"/>
      <c r="GGV178" s="29"/>
      <c r="GGW178" s="29"/>
      <c r="GGX178" s="29"/>
      <c r="GGY178" s="29"/>
      <c r="GGZ178" s="29"/>
      <c r="GHA178" s="29"/>
      <c r="GHB178" s="29"/>
      <c r="GHC178" s="29"/>
      <c r="GHD178" s="29"/>
      <c r="GHE178" s="29"/>
      <c r="GHF178" s="29"/>
      <c r="GHG178" s="29"/>
      <c r="GHH178" s="29"/>
      <c r="GHI178" s="29"/>
      <c r="GHJ178" s="29"/>
      <c r="GHK178" s="29"/>
      <c r="GHL178" s="29"/>
      <c r="GHM178" s="29"/>
      <c r="GHN178" s="29"/>
      <c r="GHO178" s="29"/>
      <c r="GHP178" s="29"/>
      <c r="GHQ178" s="29"/>
      <c r="GHR178" s="29"/>
      <c r="GHS178" s="29"/>
      <c r="GHT178" s="29"/>
      <c r="GHU178" s="29"/>
      <c r="GHV178" s="29"/>
      <c r="GHW178" s="29"/>
      <c r="GHX178" s="29"/>
      <c r="GHY178" s="29"/>
      <c r="GHZ178" s="29"/>
      <c r="GIA178" s="29"/>
      <c r="GIB178" s="29"/>
      <c r="GIC178" s="29"/>
      <c r="GID178" s="29"/>
      <c r="GIE178" s="29"/>
      <c r="GIF178" s="29"/>
      <c r="GIG178" s="29"/>
      <c r="GIH178" s="29"/>
      <c r="GII178" s="29"/>
      <c r="GIJ178" s="29"/>
      <c r="GIK178" s="29"/>
      <c r="GIL178" s="29"/>
      <c r="GIM178" s="29"/>
      <c r="GIN178" s="29"/>
      <c r="GIO178" s="29"/>
      <c r="GIP178" s="29"/>
      <c r="GIQ178" s="29"/>
      <c r="GIR178" s="29"/>
      <c r="GIS178" s="29"/>
      <c r="GIT178" s="29"/>
      <c r="GIU178" s="29"/>
      <c r="GIV178" s="29"/>
      <c r="GIW178" s="29"/>
      <c r="GIX178" s="29"/>
      <c r="GIY178" s="29"/>
      <c r="GIZ178" s="29"/>
      <c r="GJA178" s="29"/>
      <c r="GJB178" s="29"/>
      <c r="GJC178" s="29"/>
      <c r="GJD178" s="29"/>
      <c r="GJE178" s="29"/>
      <c r="GJF178" s="29"/>
      <c r="GJG178" s="29"/>
      <c r="GJH178" s="29"/>
      <c r="GJI178" s="29"/>
      <c r="GJJ178" s="29"/>
      <c r="GJK178" s="29"/>
      <c r="GJL178" s="29"/>
      <c r="GJM178" s="29"/>
      <c r="GJN178" s="29"/>
      <c r="GJO178" s="29"/>
      <c r="GJP178" s="29"/>
      <c r="GJQ178" s="29"/>
      <c r="GJR178" s="29"/>
      <c r="GJS178" s="29"/>
      <c r="GJT178" s="29"/>
      <c r="GJU178" s="29"/>
      <c r="GJV178" s="29"/>
      <c r="GJW178" s="29"/>
      <c r="GJX178" s="29"/>
      <c r="GJY178" s="29"/>
      <c r="GJZ178" s="29"/>
      <c r="GKA178" s="29"/>
      <c r="GKB178" s="29"/>
      <c r="GKC178" s="29"/>
      <c r="GKD178" s="29"/>
      <c r="GKE178" s="29"/>
      <c r="GKF178" s="29"/>
      <c r="GKG178" s="29"/>
      <c r="GKH178" s="29"/>
      <c r="GKI178" s="29"/>
      <c r="GKJ178" s="29"/>
      <c r="GKK178" s="29"/>
      <c r="GKL178" s="29"/>
      <c r="GKM178" s="29"/>
      <c r="GKN178" s="29"/>
      <c r="GKO178" s="29"/>
      <c r="GKP178" s="29"/>
      <c r="GKQ178" s="29"/>
      <c r="GKR178" s="29"/>
      <c r="GKS178" s="29"/>
      <c r="GKT178" s="29"/>
      <c r="GKU178" s="29"/>
      <c r="GKV178" s="29"/>
      <c r="GKW178" s="29"/>
      <c r="GKX178" s="29"/>
      <c r="GKY178" s="29"/>
      <c r="GKZ178" s="29"/>
      <c r="GLA178" s="29"/>
      <c r="GLB178" s="29"/>
      <c r="GLC178" s="29"/>
      <c r="GLD178" s="29"/>
      <c r="GLE178" s="29"/>
      <c r="GLF178" s="29"/>
      <c r="GLG178" s="29"/>
      <c r="GLH178" s="29"/>
      <c r="GLI178" s="29"/>
      <c r="GLJ178" s="29"/>
      <c r="GLK178" s="29"/>
      <c r="GLL178" s="29"/>
      <c r="GLM178" s="29"/>
      <c r="GLN178" s="29"/>
      <c r="GLO178" s="29"/>
      <c r="GLP178" s="29"/>
      <c r="GLQ178" s="29"/>
      <c r="GLR178" s="29"/>
      <c r="GLS178" s="29"/>
      <c r="GLT178" s="29"/>
      <c r="GLU178" s="29"/>
      <c r="GLV178" s="29"/>
      <c r="GLW178" s="29"/>
      <c r="GLX178" s="29"/>
      <c r="GLY178" s="29"/>
      <c r="GLZ178" s="29"/>
      <c r="GMA178" s="29"/>
      <c r="GMB178" s="29"/>
      <c r="GMC178" s="29"/>
      <c r="GMD178" s="29"/>
      <c r="GME178" s="29"/>
      <c r="GMF178" s="29"/>
      <c r="GMG178" s="29"/>
      <c r="GMH178" s="29"/>
      <c r="GMI178" s="29"/>
      <c r="GMJ178" s="29"/>
      <c r="GMK178" s="29"/>
      <c r="GML178" s="29"/>
      <c r="GMM178" s="29"/>
      <c r="GMN178" s="29"/>
      <c r="GMO178" s="29"/>
      <c r="GMP178" s="29"/>
      <c r="GMQ178" s="29"/>
      <c r="GMR178" s="29"/>
      <c r="GMS178" s="29"/>
      <c r="GMT178" s="29"/>
      <c r="GMU178" s="29"/>
      <c r="GMV178" s="29"/>
      <c r="GMW178" s="29"/>
      <c r="GMX178" s="29"/>
      <c r="GMY178" s="29"/>
      <c r="GMZ178" s="29"/>
      <c r="GNA178" s="29"/>
      <c r="GNB178" s="29"/>
      <c r="GNC178" s="29"/>
      <c r="GND178" s="29"/>
      <c r="GNE178" s="29"/>
      <c r="GNF178" s="29"/>
      <c r="GNG178" s="29"/>
      <c r="GNH178" s="29"/>
      <c r="GNI178" s="29"/>
      <c r="GNJ178" s="29"/>
      <c r="GNK178" s="29"/>
      <c r="GNL178" s="29"/>
      <c r="GNM178" s="29"/>
      <c r="GNN178" s="29"/>
      <c r="GNO178" s="29"/>
      <c r="GNP178" s="29"/>
      <c r="GNQ178" s="29"/>
      <c r="GNR178" s="29"/>
      <c r="GNS178" s="29"/>
      <c r="GNT178" s="29"/>
      <c r="GNU178" s="29"/>
      <c r="GNV178" s="29"/>
      <c r="GNW178" s="29"/>
      <c r="GNX178" s="29"/>
      <c r="GNY178" s="29"/>
      <c r="GNZ178" s="29"/>
      <c r="GOA178" s="29"/>
      <c r="GOB178" s="29"/>
      <c r="GOC178" s="29"/>
      <c r="GOD178" s="29"/>
      <c r="GOE178" s="29"/>
      <c r="GOF178" s="29"/>
      <c r="GOG178" s="29"/>
      <c r="GOH178" s="29"/>
      <c r="GOI178" s="29"/>
      <c r="GOJ178" s="29"/>
      <c r="GOK178" s="29"/>
      <c r="GOL178" s="29"/>
      <c r="GOM178" s="29"/>
      <c r="GON178" s="29"/>
      <c r="GOO178" s="29"/>
      <c r="GOP178" s="29"/>
      <c r="GOQ178" s="29"/>
      <c r="GOR178" s="29"/>
      <c r="GOS178" s="29"/>
      <c r="GOT178" s="29"/>
      <c r="GOU178" s="29"/>
      <c r="GOV178" s="29"/>
      <c r="GOW178" s="29"/>
      <c r="GOX178" s="29"/>
      <c r="GOY178" s="29"/>
      <c r="GOZ178" s="29"/>
      <c r="GPA178" s="29"/>
      <c r="GPB178" s="29"/>
      <c r="GPC178" s="29"/>
      <c r="GPD178" s="29"/>
      <c r="GPE178" s="29"/>
      <c r="GPF178" s="29"/>
      <c r="GPG178" s="29"/>
      <c r="GPH178" s="29"/>
      <c r="GPI178" s="29"/>
      <c r="GPJ178" s="29"/>
      <c r="GPK178" s="29"/>
      <c r="GPL178" s="29"/>
      <c r="GPM178" s="29"/>
      <c r="GPN178" s="29"/>
      <c r="GPO178" s="29"/>
      <c r="GPP178" s="29"/>
      <c r="GPQ178" s="29"/>
      <c r="GPR178" s="29"/>
      <c r="GPS178" s="29"/>
      <c r="GPT178" s="29"/>
      <c r="GPU178" s="29"/>
      <c r="GPV178" s="29"/>
      <c r="GPW178" s="29"/>
      <c r="GPX178" s="29"/>
      <c r="GPY178" s="29"/>
      <c r="GPZ178" s="29"/>
      <c r="GQA178" s="29"/>
      <c r="GQB178" s="29"/>
      <c r="GQC178" s="29"/>
      <c r="GQD178" s="29"/>
      <c r="GQE178" s="29"/>
      <c r="GQF178" s="29"/>
      <c r="GQG178" s="29"/>
      <c r="GQH178" s="29"/>
      <c r="GQI178" s="29"/>
      <c r="GQJ178" s="29"/>
      <c r="GQK178" s="29"/>
      <c r="GQL178" s="29"/>
      <c r="GQM178" s="29"/>
      <c r="GQN178" s="29"/>
      <c r="GQO178" s="29"/>
      <c r="GQP178" s="29"/>
      <c r="GQQ178" s="29"/>
      <c r="GQR178" s="29"/>
      <c r="GQS178" s="29"/>
      <c r="GQT178" s="29"/>
      <c r="GQU178" s="29"/>
      <c r="GQV178" s="29"/>
      <c r="GQW178" s="29"/>
      <c r="GQX178" s="29"/>
      <c r="GQY178" s="29"/>
      <c r="GQZ178" s="29"/>
      <c r="GRA178" s="29"/>
      <c r="GRB178" s="29"/>
      <c r="GRC178" s="29"/>
      <c r="GRD178" s="29"/>
      <c r="GRE178" s="29"/>
      <c r="GRF178" s="29"/>
      <c r="GRG178" s="29"/>
      <c r="GRH178" s="29"/>
      <c r="GRI178" s="29"/>
      <c r="GRJ178" s="29"/>
      <c r="GRK178" s="29"/>
      <c r="GRL178" s="29"/>
      <c r="GRM178" s="29"/>
      <c r="GRN178" s="29"/>
      <c r="GRO178" s="29"/>
      <c r="GRP178" s="29"/>
      <c r="GRQ178" s="29"/>
      <c r="GRR178" s="29"/>
      <c r="GRS178" s="29"/>
      <c r="GRT178" s="29"/>
      <c r="GRU178" s="29"/>
      <c r="GRV178" s="29"/>
      <c r="GRW178" s="29"/>
      <c r="GRX178" s="29"/>
      <c r="GRY178" s="29"/>
      <c r="GRZ178" s="29"/>
      <c r="GSA178" s="29"/>
      <c r="GSB178" s="29"/>
      <c r="GSC178" s="29"/>
      <c r="GSD178" s="29"/>
      <c r="GSE178" s="29"/>
      <c r="GSF178" s="29"/>
      <c r="GSG178" s="29"/>
      <c r="GSH178" s="29"/>
      <c r="GSI178" s="29"/>
      <c r="GSJ178" s="29"/>
      <c r="GSK178" s="29"/>
      <c r="GSL178" s="29"/>
      <c r="GSM178" s="29"/>
      <c r="GSN178" s="29"/>
      <c r="GSO178" s="29"/>
      <c r="GSP178" s="29"/>
      <c r="GSQ178" s="29"/>
      <c r="GSR178" s="29"/>
      <c r="GSS178" s="29"/>
      <c r="GST178" s="29"/>
      <c r="GSU178" s="29"/>
      <c r="GSV178" s="29"/>
      <c r="GSW178" s="29"/>
      <c r="GSX178" s="29"/>
      <c r="GSY178" s="29"/>
      <c r="GSZ178" s="29"/>
      <c r="GTA178" s="29"/>
      <c r="GTB178" s="29"/>
      <c r="GTC178" s="29"/>
      <c r="GTD178" s="29"/>
      <c r="GTE178" s="29"/>
      <c r="GTF178" s="29"/>
      <c r="GTG178" s="29"/>
      <c r="GTH178" s="29"/>
      <c r="GTI178" s="29"/>
      <c r="GTJ178" s="29"/>
      <c r="GTK178" s="29"/>
      <c r="GTL178" s="29"/>
      <c r="GTM178" s="29"/>
      <c r="GTN178" s="29"/>
      <c r="GTO178" s="29"/>
      <c r="GTP178" s="29"/>
      <c r="GTQ178" s="29"/>
      <c r="GTR178" s="29"/>
      <c r="GTS178" s="29"/>
      <c r="GTT178" s="29"/>
      <c r="GTU178" s="29"/>
      <c r="GTV178" s="29"/>
      <c r="GTW178" s="29"/>
      <c r="GTX178" s="29"/>
      <c r="GTY178" s="29"/>
      <c r="GTZ178" s="29"/>
      <c r="GUA178" s="29"/>
      <c r="GUB178" s="29"/>
      <c r="GUC178" s="29"/>
      <c r="GUD178" s="29"/>
      <c r="GUE178" s="29"/>
      <c r="GUF178" s="29"/>
      <c r="GUG178" s="29"/>
      <c r="GUH178" s="29"/>
      <c r="GUI178" s="29"/>
      <c r="GUJ178" s="29"/>
      <c r="GUK178" s="29"/>
      <c r="GUL178" s="29"/>
      <c r="GUM178" s="29"/>
      <c r="GUN178" s="29"/>
      <c r="GUO178" s="29"/>
      <c r="GUP178" s="29"/>
      <c r="GUQ178" s="29"/>
      <c r="GUR178" s="29"/>
      <c r="GUS178" s="29"/>
      <c r="GUT178" s="29"/>
      <c r="GUU178" s="29"/>
      <c r="GUV178" s="29"/>
      <c r="GUW178" s="29"/>
      <c r="GUX178" s="29"/>
      <c r="GUY178" s="29"/>
      <c r="GUZ178" s="29"/>
      <c r="GVA178" s="29"/>
      <c r="GVB178" s="29"/>
      <c r="GVC178" s="29"/>
      <c r="GVD178" s="29"/>
      <c r="GVE178" s="29"/>
      <c r="GVF178" s="29"/>
      <c r="GVG178" s="29"/>
      <c r="GVH178" s="29"/>
      <c r="GVI178" s="29"/>
      <c r="GVJ178" s="29"/>
      <c r="GVK178" s="29"/>
      <c r="GVL178" s="29"/>
      <c r="GVM178" s="29"/>
      <c r="GVN178" s="29"/>
      <c r="GVO178" s="29"/>
      <c r="GVP178" s="29"/>
      <c r="GVQ178" s="29"/>
      <c r="GVR178" s="29"/>
      <c r="GVS178" s="29"/>
      <c r="GVT178" s="29"/>
      <c r="GVU178" s="29"/>
      <c r="GVV178" s="29"/>
      <c r="GVW178" s="29"/>
      <c r="GVX178" s="29"/>
      <c r="GVY178" s="29"/>
      <c r="GVZ178" s="29"/>
      <c r="GWA178" s="29"/>
      <c r="GWB178" s="29"/>
      <c r="GWC178" s="29"/>
      <c r="GWD178" s="29"/>
      <c r="GWE178" s="29"/>
      <c r="GWF178" s="29"/>
      <c r="GWG178" s="29"/>
      <c r="GWH178" s="29"/>
      <c r="GWI178" s="29"/>
      <c r="GWJ178" s="29"/>
      <c r="GWK178" s="29"/>
      <c r="GWL178" s="29"/>
      <c r="GWM178" s="29"/>
      <c r="GWN178" s="29"/>
      <c r="GWO178" s="29"/>
      <c r="GWP178" s="29"/>
      <c r="GWQ178" s="29"/>
      <c r="GWR178" s="29"/>
      <c r="GWS178" s="29"/>
      <c r="GWT178" s="29"/>
      <c r="GWU178" s="29"/>
      <c r="GWV178" s="29"/>
      <c r="GWW178" s="29"/>
      <c r="GWX178" s="29"/>
      <c r="GWY178" s="29"/>
      <c r="GWZ178" s="29"/>
      <c r="GXA178" s="29"/>
      <c r="GXB178" s="29"/>
      <c r="GXC178" s="29"/>
      <c r="GXD178" s="29"/>
      <c r="GXE178" s="29"/>
      <c r="GXF178" s="29"/>
      <c r="GXG178" s="29"/>
      <c r="GXH178" s="29"/>
      <c r="GXI178" s="29"/>
      <c r="GXJ178" s="29"/>
      <c r="GXK178" s="29"/>
      <c r="GXL178" s="29"/>
      <c r="GXM178" s="29"/>
      <c r="GXN178" s="29"/>
      <c r="GXO178" s="29"/>
      <c r="GXP178" s="29"/>
      <c r="GXQ178" s="29"/>
      <c r="GXR178" s="29"/>
      <c r="GXS178" s="29"/>
      <c r="GXT178" s="29"/>
      <c r="GXU178" s="29"/>
      <c r="GXV178" s="29"/>
      <c r="GXW178" s="29"/>
      <c r="GXX178" s="29"/>
      <c r="GXY178" s="29"/>
      <c r="GXZ178" s="29"/>
      <c r="GYA178" s="29"/>
      <c r="GYB178" s="29"/>
      <c r="GYC178" s="29"/>
      <c r="GYD178" s="29"/>
      <c r="GYE178" s="29"/>
      <c r="GYF178" s="29"/>
      <c r="GYG178" s="29"/>
      <c r="GYH178" s="29"/>
      <c r="GYI178" s="29"/>
      <c r="GYJ178" s="29"/>
      <c r="GYK178" s="29"/>
      <c r="GYL178" s="29"/>
      <c r="GYM178" s="29"/>
      <c r="GYN178" s="29"/>
      <c r="GYO178" s="29"/>
      <c r="GYP178" s="29"/>
      <c r="GYQ178" s="29"/>
      <c r="GYR178" s="29"/>
      <c r="GYS178" s="29"/>
      <c r="GYT178" s="29"/>
      <c r="GYU178" s="29"/>
      <c r="GYV178" s="29"/>
      <c r="GYW178" s="29"/>
      <c r="GYX178" s="29"/>
      <c r="GYY178" s="29"/>
      <c r="GYZ178" s="29"/>
      <c r="GZA178" s="29"/>
      <c r="GZB178" s="29"/>
      <c r="GZC178" s="29"/>
      <c r="GZD178" s="29"/>
      <c r="GZE178" s="29"/>
      <c r="GZF178" s="29"/>
      <c r="GZG178" s="29"/>
      <c r="GZH178" s="29"/>
      <c r="GZI178" s="29"/>
      <c r="GZJ178" s="29"/>
      <c r="GZK178" s="29"/>
      <c r="GZL178" s="29"/>
      <c r="GZM178" s="29"/>
      <c r="GZN178" s="29"/>
      <c r="GZO178" s="29"/>
      <c r="GZP178" s="29"/>
      <c r="GZQ178" s="29"/>
      <c r="GZR178" s="29"/>
      <c r="GZS178" s="29"/>
      <c r="GZT178" s="29"/>
      <c r="GZU178" s="29"/>
      <c r="GZV178" s="29"/>
      <c r="GZW178" s="29"/>
      <c r="GZX178" s="29"/>
      <c r="GZY178" s="29"/>
      <c r="GZZ178" s="29"/>
      <c r="HAA178" s="29"/>
      <c r="HAB178" s="29"/>
      <c r="HAC178" s="29"/>
      <c r="HAD178" s="29"/>
      <c r="HAE178" s="29"/>
      <c r="HAF178" s="29"/>
      <c r="HAG178" s="29"/>
      <c r="HAH178" s="29"/>
      <c r="HAI178" s="29"/>
      <c r="HAJ178" s="29"/>
      <c r="HAK178" s="29"/>
      <c r="HAL178" s="29"/>
      <c r="HAM178" s="29"/>
      <c r="HAN178" s="29"/>
      <c r="HAO178" s="29"/>
      <c r="HAP178" s="29"/>
      <c r="HAQ178" s="29"/>
      <c r="HAR178" s="29"/>
      <c r="HAS178" s="29"/>
      <c r="HAT178" s="29"/>
      <c r="HAU178" s="29"/>
      <c r="HAV178" s="29"/>
      <c r="HAW178" s="29"/>
      <c r="HAX178" s="29"/>
      <c r="HAY178" s="29"/>
      <c r="HAZ178" s="29"/>
      <c r="HBA178" s="29"/>
      <c r="HBB178" s="29"/>
      <c r="HBC178" s="29"/>
      <c r="HBD178" s="29"/>
      <c r="HBE178" s="29"/>
      <c r="HBF178" s="29"/>
      <c r="HBG178" s="29"/>
      <c r="HBH178" s="29"/>
      <c r="HBI178" s="29"/>
      <c r="HBJ178" s="29"/>
      <c r="HBK178" s="29"/>
      <c r="HBL178" s="29"/>
      <c r="HBM178" s="29"/>
      <c r="HBN178" s="29"/>
      <c r="HBO178" s="29"/>
      <c r="HBP178" s="29"/>
      <c r="HBQ178" s="29"/>
      <c r="HBR178" s="29"/>
      <c r="HBS178" s="29"/>
      <c r="HBT178" s="29"/>
      <c r="HBU178" s="29"/>
      <c r="HBV178" s="29"/>
      <c r="HBW178" s="29"/>
      <c r="HBX178" s="29"/>
      <c r="HBY178" s="29"/>
      <c r="HBZ178" s="29"/>
      <c r="HCA178" s="29"/>
      <c r="HCB178" s="29"/>
      <c r="HCC178" s="29"/>
      <c r="HCD178" s="29"/>
      <c r="HCE178" s="29"/>
      <c r="HCF178" s="29"/>
      <c r="HCG178" s="29"/>
      <c r="HCH178" s="29"/>
      <c r="HCI178" s="29"/>
      <c r="HCJ178" s="29"/>
      <c r="HCK178" s="29"/>
      <c r="HCL178" s="29"/>
      <c r="HCM178" s="29"/>
      <c r="HCN178" s="29"/>
      <c r="HCO178" s="29"/>
      <c r="HCP178" s="29"/>
      <c r="HCQ178" s="29"/>
      <c r="HCR178" s="29"/>
      <c r="HCS178" s="29"/>
      <c r="HCT178" s="29"/>
      <c r="HCU178" s="29"/>
      <c r="HCV178" s="29"/>
      <c r="HCW178" s="29"/>
      <c r="HCX178" s="29"/>
      <c r="HCY178" s="29"/>
      <c r="HCZ178" s="29"/>
      <c r="HDA178" s="29"/>
      <c r="HDB178" s="29"/>
      <c r="HDC178" s="29"/>
      <c r="HDD178" s="29"/>
      <c r="HDE178" s="29"/>
      <c r="HDF178" s="29"/>
      <c r="HDG178" s="29"/>
      <c r="HDH178" s="29"/>
      <c r="HDI178" s="29"/>
      <c r="HDJ178" s="29"/>
      <c r="HDK178" s="29"/>
      <c r="HDL178" s="29"/>
      <c r="HDM178" s="29"/>
      <c r="HDN178" s="29"/>
      <c r="HDO178" s="29"/>
      <c r="HDP178" s="29"/>
      <c r="HDQ178" s="29"/>
      <c r="HDR178" s="29"/>
      <c r="HDS178" s="29"/>
      <c r="HDT178" s="29"/>
      <c r="HDU178" s="29"/>
      <c r="HDV178" s="29"/>
      <c r="HDW178" s="29"/>
      <c r="HDX178" s="29"/>
      <c r="HDY178" s="29"/>
      <c r="HDZ178" s="29"/>
      <c r="HEA178" s="29"/>
      <c r="HEB178" s="29"/>
      <c r="HEC178" s="29"/>
      <c r="HED178" s="29"/>
      <c r="HEE178" s="29"/>
      <c r="HEF178" s="29"/>
      <c r="HEG178" s="29"/>
      <c r="HEH178" s="29"/>
      <c r="HEI178" s="29"/>
      <c r="HEJ178" s="29"/>
      <c r="HEK178" s="29"/>
      <c r="HEL178" s="29"/>
      <c r="HEM178" s="29"/>
      <c r="HEN178" s="29"/>
      <c r="HEO178" s="29"/>
      <c r="HEP178" s="29"/>
      <c r="HEQ178" s="29"/>
      <c r="HER178" s="29"/>
      <c r="HES178" s="29"/>
      <c r="HET178" s="29"/>
      <c r="HEU178" s="29"/>
      <c r="HEV178" s="29"/>
      <c r="HEW178" s="29"/>
      <c r="HEX178" s="29"/>
      <c r="HEY178" s="29"/>
      <c r="HEZ178" s="29"/>
      <c r="HFA178" s="29"/>
      <c r="HFB178" s="29"/>
      <c r="HFC178" s="29"/>
      <c r="HFD178" s="29"/>
      <c r="HFE178" s="29"/>
      <c r="HFF178" s="29"/>
      <c r="HFG178" s="29"/>
      <c r="HFH178" s="29"/>
      <c r="HFI178" s="29"/>
      <c r="HFJ178" s="29"/>
      <c r="HFK178" s="29"/>
      <c r="HFL178" s="29"/>
      <c r="HFM178" s="29"/>
      <c r="HFN178" s="29"/>
      <c r="HFO178" s="29"/>
      <c r="HFP178" s="29"/>
      <c r="HFQ178" s="29"/>
      <c r="HFR178" s="29"/>
      <c r="HFS178" s="29"/>
      <c r="HFT178" s="29"/>
      <c r="HFU178" s="29"/>
      <c r="HFV178" s="29"/>
      <c r="HFW178" s="29"/>
      <c r="HFX178" s="29"/>
      <c r="HFY178" s="29"/>
      <c r="HFZ178" s="29"/>
      <c r="HGA178" s="29"/>
      <c r="HGB178" s="29"/>
      <c r="HGC178" s="29"/>
      <c r="HGD178" s="29"/>
      <c r="HGE178" s="29"/>
      <c r="HGF178" s="29"/>
      <c r="HGG178" s="29"/>
      <c r="HGH178" s="29"/>
      <c r="HGI178" s="29"/>
      <c r="HGJ178" s="29"/>
      <c r="HGK178" s="29"/>
      <c r="HGL178" s="29"/>
      <c r="HGM178" s="29"/>
      <c r="HGN178" s="29"/>
      <c r="HGO178" s="29"/>
      <c r="HGP178" s="29"/>
      <c r="HGQ178" s="29"/>
      <c r="HGR178" s="29"/>
      <c r="HGS178" s="29"/>
      <c r="HGT178" s="29"/>
      <c r="HGU178" s="29"/>
      <c r="HGV178" s="29"/>
      <c r="HGW178" s="29"/>
      <c r="HGX178" s="29"/>
      <c r="HGY178" s="29"/>
      <c r="HGZ178" s="29"/>
      <c r="HHA178" s="29"/>
      <c r="HHB178" s="29"/>
      <c r="HHC178" s="29"/>
      <c r="HHD178" s="29"/>
      <c r="HHE178" s="29"/>
      <c r="HHF178" s="29"/>
      <c r="HHG178" s="29"/>
      <c r="HHH178" s="29"/>
      <c r="HHI178" s="29"/>
      <c r="HHJ178" s="29"/>
      <c r="HHK178" s="29"/>
      <c r="HHL178" s="29"/>
      <c r="HHM178" s="29"/>
      <c r="HHN178" s="29"/>
      <c r="HHO178" s="29"/>
      <c r="HHP178" s="29"/>
      <c r="HHQ178" s="29"/>
      <c r="HHR178" s="29"/>
      <c r="HHS178" s="29"/>
      <c r="HHT178" s="29"/>
      <c r="HHU178" s="29"/>
      <c r="HHV178" s="29"/>
      <c r="HHW178" s="29"/>
      <c r="HHX178" s="29"/>
      <c r="HHY178" s="29"/>
      <c r="HHZ178" s="29"/>
      <c r="HIA178" s="29"/>
      <c r="HIB178" s="29"/>
      <c r="HIC178" s="29"/>
      <c r="HID178" s="29"/>
      <c r="HIE178" s="29"/>
      <c r="HIF178" s="29"/>
      <c r="HIG178" s="29"/>
      <c r="HIH178" s="29"/>
      <c r="HII178" s="29"/>
      <c r="HIJ178" s="29"/>
      <c r="HIK178" s="29"/>
      <c r="HIL178" s="29"/>
      <c r="HIM178" s="29"/>
      <c r="HIN178" s="29"/>
      <c r="HIO178" s="29"/>
      <c r="HIP178" s="29"/>
      <c r="HIQ178" s="29"/>
      <c r="HIR178" s="29"/>
      <c r="HIS178" s="29"/>
      <c r="HIT178" s="29"/>
      <c r="HIU178" s="29"/>
      <c r="HIV178" s="29"/>
      <c r="HIW178" s="29"/>
      <c r="HIX178" s="29"/>
      <c r="HIY178" s="29"/>
      <c r="HIZ178" s="29"/>
      <c r="HJA178" s="29"/>
      <c r="HJB178" s="29"/>
      <c r="HJC178" s="29"/>
      <c r="HJD178" s="29"/>
      <c r="HJE178" s="29"/>
      <c r="HJF178" s="29"/>
      <c r="HJG178" s="29"/>
      <c r="HJH178" s="29"/>
      <c r="HJI178" s="29"/>
      <c r="HJJ178" s="29"/>
      <c r="HJK178" s="29"/>
      <c r="HJL178" s="29"/>
      <c r="HJM178" s="29"/>
      <c r="HJN178" s="29"/>
      <c r="HJO178" s="29"/>
      <c r="HJP178" s="29"/>
      <c r="HJQ178" s="29"/>
      <c r="HJR178" s="29"/>
      <c r="HJS178" s="29"/>
      <c r="HJT178" s="29"/>
      <c r="HJU178" s="29"/>
      <c r="HJV178" s="29"/>
      <c r="HJW178" s="29"/>
      <c r="HJX178" s="29"/>
      <c r="HJY178" s="29"/>
      <c r="HJZ178" s="29"/>
      <c r="HKA178" s="29"/>
      <c r="HKB178" s="29"/>
      <c r="HKC178" s="29"/>
      <c r="HKD178" s="29"/>
      <c r="HKE178" s="29"/>
      <c r="HKF178" s="29"/>
      <c r="HKG178" s="29"/>
      <c r="HKH178" s="29"/>
      <c r="HKI178" s="29"/>
      <c r="HKJ178" s="29"/>
      <c r="HKK178" s="29"/>
      <c r="HKL178" s="29"/>
      <c r="HKM178" s="29"/>
      <c r="HKN178" s="29"/>
      <c r="HKO178" s="29"/>
      <c r="HKP178" s="29"/>
      <c r="HKQ178" s="29"/>
      <c r="HKR178" s="29"/>
      <c r="HKS178" s="29"/>
      <c r="HKT178" s="29"/>
      <c r="HKU178" s="29"/>
      <c r="HKV178" s="29"/>
      <c r="HKW178" s="29"/>
      <c r="HKX178" s="29"/>
      <c r="HKY178" s="29"/>
      <c r="HKZ178" s="29"/>
      <c r="HLA178" s="29"/>
      <c r="HLB178" s="29"/>
      <c r="HLC178" s="29"/>
      <c r="HLD178" s="29"/>
      <c r="HLE178" s="29"/>
      <c r="HLF178" s="29"/>
      <c r="HLG178" s="29"/>
      <c r="HLH178" s="29"/>
      <c r="HLI178" s="29"/>
      <c r="HLJ178" s="29"/>
      <c r="HLK178" s="29"/>
      <c r="HLL178" s="29"/>
      <c r="HLM178" s="29"/>
      <c r="HLN178" s="29"/>
      <c r="HLO178" s="29"/>
      <c r="HLP178" s="29"/>
      <c r="HLQ178" s="29"/>
      <c r="HLR178" s="29"/>
      <c r="HLS178" s="29"/>
      <c r="HLT178" s="29"/>
      <c r="HLU178" s="29"/>
      <c r="HLV178" s="29"/>
      <c r="HLW178" s="29"/>
      <c r="HLX178" s="29"/>
      <c r="HLY178" s="29"/>
      <c r="HLZ178" s="29"/>
      <c r="HMA178" s="29"/>
      <c r="HMB178" s="29"/>
      <c r="HMC178" s="29"/>
      <c r="HMD178" s="29"/>
      <c r="HME178" s="29"/>
      <c r="HMF178" s="29"/>
      <c r="HMG178" s="29"/>
      <c r="HMH178" s="29"/>
      <c r="HMI178" s="29"/>
      <c r="HMJ178" s="29"/>
      <c r="HMK178" s="29"/>
      <c r="HML178" s="29"/>
      <c r="HMM178" s="29"/>
      <c r="HMN178" s="29"/>
      <c r="HMO178" s="29"/>
      <c r="HMP178" s="29"/>
      <c r="HMQ178" s="29"/>
      <c r="HMR178" s="29"/>
      <c r="HMS178" s="29"/>
      <c r="HMT178" s="29"/>
      <c r="HMU178" s="29"/>
      <c r="HMV178" s="29"/>
      <c r="HMW178" s="29"/>
      <c r="HMX178" s="29"/>
      <c r="HMY178" s="29"/>
      <c r="HMZ178" s="29"/>
      <c r="HNA178" s="29"/>
      <c r="HNB178" s="29"/>
      <c r="HNC178" s="29"/>
      <c r="HND178" s="29"/>
      <c r="HNE178" s="29"/>
      <c r="HNF178" s="29"/>
      <c r="HNG178" s="29"/>
      <c r="HNH178" s="29"/>
      <c r="HNI178" s="29"/>
      <c r="HNJ178" s="29"/>
      <c r="HNK178" s="29"/>
      <c r="HNL178" s="29"/>
      <c r="HNM178" s="29"/>
      <c r="HNN178" s="29"/>
      <c r="HNO178" s="29"/>
      <c r="HNP178" s="29"/>
      <c r="HNQ178" s="29"/>
      <c r="HNR178" s="29"/>
      <c r="HNS178" s="29"/>
      <c r="HNT178" s="29"/>
      <c r="HNU178" s="29"/>
      <c r="HNV178" s="29"/>
      <c r="HNW178" s="29"/>
      <c r="HNX178" s="29"/>
      <c r="HNY178" s="29"/>
      <c r="HNZ178" s="29"/>
      <c r="HOA178" s="29"/>
      <c r="HOB178" s="29"/>
      <c r="HOC178" s="29"/>
      <c r="HOD178" s="29"/>
      <c r="HOE178" s="29"/>
      <c r="HOF178" s="29"/>
      <c r="HOG178" s="29"/>
      <c r="HOH178" s="29"/>
      <c r="HOI178" s="29"/>
      <c r="HOJ178" s="29"/>
      <c r="HOK178" s="29"/>
      <c r="HOL178" s="29"/>
      <c r="HOM178" s="29"/>
      <c r="HON178" s="29"/>
      <c r="HOO178" s="29"/>
      <c r="HOP178" s="29"/>
      <c r="HOQ178" s="29"/>
      <c r="HOR178" s="29"/>
      <c r="HOS178" s="29"/>
      <c r="HOT178" s="29"/>
      <c r="HOU178" s="29"/>
      <c r="HOV178" s="29"/>
      <c r="HOW178" s="29"/>
      <c r="HOX178" s="29"/>
      <c r="HOY178" s="29"/>
      <c r="HOZ178" s="29"/>
      <c r="HPA178" s="29"/>
      <c r="HPB178" s="29"/>
      <c r="HPC178" s="29"/>
      <c r="HPD178" s="29"/>
      <c r="HPE178" s="29"/>
      <c r="HPF178" s="29"/>
      <c r="HPG178" s="29"/>
      <c r="HPH178" s="29"/>
      <c r="HPI178" s="29"/>
      <c r="HPJ178" s="29"/>
      <c r="HPK178" s="29"/>
      <c r="HPL178" s="29"/>
      <c r="HPM178" s="29"/>
      <c r="HPN178" s="29"/>
      <c r="HPO178" s="29"/>
      <c r="HPP178" s="29"/>
      <c r="HPQ178" s="29"/>
      <c r="HPR178" s="29"/>
      <c r="HPS178" s="29"/>
      <c r="HPT178" s="29"/>
      <c r="HPU178" s="29"/>
      <c r="HPV178" s="29"/>
      <c r="HPW178" s="29"/>
      <c r="HPX178" s="29"/>
      <c r="HPY178" s="29"/>
      <c r="HPZ178" s="29"/>
      <c r="HQA178" s="29"/>
      <c r="HQB178" s="29"/>
      <c r="HQC178" s="29"/>
      <c r="HQD178" s="29"/>
      <c r="HQE178" s="29"/>
      <c r="HQF178" s="29"/>
      <c r="HQG178" s="29"/>
      <c r="HQH178" s="29"/>
      <c r="HQI178" s="29"/>
      <c r="HQJ178" s="29"/>
      <c r="HQK178" s="29"/>
      <c r="HQL178" s="29"/>
      <c r="HQM178" s="29"/>
      <c r="HQN178" s="29"/>
      <c r="HQO178" s="29"/>
      <c r="HQP178" s="29"/>
      <c r="HQQ178" s="29"/>
      <c r="HQR178" s="29"/>
      <c r="HQS178" s="29"/>
      <c r="HQT178" s="29"/>
      <c r="HQU178" s="29"/>
      <c r="HQV178" s="29"/>
      <c r="HQW178" s="29"/>
      <c r="HQX178" s="29"/>
      <c r="HQY178" s="29"/>
      <c r="HQZ178" s="29"/>
      <c r="HRA178" s="29"/>
      <c r="HRB178" s="29"/>
      <c r="HRC178" s="29"/>
      <c r="HRD178" s="29"/>
      <c r="HRE178" s="29"/>
      <c r="HRF178" s="29"/>
      <c r="HRG178" s="29"/>
      <c r="HRH178" s="29"/>
      <c r="HRI178" s="29"/>
      <c r="HRJ178" s="29"/>
      <c r="HRK178" s="29"/>
      <c r="HRL178" s="29"/>
      <c r="HRM178" s="29"/>
      <c r="HRN178" s="29"/>
      <c r="HRO178" s="29"/>
      <c r="HRP178" s="29"/>
      <c r="HRQ178" s="29"/>
      <c r="HRR178" s="29"/>
      <c r="HRS178" s="29"/>
      <c r="HRT178" s="29"/>
      <c r="HRU178" s="29"/>
      <c r="HRV178" s="29"/>
      <c r="HRW178" s="29"/>
      <c r="HRX178" s="29"/>
      <c r="HRY178" s="29"/>
      <c r="HRZ178" s="29"/>
      <c r="HSA178" s="29"/>
      <c r="HSB178" s="29"/>
      <c r="HSC178" s="29"/>
      <c r="HSD178" s="29"/>
      <c r="HSE178" s="29"/>
      <c r="HSF178" s="29"/>
      <c r="HSG178" s="29"/>
      <c r="HSH178" s="29"/>
      <c r="HSI178" s="29"/>
      <c r="HSJ178" s="29"/>
      <c r="HSK178" s="29"/>
      <c r="HSL178" s="29"/>
      <c r="HSM178" s="29"/>
      <c r="HSN178" s="29"/>
      <c r="HSO178" s="29"/>
      <c r="HSP178" s="29"/>
      <c r="HSQ178" s="29"/>
      <c r="HSR178" s="29"/>
      <c r="HSS178" s="29"/>
      <c r="HST178" s="29"/>
      <c r="HSU178" s="29"/>
      <c r="HSV178" s="29"/>
      <c r="HSW178" s="29"/>
      <c r="HSX178" s="29"/>
      <c r="HSY178" s="29"/>
      <c r="HSZ178" s="29"/>
      <c r="HTA178" s="29"/>
      <c r="HTB178" s="29"/>
      <c r="HTC178" s="29"/>
      <c r="HTD178" s="29"/>
      <c r="HTE178" s="29"/>
      <c r="HTF178" s="29"/>
      <c r="HTG178" s="29"/>
      <c r="HTH178" s="29"/>
      <c r="HTI178" s="29"/>
      <c r="HTJ178" s="29"/>
      <c r="HTK178" s="29"/>
      <c r="HTL178" s="29"/>
      <c r="HTM178" s="29"/>
      <c r="HTN178" s="29"/>
      <c r="HTO178" s="29"/>
      <c r="HTP178" s="29"/>
      <c r="HTQ178" s="29"/>
      <c r="HTR178" s="29"/>
      <c r="HTS178" s="29"/>
      <c r="HTT178" s="29"/>
      <c r="HTU178" s="29"/>
      <c r="HTV178" s="29"/>
      <c r="HTW178" s="29"/>
      <c r="HTX178" s="29"/>
      <c r="HTY178" s="29"/>
      <c r="HTZ178" s="29"/>
      <c r="HUA178" s="29"/>
      <c r="HUB178" s="29"/>
      <c r="HUC178" s="29"/>
      <c r="HUD178" s="29"/>
      <c r="HUE178" s="29"/>
      <c r="HUF178" s="29"/>
      <c r="HUG178" s="29"/>
      <c r="HUH178" s="29"/>
      <c r="HUI178" s="29"/>
      <c r="HUJ178" s="29"/>
      <c r="HUK178" s="29"/>
      <c r="HUL178" s="29"/>
      <c r="HUM178" s="29"/>
      <c r="HUN178" s="29"/>
      <c r="HUO178" s="29"/>
      <c r="HUP178" s="29"/>
      <c r="HUQ178" s="29"/>
      <c r="HUR178" s="29"/>
      <c r="HUS178" s="29"/>
      <c r="HUT178" s="29"/>
      <c r="HUU178" s="29"/>
      <c r="HUV178" s="29"/>
      <c r="HUW178" s="29"/>
      <c r="HUX178" s="29"/>
      <c r="HUY178" s="29"/>
      <c r="HUZ178" s="29"/>
      <c r="HVA178" s="29"/>
      <c r="HVB178" s="29"/>
      <c r="HVC178" s="29"/>
      <c r="HVD178" s="29"/>
      <c r="HVE178" s="29"/>
      <c r="HVF178" s="29"/>
      <c r="HVG178" s="29"/>
      <c r="HVH178" s="29"/>
      <c r="HVI178" s="29"/>
      <c r="HVJ178" s="29"/>
      <c r="HVK178" s="29"/>
      <c r="HVL178" s="29"/>
      <c r="HVM178" s="29"/>
      <c r="HVN178" s="29"/>
      <c r="HVO178" s="29"/>
      <c r="HVP178" s="29"/>
      <c r="HVQ178" s="29"/>
      <c r="HVR178" s="29"/>
      <c r="HVS178" s="29"/>
      <c r="HVT178" s="29"/>
      <c r="HVU178" s="29"/>
      <c r="HVV178" s="29"/>
      <c r="HVW178" s="29"/>
      <c r="HVX178" s="29"/>
      <c r="HVY178" s="29"/>
      <c r="HVZ178" s="29"/>
      <c r="HWA178" s="29"/>
      <c r="HWB178" s="29"/>
      <c r="HWC178" s="29"/>
      <c r="HWD178" s="29"/>
      <c r="HWE178" s="29"/>
      <c r="HWF178" s="29"/>
      <c r="HWG178" s="29"/>
      <c r="HWH178" s="29"/>
      <c r="HWI178" s="29"/>
      <c r="HWJ178" s="29"/>
      <c r="HWK178" s="29"/>
      <c r="HWL178" s="29"/>
      <c r="HWM178" s="29"/>
      <c r="HWN178" s="29"/>
      <c r="HWO178" s="29"/>
      <c r="HWP178" s="29"/>
      <c r="HWQ178" s="29"/>
      <c r="HWR178" s="29"/>
      <c r="HWS178" s="29"/>
      <c r="HWT178" s="29"/>
      <c r="HWU178" s="29"/>
      <c r="HWV178" s="29"/>
      <c r="HWW178" s="29"/>
      <c r="HWX178" s="29"/>
      <c r="HWY178" s="29"/>
      <c r="HWZ178" s="29"/>
      <c r="HXA178" s="29"/>
      <c r="HXB178" s="29"/>
      <c r="HXC178" s="29"/>
      <c r="HXD178" s="29"/>
      <c r="HXE178" s="29"/>
      <c r="HXF178" s="29"/>
      <c r="HXG178" s="29"/>
      <c r="HXH178" s="29"/>
      <c r="HXI178" s="29"/>
      <c r="HXJ178" s="29"/>
      <c r="HXK178" s="29"/>
      <c r="HXL178" s="29"/>
      <c r="HXM178" s="29"/>
      <c r="HXN178" s="29"/>
      <c r="HXO178" s="29"/>
      <c r="HXP178" s="29"/>
      <c r="HXQ178" s="29"/>
      <c r="HXR178" s="29"/>
      <c r="HXS178" s="29"/>
      <c r="HXT178" s="29"/>
      <c r="HXU178" s="29"/>
      <c r="HXV178" s="29"/>
      <c r="HXW178" s="29"/>
      <c r="HXX178" s="29"/>
      <c r="HXY178" s="29"/>
      <c r="HXZ178" s="29"/>
      <c r="HYA178" s="29"/>
      <c r="HYB178" s="29"/>
      <c r="HYC178" s="29"/>
      <c r="HYD178" s="29"/>
      <c r="HYE178" s="29"/>
      <c r="HYF178" s="29"/>
      <c r="HYG178" s="29"/>
      <c r="HYH178" s="29"/>
      <c r="HYI178" s="29"/>
      <c r="HYJ178" s="29"/>
      <c r="HYK178" s="29"/>
      <c r="HYL178" s="29"/>
      <c r="HYM178" s="29"/>
      <c r="HYN178" s="29"/>
      <c r="HYO178" s="29"/>
      <c r="HYP178" s="29"/>
      <c r="HYQ178" s="29"/>
      <c r="HYR178" s="29"/>
      <c r="HYS178" s="29"/>
      <c r="HYT178" s="29"/>
      <c r="HYU178" s="29"/>
      <c r="HYV178" s="29"/>
      <c r="HYW178" s="29"/>
      <c r="HYX178" s="29"/>
      <c r="HYY178" s="29"/>
      <c r="HYZ178" s="29"/>
      <c r="HZA178" s="29"/>
      <c r="HZB178" s="29"/>
      <c r="HZC178" s="29"/>
      <c r="HZD178" s="29"/>
      <c r="HZE178" s="29"/>
      <c r="HZF178" s="29"/>
      <c r="HZG178" s="29"/>
      <c r="HZH178" s="29"/>
      <c r="HZI178" s="29"/>
      <c r="HZJ178" s="29"/>
      <c r="HZK178" s="29"/>
      <c r="HZL178" s="29"/>
      <c r="HZM178" s="29"/>
      <c r="HZN178" s="29"/>
      <c r="HZO178" s="29"/>
      <c r="HZP178" s="29"/>
      <c r="HZQ178" s="29"/>
      <c r="HZR178" s="29"/>
      <c r="HZS178" s="29"/>
      <c r="HZT178" s="29"/>
      <c r="HZU178" s="29"/>
      <c r="HZV178" s="29"/>
      <c r="HZW178" s="29"/>
      <c r="HZX178" s="29"/>
      <c r="HZY178" s="29"/>
      <c r="HZZ178" s="29"/>
      <c r="IAA178" s="29"/>
      <c r="IAB178" s="29"/>
      <c r="IAC178" s="29"/>
      <c r="IAD178" s="29"/>
      <c r="IAE178" s="29"/>
      <c r="IAF178" s="29"/>
      <c r="IAG178" s="29"/>
      <c r="IAH178" s="29"/>
      <c r="IAI178" s="29"/>
      <c r="IAJ178" s="29"/>
      <c r="IAK178" s="29"/>
      <c r="IAL178" s="29"/>
      <c r="IAM178" s="29"/>
      <c r="IAN178" s="29"/>
      <c r="IAO178" s="29"/>
      <c r="IAP178" s="29"/>
      <c r="IAQ178" s="29"/>
      <c r="IAR178" s="29"/>
      <c r="IAS178" s="29"/>
      <c r="IAT178" s="29"/>
      <c r="IAU178" s="29"/>
      <c r="IAV178" s="29"/>
      <c r="IAW178" s="29"/>
      <c r="IAX178" s="29"/>
      <c r="IAY178" s="29"/>
      <c r="IAZ178" s="29"/>
      <c r="IBA178" s="29"/>
      <c r="IBB178" s="29"/>
      <c r="IBC178" s="29"/>
      <c r="IBD178" s="29"/>
      <c r="IBE178" s="29"/>
      <c r="IBF178" s="29"/>
      <c r="IBG178" s="29"/>
      <c r="IBH178" s="29"/>
      <c r="IBI178" s="29"/>
      <c r="IBJ178" s="29"/>
      <c r="IBK178" s="29"/>
      <c r="IBL178" s="29"/>
      <c r="IBM178" s="29"/>
      <c r="IBN178" s="29"/>
      <c r="IBO178" s="29"/>
      <c r="IBP178" s="29"/>
      <c r="IBQ178" s="29"/>
      <c r="IBR178" s="29"/>
      <c r="IBS178" s="29"/>
      <c r="IBT178" s="29"/>
      <c r="IBU178" s="29"/>
      <c r="IBV178" s="29"/>
      <c r="IBW178" s="29"/>
      <c r="IBX178" s="29"/>
      <c r="IBY178" s="29"/>
      <c r="IBZ178" s="29"/>
      <c r="ICA178" s="29"/>
      <c r="ICB178" s="29"/>
      <c r="ICC178" s="29"/>
      <c r="ICD178" s="29"/>
      <c r="ICE178" s="29"/>
      <c r="ICF178" s="29"/>
      <c r="ICG178" s="29"/>
      <c r="ICH178" s="29"/>
      <c r="ICI178" s="29"/>
      <c r="ICJ178" s="29"/>
      <c r="ICK178" s="29"/>
      <c r="ICL178" s="29"/>
      <c r="ICM178" s="29"/>
      <c r="ICN178" s="29"/>
      <c r="ICO178" s="29"/>
      <c r="ICP178" s="29"/>
      <c r="ICQ178" s="29"/>
      <c r="ICR178" s="29"/>
      <c r="ICS178" s="29"/>
      <c r="ICT178" s="29"/>
      <c r="ICU178" s="29"/>
      <c r="ICV178" s="29"/>
      <c r="ICW178" s="29"/>
      <c r="ICX178" s="29"/>
      <c r="ICY178" s="29"/>
      <c r="ICZ178" s="29"/>
      <c r="IDA178" s="29"/>
      <c r="IDB178" s="29"/>
      <c r="IDC178" s="29"/>
      <c r="IDD178" s="29"/>
      <c r="IDE178" s="29"/>
      <c r="IDF178" s="29"/>
      <c r="IDG178" s="29"/>
      <c r="IDH178" s="29"/>
      <c r="IDI178" s="29"/>
      <c r="IDJ178" s="29"/>
      <c r="IDK178" s="29"/>
      <c r="IDL178" s="29"/>
      <c r="IDM178" s="29"/>
      <c r="IDN178" s="29"/>
      <c r="IDO178" s="29"/>
      <c r="IDP178" s="29"/>
      <c r="IDQ178" s="29"/>
      <c r="IDR178" s="29"/>
      <c r="IDS178" s="29"/>
      <c r="IDT178" s="29"/>
      <c r="IDU178" s="29"/>
      <c r="IDV178" s="29"/>
      <c r="IDW178" s="29"/>
      <c r="IDX178" s="29"/>
      <c r="IDY178" s="29"/>
      <c r="IDZ178" s="29"/>
      <c r="IEA178" s="29"/>
      <c r="IEB178" s="29"/>
      <c r="IEC178" s="29"/>
      <c r="IED178" s="29"/>
      <c r="IEE178" s="29"/>
      <c r="IEF178" s="29"/>
      <c r="IEG178" s="29"/>
      <c r="IEH178" s="29"/>
      <c r="IEI178" s="29"/>
      <c r="IEJ178" s="29"/>
      <c r="IEK178" s="29"/>
      <c r="IEL178" s="29"/>
      <c r="IEM178" s="29"/>
      <c r="IEN178" s="29"/>
      <c r="IEO178" s="29"/>
      <c r="IEP178" s="29"/>
      <c r="IEQ178" s="29"/>
      <c r="IER178" s="29"/>
      <c r="IES178" s="29"/>
      <c r="IET178" s="29"/>
      <c r="IEU178" s="29"/>
      <c r="IEV178" s="29"/>
      <c r="IEW178" s="29"/>
      <c r="IEX178" s="29"/>
      <c r="IEY178" s="29"/>
      <c r="IEZ178" s="29"/>
      <c r="IFA178" s="29"/>
      <c r="IFB178" s="29"/>
      <c r="IFC178" s="29"/>
      <c r="IFD178" s="29"/>
      <c r="IFE178" s="29"/>
      <c r="IFF178" s="29"/>
      <c r="IFG178" s="29"/>
      <c r="IFH178" s="29"/>
      <c r="IFI178" s="29"/>
      <c r="IFJ178" s="29"/>
      <c r="IFK178" s="29"/>
      <c r="IFL178" s="29"/>
      <c r="IFM178" s="29"/>
      <c r="IFN178" s="29"/>
      <c r="IFO178" s="29"/>
      <c r="IFP178" s="29"/>
      <c r="IFQ178" s="29"/>
      <c r="IFR178" s="29"/>
      <c r="IFS178" s="29"/>
      <c r="IFT178" s="29"/>
      <c r="IFU178" s="29"/>
      <c r="IFV178" s="29"/>
      <c r="IFW178" s="29"/>
      <c r="IFX178" s="29"/>
      <c r="IFY178" s="29"/>
      <c r="IFZ178" s="29"/>
      <c r="IGA178" s="29"/>
      <c r="IGB178" s="29"/>
      <c r="IGC178" s="29"/>
      <c r="IGD178" s="29"/>
      <c r="IGE178" s="29"/>
      <c r="IGF178" s="29"/>
      <c r="IGG178" s="29"/>
      <c r="IGH178" s="29"/>
      <c r="IGI178" s="29"/>
      <c r="IGJ178" s="29"/>
      <c r="IGK178" s="29"/>
      <c r="IGL178" s="29"/>
      <c r="IGM178" s="29"/>
      <c r="IGN178" s="29"/>
      <c r="IGO178" s="29"/>
      <c r="IGP178" s="29"/>
      <c r="IGQ178" s="29"/>
      <c r="IGR178" s="29"/>
      <c r="IGS178" s="29"/>
      <c r="IGT178" s="29"/>
      <c r="IGU178" s="29"/>
      <c r="IGV178" s="29"/>
      <c r="IGW178" s="29"/>
      <c r="IGX178" s="29"/>
      <c r="IGY178" s="29"/>
      <c r="IGZ178" s="29"/>
      <c r="IHA178" s="29"/>
      <c r="IHB178" s="29"/>
      <c r="IHC178" s="29"/>
      <c r="IHD178" s="29"/>
      <c r="IHE178" s="29"/>
      <c r="IHF178" s="29"/>
      <c r="IHG178" s="29"/>
      <c r="IHH178" s="29"/>
      <c r="IHI178" s="29"/>
      <c r="IHJ178" s="29"/>
      <c r="IHK178" s="29"/>
      <c r="IHL178" s="29"/>
      <c r="IHM178" s="29"/>
      <c r="IHN178" s="29"/>
      <c r="IHO178" s="29"/>
      <c r="IHP178" s="29"/>
      <c r="IHQ178" s="29"/>
      <c r="IHR178" s="29"/>
      <c r="IHS178" s="29"/>
      <c r="IHT178" s="29"/>
      <c r="IHU178" s="29"/>
      <c r="IHV178" s="29"/>
      <c r="IHW178" s="29"/>
      <c r="IHX178" s="29"/>
      <c r="IHY178" s="29"/>
      <c r="IHZ178" s="29"/>
      <c r="IIA178" s="29"/>
      <c r="IIB178" s="29"/>
      <c r="IIC178" s="29"/>
      <c r="IID178" s="29"/>
      <c r="IIE178" s="29"/>
      <c r="IIF178" s="29"/>
      <c r="IIG178" s="29"/>
      <c r="IIH178" s="29"/>
      <c r="III178" s="29"/>
      <c r="IIJ178" s="29"/>
      <c r="IIK178" s="29"/>
      <c r="IIL178" s="29"/>
      <c r="IIM178" s="29"/>
      <c r="IIN178" s="29"/>
      <c r="IIO178" s="29"/>
      <c r="IIP178" s="29"/>
      <c r="IIQ178" s="29"/>
      <c r="IIR178" s="29"/>
      <c r="IIS178" s="29"/>
      <c r="IIT178" s="29"/>
      <c r="IIU178" s="29"/>
      <c r="IIV178" s="29"/>
      <c r="IIW178" s="29"/>
      <c r="IIX178" s="29"/>
      <c r="IIY178" s="29"/>
      <c r="IIZ178" s="29"/>
      <c r="IJA178" s="29"/>
      <c r="IJB178" s="29"/>
      <c r="IJC178" s="29"/>
      <c r="IJD178" s="29"/>
      <c r="IJE178" s="29"/>
      <c r="IJF178" s="29"/>
      <c r="IJG178" s="29"/>
      <c r="IJH178" s="29"/>
      <c r="IJI178" s="29"/>
      <c r="IJJ178" s="29"/>
      <c r="IJK178" s="29"/>
      <c r="IJL178" s="29"/>
      <c r="IJM178" s="29"/>
      <c r="IJN178" s="29"/>
      <c r="IJO178" s="29"/>
      <c r="IJP178" s="29"/>
      <c r="IJQ178" s="29"/>
      <c r="IJR178" s="29"/>
      <c r="IJS178" s="29"/>
      <c r="IJT178" s="29"/>
      <c r="IJU178" s="29"/>
      <c r="IJV178" s="29"/>
      <c r="IJW178" s="29"/>
      <c r="IJX178" s="29"/>
      <c r="IJY178" s="29"/>
      <c r="IJZ178" s="29"/>
      <c r="IKA178" s="29"/>
      <c r="IKB178" s="29"/>
      <c r="IKC178" s="29"/>
      <c r="IKD178" s="29"/>
      <c r="IKE178" s="29"/>
      <c r="IKF178" s="29"/>
      <c r="IKG178" s="29"/>
      <c r="IKH178" s="29"/>
      <c r="IKI178" s="29"/>
      <c r="IKJ178" s="29"/>
      <c r="IKK178" s="29"/>
      <c r="IKL178" s="29"/>
      <c r="IKM178" s="29"/>
      <c r="IKN178" s="29"/>
      <c r="IKO178" s="29"/>
      <c r="IKP178" s="29"/>
      <c r="IKQ178" s="29"/>
      <c r="IKR178" s="29"/>
      <c r="IKS178" s="29"/>
      <c r="IKT178" s="29"/>
      <c r="IKU178" s="29"/>
      <c r="IKV178" s="29"/>
      <c r="IKW178" s="29"/>
      <c r="IKX178" s="29"/>
      <c r="IKY178" s="29"/>
      <c r="IKZ178" s="29"/>
      <c r="ILA178" s="29"/>
      <c r="ILB178" s="29"/>
      <c r="ILC178" s="29"/>
      <c r="ILD178" s="29"/>
      <c r="ILE178" s="29"/>
      <c r="ILF178" s="29"/>
      <c r="ILG178" s="29"/>
      <c r="ILH178" s="29"/>
      <c r="ILI178" s="29"/>
      <c r="ILJ178" s="29"/>
      <c r="ILK178" s="29"/>
      <c r="ILL178" s="29"/>
      <c r="ILM178" s="29"/>
      <c r="ILN178" s="29"/>
      <c r="ILO178" s="29"/>
      <c r="ILP178" s="29"/>
      <c r="ILQ178" s="29"/>
      <c r="ILR178" s="29"/>
      <c r="ILS178" s="29"/>
      <c r="ILT178" s="29"/>
      <c r="ILU178" s="29"/>
      <c r="ILV178" s="29"/>
      <c r="ILW178" s="29"/>
      <c r="ILX178" s="29"/>
      <c r="ILY178" s="29"/>
      <c r="ILZ178" s="29"/>
      <c r="IMA178" s="29"/>
      <c r="IMB178" s="29"/>
      <c r="IMC178" s="29"/>
      <c r="IMD178" s="29"/>
      <c r="IME178" s="29"/>
      <c r="IMF178" s="29"/>
      <c r="IMG178" s="29"/>
      <c r="IMH178" s="29"/>
      <c r="IMI178" s="29"/>
      <c r="IMJ178" s="29"/>
      <c r="IMK178" s="29"/>
      <c r="IML178" s="29"/>
      <c r="IMM178" s="29"/>
      <c r="IMN178" s="29"/>
      <c r="IMO178" s="29"/>
      <c r="IMP178" s="29"/>
      <c r="IMQ178" s="29"/>
      <c r="IMR178" s="29"/>
      <c r="IMS178" s="29"/>
      <c r="IMT178" s="29"/>
      <c r="IMU178" s="29"/>
      <c r="IMV178" s="29"/>
      <c r="IMW178" s="29"/>
      <c r="IMX178" s="29"/>
      <c r="IMY178" s="29"/>
      <c r="IMZ178" s="29"/>
      <c r="INA178" s="29"/>
      <c r="INB178" s="29"/>
      <c r="INC178" s="29"/>
      <c r="IND178" s="29"/>
      <c r="INE178" s="29"/>
      <c r="INF178" s="29"/>
      <c r="ING178" s="29"/>
      <c r="INH178" s="29"/>
      <c r="INI178" s="29"/>
      <c r="INJ178" s="29"/>
      <c r="INK178" s="29"/>
      <c r="INL178" s="29"/>
      <c r="INM178" s="29"/>
      <c r="INN178" s="29"/>
      <c r="INO178" s="29"/>
      <c r="INP178" s="29"/>
      <c r="INQ178" s="29"/>
      <c r="INR178" s="29"/>
      <c r="INS178" s="29"/>
      <c r="INT178" s="29"/>
      <c r="INU178" s="29"/>
      <c r="INV178" s="29"/>
      <c r="INW178" s="29"/>
      <c r="INX178" s="29"/>
      <c r="INY178" s="29"/>
      <c r="INZ178" s="29"/>
      <c r="IOA178" s="29"/>
      <c r="IOB178" s="29"/>
      <c r="IOC178" s="29"/>
      <c r="IOD178" s="29"/>
      <c r="IOE178" s="29"/>
      <c r="IOF178" s="29"/>
      <c r="IOG178" s="29"/>
      <c r="IOH178" s="29"/>
      <c r="IOI178" s="29"/>
      <c r="IOJ178" s="29"/>
      <c r="IOK178" s="29"/>
      <c r="IOL178" s="29"/>
      <c r="IOM178" s="29"/>
      <c r="ION178" s="29"/>
      <c r="IOO178" s="29"/>
      <c r="IOP178" s="29"/>
      <c r="IOQ178" s="29"/>
      <c r="IOR178" s="29"/>
      <c r="IOS178" s="29"/>
      <c r="IOT178" s="29"/>
      <c r="IOU178" s="29"/>
      <c r="IOV178" s="29"/>
      <c r="IOW178" s="29"/>
      <c r="IOX178" s="29"/>
      <c r="IOY178" s="29"/>
      <c r="IOZ178" s="29"/>
      <c r="IPA178" s="29"/>
      <c r="IPB178" s="29"/>
      <c r="IPC178" s="29"/>
      <c r="IPD178" s="29"/>
      <c r="IPE178" s="29"/>
      <c r="IPF178" s="29"/>
      <c r="IPG178" s="29"/>
      <c r="IPH178" s="29"/>
      <c r="IPI178" s="29"/>
      <c r="IPJ178" s="29"/>
      <c r="IPK178" s="29"/>
      <c r="IPL178" s="29"/>
      <c r="IPM178" s="29"/>
      <c r="IPN178" s="29"/>
      <c r="IPO178" s="29"/>
      <c r="IPP178" s="29"/>
      <c r="IPQ178" s="29"/>
      <c r="IPR178" s="29"/>
      <c r="IPS178" s="29"/>
      <c r="IPT178" s="29"/>
      <c r="IPU178" s="29"/>
      <c r="IPV178" s="29"/>
      <c r="IPW178" s="29"/>
      <c r="IPX178" s="29"/>
      <c r="IPY178" s="29"/>
      <c r="IPZ178" s="29"/>
      <c r="IQA178" s="29"/>
      <c r="IQB178" s="29"/>
      <c r="IQC178" s="29"/>
      <c r="IQD178" s="29"/>
      <c r="IQE178" s="29"/>
      <c r="IQF178" s="29"/>
      <c r="IQG178" s="29"/>
      <c r="IQH178" s="29"/>
      <c r="IQI178" s="29"/>
      <c r="IQJ178" s="29"/>
      <c r="IQK178" s="29"/>
      <c r="IQL178" s="29"/>
      <c r="IQM178" s="29"/>
      <c r="IQN178" s="29"/>
      <c r="IQO178" s="29"/>
      <c r="IQP178" s="29"/>
      <c r="IQQ178" s="29"/>
      <c r="IQR178" s="29"/>
      <c r="IQS178" s="29"/>
      <c r="IQT178" s="29"/>
      <c r="IQU178" s="29"/>
      <c r="IQV178" s="29"/>
      <c r="IQW178" s="29"/>
      <c r="IQX178" s="29"/>
      <c r="IQY178" s="29"/>
      <c r="IQZ178" s="29"/>
      <c r="IRA178" s="29"/>
      <c r="IRB178" s="29"/>
      <c r="IRC178" s="29"/>
      <c r="IRD178" s="29"/>
      <c r="IRE178" s="29"/>
      <c r="IRF178" s="29"/>
      <c r="IRG178" s="29"/>
      <c r="IRH178" s="29"/>
      <c r="IRI178" s="29"/>
      <c r="IRJ178" s="29"/>
      <c r="IRK178" s="29"/>
      <c r="IRL178" s="29"/>
      <c r="IRM178" s="29"/>
      <c r="IRN178" s="29"/>
      <c r="IRO178" s="29"/>
      <c r="IRP178" s="29"/>
      <c r="IRQ178" s="29"/>
      <c r="IRR178" s="29"/>
      <c r="IRS178" s="29"/>
      <c r="IRT178" s="29"/>
      <c r="IRU178" s="29"/>
      <c r="IRV178" s="29"/>
      <c r="IRW178" s="29"/>
      <c r="IRX178" s="29"/>
      <c r="IRY178" s="29"/>
      <c r="IRZ178" s="29"/>
      <c r="ISA178" s="29"/>
      <c r="ISB178" s="29"/>
      <c r="ISC178" s="29"/>
      <c r="ISD178" s="29"/>
      <c r="ISE178" s="29"/>
      <c r="ISF178" s="29"/>
      <c r="ISG178" s="29"/>
      <c r="ISH178" s="29"/>
      <c r="ISI178" s="29"/>
      <c r="ISJ178" s="29"/>
      <c r="ISK178" s="29"/>
      <c r="ISL178" s="29"/>
      <c r="ISM178" s="29"/>
      <c r="ISN178" s="29"/>
      <c r="ISO178" s="29"/>
      <c r="ISP178" s="29"/>
      <c r="ISQ178" s="29"/>
      <c r="ISR178" s="29"/>
      <c r="ISS178" s="29"/>
      <c r="IST178" s="29"/>
      <c r="ISU178" s="29"/>
      <c r="ISV178" s="29"/>
      <c r="ISW178" s="29"/>
      <c r="ISX178" s="29"/>
      <c r="ISY178" s="29"/>
      <c r="ISZ178" s="29"/>
      <c r="ITA178" s="29"/>
      <c r="ITB178" s="29"/>
      <c r="ITC178" s="29"/>
      <c r="ITD178" s="29"/>
      <c r="ITE178" s="29"/>
      <c r="ITF178" s="29"/>
      <c r="ITG178" s="29"/>
      <c r="ITH178" s="29"/>
      <c r="ITI178" s="29"/>
      <c r="ITJ178" s="29"/>
      <c r="ITK178" s="29"/>
      <c r="ITL178" s="29"/>
      <c r="ITM178" s="29"/>
      <c r="ITN178" s="29"/>
      <c r="ITO178" s="29"/>
      <c r="ITP178" s="29"/>
      <c r="ITQ178" s="29"/>
      <c r="ITR178" s="29"/>
      <c r="ITS178" s="29"/>
      <c r="ITT178" s="29"/>
      <c r="ITU178" s="29"/>
      <c r="ITV178" s="29"/>
      <c r="ITW178" s="29"/>
      <c r="ITX178" s="29"/>
      <c r="ITY178" s="29"/>
      <c r="ITZ178" s="29"/>
      <c r="IUA178" s="29"/>
      <c r="IUB178" s="29"/>
      <c r="IUC178" s="29"/>
      <c r="IUD178" s="29"/>
      <c r="IUE178" s="29"/>
      <c r="IUF178" s="29"/>
      <c r="IUG178" s="29"/>
      <c r="IUH178" s="29"/>
      <c r="IUI178" s="29"/>
      <c r="IUJ178" s="29"/>
      <c r="IUK178" s="29"/>
      <c r="IUL178" s="29"/>
      <c r="IUM178" s="29"/>
      <c r="IUN178" s="29"/>
      <c r="IUO178" s="29"/>
      <c r="IUP178" s="29"/>
      <c r="IUQ178" s="29"/>
      <c r="IUR178" s="29"/>
      <c r="IUS178" s="29"/>
      <c r="IUT178" s="29"/>
      <c r="IUU178" s="29"/>
      <c r="IUV178" s="29"/>
      <c r="IUW178" s="29"/>
      <c r="IUX178" s="29"/>
      <c r="IUY178" s="29"/>
      <c r="IUZ178" s="29"/>
      <c r="IVA178" s="29"/>
      <c r="IVB178" s="29"/>
      <c r="IVC178" s="29"/>
      <c r="IVD178" s="29"/>
      <c r="IVE178" s="29"/>
      <c r="IVF178" s="29"/>
      <c r="IVG178" s="29"/>
      <c r="IVH178" s="29"/>
      <c r="IVI178" s="29"/>
      <c r="IVJ178" s="29"/>
      <c r="IVK178" s="29"/>
      <c r="IVL178" s="29"/>
      <c r="IVM178" s="29"/>
      <c r="IVN178" s="29"/>
      <c r="IVO178" s="29"/>
      <c r="IVP178" s="29"/>
      <c r="IVQ178" s="29"/>
      <c r="IVR178" s="29"/>
      <c r="IVS178" s="29"/>
      <c r="IVT178" s="29"/>
      <c r="IVU178" s="29"/>
      <c r="IVV178" s="29"/>
      <c r="IVW178" s="29"/>
      <c r="IVX178" s="29"/>
      <c r="IVY178" s="29"/>
      <c r="IVZ178" s="29"/>
      <c r="IWA178" s="29"/>
      <c r="IWB178" s="29"/>
      <c r="IWC178" s="29"/>
      <c r="IWD178" s="29"/>
      <c r="IWE178" s="29"/>
      <c r="IWF178" s="29"/>
      <c r="IWG178" s="29"/>
      <c r="IWH178" s="29"/>
      <c r="IWI178" s="29"/>
      <c r="IWJ178" s="29"/>
      <c r="IWK178" s="29"/>
      <c r="IWL178" s="29"/>
      <c r="IWM178" s="29"/>
      <c r="IWN178" s="29"/>
      <c r="IWO178" s="29"/>
      <c r="IWP178" s="29"/>
      <c r="IWQ178" s="29"/>
      <c r="IWR178" s="29"/>
      <c r="IWS178" s="29"/>
      <c r="IWT178" s="29"/>
      <c r="IWU178" s="29"/>
      <c r="IWV178" s="29"/>
      <c r="IWW178" s="29"/>
      <c r="IWX178" s="29"/>
      <c r="IWY178" s="29"/>
      <c r="IWZ178" s="29"/>
      <c r="IXA178" s="29"/>
      <c r="IXB178" s="29"/>
      <c r="IXC178" s="29"/>
      <c r="IXD178" s="29"/>
      <c r="IXE178" s="29"/>
      <c r="IXF178" s="29"/>
      <c r="IXG178" s="29"/>
      <c r="IXH178" s="29"/>
      <c r="IXI178" s="29"/>
      <c r="IXJ178" s="29"/>
      <c r="IXK178" s="29"/>
      <c r="IXL178" s="29"/>
      <c r="IXM178" s="29"/>
      <c r="IXN178" s="29"/>
      <c r="IXO178" s="29"/>
      <c r="IXP178" s="29"/>
      <c r="IXQ178" s="29"/>
      <c r="IXR178" s="29"/>
      <c r="IXS178" s="29"/>
      <c r="IXT178" s="29"/>
      <c r="IXU178" s="29"/>
      <c r="IXV178" s="29"/>
      <c r="IXW178" s="29"/>
      <c r="IXX178" s="29"/>
      <c r="IXY178" s="29"/>
      <c r="IXZ178" s="29"/>
      <c r="IYA178" s="29"/>
      <c r="IYB178" s="29"/>
      <c r="IYC178" s="29"/>
      <c r="IYD178" s="29"/>
      <c r="IYE178" s="29"/>
      <c r="IYF178" s="29"/>
      <c r="IYG178" s="29"/>
      <c r="IYH178" s="29"/>
      <c r="IYI178" s="29"/>
      <c r="IYJ178" s="29"/>
      <c r="IYK178" s="29"/>
      <c r="IYL178" s="29"/>
      <c r="IYM178" s="29"/>
      <c r="IYN178" s="29"/>
      <c r="IYO178" s="29"/>
      <c r="IYP178" s="29"/>
      <c r="IYQ178" s="29"/>
      <c r="IYR178" s="29"/>
      <c r="IYS178" s="29"/>
      <c r="IYT178" s="29"/>
      <c r="IYU178" s="29"/>
      <c r="IYV178" s="29"/>
      <c r="IYW178" s="29"/>
      <c r="IYX178" s="29"/>
      <c r="IYY178" s="29"/>
      <c r="IYZ178" s="29"/>
      <c r="IZA178" s="29"/>
      <c r="IZB178" s="29"/>
      <c r="IZC178" s="29"/>
      <c r="IZD178" s="29"/>
      <c r="IZE178" s="29"/>
      <c r="IZF178" s="29"/>
      <c r="IZG178" s="29"/>
      <c r="IZH178" s="29"/>
      <c r="IZI178" s="29"/>
      <c r="IZJ178" s="29"/>
      <c r="IZK178" s="29"/>
      <c r="IZL178" s="29"/>
      <c r="IZM178" s="29"/>
      <c r="IZN178" s="29"/>
      <c r="IZO178" s="29"/>
      <c r="IZP178" s="29"/>
      <c r="IZQ178" s="29"/>
      <c r="IZR178" s="29"/>
      <c r="IZS178" s="29"/>
      <c r="IZT178" s="29"/>
      <c r="IZU178" s="29"/>
      <c r="IZV178" s="29"/>
      <c r="IZW178" s="29"/>
      <c r="IZX178" s="29"/>
      <c r="IZY178" s="29"/>
      <c r="IZZ178" s="29"/>
      <c r="JAA178" s="29"/>
      <c r="JAB178" s="29"/>
      <c r="JAC178" s="29"/>
      <c r="JAD178" s="29"/>
      <c r="JAE178" s="29"/>
      <c r="JAF178" s="29"/>
      <c r="JAG178" s="29"/>
      <c r="JAH178" s="29"/>
      <c r="JAI178" s="29"/>
      <c r="JAJ178" s="29"/>
      <c r="JAK178" s="29"/>
      <c r="JAL178" s="29"/>
      <c r="JAM178" s="29"/>
      <c r="JAN178" s="29"/>
      <c r="JAO178" s="29"/>
      <c r="JAP178" s="29"/>
      <c r="JAQ178" s="29"/>
      <c r="JAR178" s="29"/>
      <c r="JAS178" s="29"/>
      <c r="JAT178" s="29"/>
      <c r="JAU178" s="29"/>
      <c r="JAV178" s="29"/>
      <c r="JAW178" s="29"/>
      <c r="JAX178" s="29"/>
      <c r="JAY178" s="29"/>
      <c r="JAZ178" s="29"/>
      <c r="JBA178" s="29"/>
      <c r="JBB178" s="29"/>
      <c r="JBC178" s="29"/>
      <c r="JBD178" s="29"/>
      <c r="JBE178" s="29"/>
      <c r="JBF178" s="29"/>
      <c r="JBG178" s="29"/>
      <c r="JBH178" s="29"/>
      <c r="JBI178" s="29"/>
      <c r="JBJ178" s="29"/>
      <c r="JBK178" s="29"/>
      <c r="JBL178" s="29"/>
      <c r="JBM178" s="29"/>
      <c r="JBN178" s="29"/>
      <c r="JBO178" s="29"/>
      <c r="JBP178" s="29"/>
      <c r="JBQ178" s="29"/>
      <c r="JBR178" s="29"/>
      <c r="JBS178" s="29"/>
      <c r="JBT178" s="29"/>
      <c r="JBU178" s="29"/>
      <c r="JBV178" s="29"/>
      <c r="JBW178" s="29"/>
      <c r="JBX178" s="29"/>
      <c r="JBY178" s="29"/>
      <c r="JBZ178" s="29"/>
      <c r="JCA178" s="29"/>
      <c r="JCB178" s="29"/>
      <c r="JCC178" s="29"/>
      <c r="JCD178" s="29"/>
      <c r="JCE178" s="29"/>
      <c r="JCF178" s="29"/>
      <c r="JCG178" s="29"/>
      <c r="JCH178" s="29"/>
      <c r="JCI178" s="29"/>
      <c r="JCJ178" s="29"/>
      <c r="JCK178" s="29"/>
      <c r="JCL178" s="29"/>
      <c r="JCM178" s="29"/>
      <c r="JCN178" s="29"/>
      <c r="JCO178" s="29"/>
      <c r="JCP178" s="29"/>
      <c r="JCQ178" s="29"/>
      <c r="JCR178" s="29"/>
      <c r="JCS178" s="29"/>
      <c r="JCT178" s="29"/>
      <c r="JCU178" s="29"/>
      <c r="JCV178" s="29"/>
      <c r="JCW178" s="29"/>
      <c r="JCX178" s="29"/>
      <c r="JCY178" s="29"/>
      <c r="JCZ178" s="29"/>
      <c r="JDA178" s="29"/>
      <c r="JDB178" s="29"/>
      <c r="JDC178" s="29"/>
      <c r="JDD178" s="29"/>
      <c r="JDE178" s="29"/>
      <c r="JDF178" s="29"/>
      <c r="JDG178" s="29"/>
      <c r="JDH178" s="29"/>
      <c r="JDI178" s="29"/>
      <c r="JDJ178" s="29"/>
      <c r="JDK178" s="29"/>
      <c r="JDL178" s="29"/>
      <c r="JDM178" s="29"/>
      <c r="JDN178" s="29"/>
      <c r="JDO178" s="29"/>
      <c r="JDP178" s="29"/>
      <c r="JDQ178" s="29"/>
      <c r="JDR178" s="29"/>
      <c r="JDS178" s="29"/>
      <c r="JDT178" s="29"/>
      <c r="JDU178" s="29"/>
      <c r="JDV178" s="29"/>
      <c r="JDW178" s="29"/>
      <c r="JDX178" s="29"/>
      <c r="JDY178" s="29"/>
      <c r="JDZ178" s="29"/>
      <c r="JEA178" s="29"/>
      <c r="JEB178" s="29"/>
      <c r="JEC178" s="29"/>
      <c r="JED178" s="29"/>
      <c r="JEE178" s="29"/>
      <c r="JEF178" s="29"/>
      <c r="JEG178" s="29"/>
      <c r="JEH178" s="29"/>
      <c r="JEI178" s="29"/>
      <c r="JEJ178" s="29"/>
      <c r="JEK178" s="29"/>
      <c r="JEL178" s="29"/>
      <c r="JEM178" s="29"/>
      <c r="JEN178" s="29"/>
      <c r="JEO178" s="29"/>
      <c r="JEP178" s="29"/>
      <c r="JEQ178" s="29"/>
      <c r="JER178" s="29"/>
      <c r="JES178" s="29"/>
      <c r="JET178" s="29"/>
      <c r="JEU178" s="29"/>
      <c r="JEV178" s="29"/>
      <c r="JEW178" s="29"/>
      <c r="JEX178" s="29"/>
      <c r="JEY178" s="29"/>
      <c r="JEZ178" s="29"/>
      <c r="JFA178" s="29"/>
      <c r="JFB178" s="29"/>
      <c r="JFC178" s="29"/>
      <c r="JFD178" s="29"/>
      <c r="JFE178" s="29"/>
      <c r="JFF178" s="29"/>
      <c r="JFG178" s="29"/>
      <c r="JFH178" s="29"/>
      <c r="JFI178" s="29"/>
      <c r="JFJ178" s="29"/>
      <c r="JFK178" s="29"/>
      <c r="JFL178" s="29"/>
      <c r="JFM178" s="29"/>
      <c r="JFN178" s="29"/>
      <c r="JFO178" s="29"/>
      <c r="JFP178" s="29"/>
      <c r="JFQ178" s="29"/>
      <c r="JFR178" s="29"/>
      <c r="JFS178" s="29"/>
      <c r="JFT178" s="29"/>
      <c r="JFU178" s="29"/>
      <c r="JFV178" s="29"/>
      <c r="JFW178" s="29"/>
      <c r="JFX178" s="29"/>
      <c r="JFY178" s="29"/>
      <c r="JFZ178" s="29"/>
      <c r="JGA178" s="29"/>
      <c r="JGB178" s="29"/>
      <c r="JGC178" s="29"/>
      <c r="JGD178" s="29"/>
      <c r="JGE178" s="29"/>
      <c r="JGF178" s="29"/>
      <c r="JGG178" s="29"/>
      <c r="JGH178" s="29"/>
      <c r="JGI178" s="29"/>
      <c r="JGJ178" s="29"/>
      <c r="JGK178" s="29"/>
      <c r="JGL178" s="29"/>
      <c r="JGM178" s="29"/>
      <c r="JGN178" s="29"/>
      <c r="JGO178" s="29"/>
      <c r="JGP178" s="29"/>
      <c r="JGQ178" s="29"/>
      <c r="JGR178" s="29"/>
      <c r="JGS178" s="29"/>
      <c r="JGT178" s="29"/>
      <c r="JGU178" s="29"/>
      <c r="JGV178" s="29"/>
      <c r="JGW178" s="29"/>
      <c r="JGX178" s="29"/>
      <c r="JGY178" s="29"/>
      <c r="JGZ178" s="29"/>
      <c r="JHA178" s="29"/>
      <c r="JHB178" s="29"/>
      <c r="JHC178" s="29"/>
      <c r="JHD178" s="29"/>
      <c r="JHE178" s="29"/>
      <c r="JHF178" s="29"/>
      <c r="JHG178" s="29"/>
      <c r="JHH178" s="29"/>
      <c r="JHI178" s="29"/>
      <c r="JHJ178" s="29"/>
      <c r="JHK178" s="29"/>
      <c r="JHL178" s="29"/>
      <c r="JHM178" s="29"/>
      <c r="JHN178" s="29"/>
      <c r="JHO178" s="29"/>
      <c r="JHP178" s="29"/>
      <c r="JHQ178" s="29"/>
      <c r="JHR178" s="29"/>
      <c r="JHS178" s="29"/>
      <c r="JHT178" s="29"/>
      <c r="JHU178" s="29"/>
      <c r="JHV178" s="29"/>
      <c r="JHW178" s="29"/>
      <c r="JHX178" s="29"/>
      <c r="JHY178" s="29"/>
      <c r="JHZ178" s="29"/>
      <c r="JIA178" s="29"/>
      <c r="JIB178" s="29"/>
      <c r="JIC178" s="29"/>
      <c r="JID178" s="29"/>
      <c r="JIE178" s="29"/>
      <c r="JIF178" s="29"/>
      <c r="JIG178" s="29"/>
      <c r="JIH178" s="29"/>
      <c r="JII178" s="29"/>
      <c r="JIJ178" s="29"/>
      <c r="JIK178" s="29"/>
      <c r="JIL178" s="29"/>
      <c r="JIM178" s="29"/>
      <c r="JIN178" s="29"/>
      <c r="JIO178" s="29"/>
      <c r="JIP178" s="29"/>
      <c r="JIQ178" s="29"/>
      <c r="JIR178" s="29"/>
      <c r="JIS178" s="29"/>
      <c r="JIT178" s="29"/>
      <c r="JIU178" s="29"/>
      <c r="JIV178" s="29"/>
      <c r="JIW178" s="29"/>
      <c r="JIX178" s="29"/>
      <c r="JIY178" s="29"/>
      <c r="JIZ178" s="29"/>
      <c r="JJA178" s="29"/>
      <c r="JJB178" s="29"/>
      <c r="JJC178" s="29"/>
      <c r="JJD178" s="29"/>
      <c r="JJE178" s="29"/>
      <c r="JJF178" s="29"/>
      <c r="JJG178" s="29"/>
      <c r="JJH178" s="29"/>
      <c r="JJI178" s="29"/>
      <c r="JJJ178" s="29"/>
      <c r="JJK178" s="29"/>
      <c r="JJL178" s="29"/>
      <c r="JJM178" s="29"/>
      <c r="JJN178" s="29"/>
      <c r="JJO178" s="29"/>
      <c r="JJP178" s="29"/>
      <c r="JJQ178" s="29"/>
      <c r="JJR178" s="29"/>
      <c r="JJS178" s="29"/>
      <c r="JJT178" s="29"/>
      <c r="JJU178" s="29"/>
      <c r="JJV178" s="29"/>
      <c r="JJW178" s="29"/>
      <c r="JJX178" s="29"/>
      <c r="JJY178" s="29"/>
      <c r="JJZ178" s="29"/>
      <c r="JKA178" s="29"/>
      <c r="JKB178" s="29"/>
      <c r="JKC178" s="29"/>
      <c r="JKD178" s="29"/>
      <c r="JKE178" s="29"/>
      <c r="JKF178" s="29"/>
      <c r="JKG178" s="29"/>
      <c r="JKH178" s="29"/>
      <c r="JKI178" s="29"/>
      <c r="JKJ178" s="29"/>
      <c r="JKK178" s="29"/>
      <c r="JKL178" s="29"/>
      <c r="JKM178" s="29"/>
      <c r="JKN178" s="29"/>
      <c r="JKO178" s="29"/>
      <c r="JKP178" s="29"/>
      <c r="JKQ178" s="29"/>
      <c r="JKR178" s="29"/>
      <c r="JKS178" s="29"/>
      <c r="JKT178" s="29"/>
      <c r="JKU178" s="29"/>
      <c r="JKV178" s="29"/>
      <c r="JKW178" s="29"/>
      <c r="JKX178" s="29"/>
      <c r="JKY178" s="29"/>
      <c r="JKZ178" s="29"/>
      <c r="JLA178" s="29"/>
      <c r="JLB178" s="29"/>
      <c r="JLC178" s="29"/>
      <c r="JLD178" s="29"/>
      <c r="JLE178" s="29"/>
      <c r="JLF178" s="29"/>
      <c r="JLG178" s="29"/>
      <c r="JLH178" s="29"/>
      <c r="JLI178" s="29"/>
      <c r="JLJ178" s="29"/>
      <c r="JLK178" s="29"/>
      <c r="JLL178" s="29"/>
      <c r="JLM178" s="29"/>
      <c r="JLN178" s="29"/>
      <c r="JLO178" s="29"/>
      <c r="JLP178" s="29"/>
      <c r="JLQ178" s="29"/>
      <c r="JLR178" s="29"/>
      <c r="JLS178" s="29"/>
      <c r="JLT178" s="29"/>
      <c r="JLU178" s="29"/>
      <c r="JLV178" s="29"/>
      <c r="JLW178" s="29"/>
      <c r="JLX178" s="29"/>
      <c r="JLY178" s="29"/>
      <c r="JLZ178" s="29"/>
      <c r="JMA178" s="29"/>
      <c r="JMB178" s="29"/>
      <c r="JMC178" s="29"/>
      <c r="JMD178" s="29"/>
      <c r="JME178" s="29"/>
      <c r="JMF178" s="29"/>
      <c r="JMG178" s="29"/>
      <c r="JMH178" s="29"/>
      <c r="JMI178" s="29"/>
      <c r="JMJ178" s="29"/>
      <c r="JMK178" s="29"/>
      <c r="JML178" s="29"/>
      <c r="JMM178" s="29"/>
      <c r="JMN178" s="29"/>
      <c r="JMO178" s="29"/>
      <c r="JMP178" s="29"/>
      <c r="JMQ178" s="29"/>
      <c r="JMR178" s="29"/>
      <c r="JMS178" s="29"/>
      <c r="JMT178" s="29"/>
      <c r="JMU178" s="29"/>
      <c r="JMV178" s="29"/>
      <c r="JMW178" s="29"/>
      <c r="JMX178" s="29"/>
      <c r="JMY178" s="29"/>
      <c r="JMZ178" s="29"/>
      <c r="JNA178" s="29"/>
      <c r="JNB178" s="29"/>
      <c r="JNC178" s="29"/>
      <c r="JND178" s="29"/>
      <c r="JNE178" s="29"/>
      <c r="JNF178" s="29"/>
      <c r="JNG178" s="29"/>
      <c r="JNH178" s="29"/>
      <c r="JNI178" s="29"/>
      <c r="JNJ178" s="29"/>
      <c r="JNK178" s="29"/>
      <c r="JNL178" s="29"/>
      <c r="JNM178" s="29"/>
      <c r="JNN178" s="29"/>
      <c r="JNO178" s="29"/>
      <c r="JNP178" s="29"/>
      <c r="JNQ178" s="29"/>
      <c r="JNR178" s="29"/>
      <c r="JNS178" s="29"/>
      <c r="JNT178" s="29"/>
      <c r="JNU178" s="29"/>
      <c r="JNV178" s="29"/>
      <c r="JNW178" s="29"/>
      <c r="JNX178" s="29"/>
      <c r="JNY178" s="29"/>
      <c r="JNZ178" s="29"/>
      <c r="JOA178" s="29"/>
      <c r="JOB178" s="29"/>
      <c r="JOC178" s="29"/>
      <c r="JOD178" s="29"/>
      <c r="JOE178" s="29"/>
      <c r="JOF178" s="29"/>
      <c r="JOG178" s="29"/>
      <c r="JOH178" s="29"/>
      <c r="JOI178" s="29"/>
      <c r="JOJ178" s="29"/>
      <c r="JOK178" s="29"/>
      <c r="JOL178" s="29"/>
      <c r="JOM178" s="29"/>
      <c r="JON178" s="29"/>
      <c r="JOO178" s="29"/>
      <c r="JOP178" s="29"/>
      <c r="JOQ178" s="29"/>
      <c r="JOR178" s="29"/>
      <c r="JOS178" s="29"/>
      <c r="JOT178" s="29"/>
      <c r="JOU178" s="29"/>
      <c r="JOV178" s="29"/>
      <c r="JOW178" s="29"/>
      <c r="JOX178" s="29"/>
      <c r="JOY178" s="29"/>
      <c r="JOZ178" s="29"/>
      <c r="JPA178" s="29"/>
      <c r="JPB178" s="29"/>
      <c r="JPC178" s="29"/>
      <c r="JPD178" s="29"/>
      <c r="JPE178" s="29"/>
      <c r="JPF178" s="29"/>
      <c r="JPG178" s="29"/>
      <c r="JPH178" s="29"/>
      <c r="JPI178" s="29"/>
      <c r="JPJ178" s="29"/>
      <c r="JPK178" s="29"/>
      <c r="JPL178" s="29"/>
      <c r="JPM178" s="29"/>
      <c r="JPN178" s="29"/>
      <c r="JPO178" s="29"/>
      <c r="JPP178" s="29"/>
      <c r="JPQ178" s="29"/>
      <c r="JPR178" s="29"/>
      <c r="JPS178" s="29"/>
      <c r="JPT178" s="29"/>
      <c r="JPU178" s="29"/>
      <c r="JPV178" s="29"/>
      <c r="JPW178" s="29"/>
      <c r="JPX178" s="29"/>
      <c r="JPY178" s="29"/>
      <c r="JPZ178" s="29"/>
      <c r="JQA178" s="29"/>
      <c r="JQB178" s="29"/>
      <c r="JQC178" s="29"/>
      <c r="JQD178" s="29"/>
      <c r="JQE178" s="29"/>
      <c r="JQF178" s="29"/>
      <c r="JQG178" s="29"/>
      <c r="JQH178" s="29"/>
      <c r="JQI178" s="29"/>
      <c r="JQJ178" s="29"/>
      <c r="JQK178" s="29"/>
      <c r="JQL178" s="29"/>
      <c r="JQM178" s="29"/>
      <c r="JQN178" s="29"/>
      <c r="JQO178" s="29"/>
      <c r="JQP178" s="29"/>
      <c r="JQQ178" s="29"/>
      <c r="JQR178" s="29"/>
      <c r="JQS178" s="29"/>
      <c r="JQT178" s="29"/>
      <c r="JQU178" s="29"/>
      <c r="JQV178" s="29"/>
      <c r="JQW178" s="29"/>
      <c r="JQX178" s="29"/>
      <c r="JQY178" s="29"/>
      <c r="JQZ178" s="29"/>
      <c r="JRA178" s="29"/>
      <c r="JRB178" s="29"/>
      <c r="JRC178" s="29"/>
      <c r="JRD178" s="29"/>
      <c r="JRE178" s="29"/>
      <c r="JRF178" s="29"/>
      <c r="JRG178" s="29"/>
      <c r="JRH178" s="29"/>
      <c r="JRI178" s="29"/>
      <c r="JRJ178" s="29"/>
      <c r="JRK178" s="29"/>
      <c r="JRL178" s="29"/>
      <c r="JRM178" s="29"/>
      <c r="JRN178" s="29"/>
      <c r="JRO178" s="29"/>
      <c r="JRP178" s="29"/>
      <c r="JRQ178" s="29"/>
      <c r="JRR178" s="29"/>
      <c r="JRS178" s="29"/>
      <c r="JRT178" s="29"/>
      <c r="JRU178" s="29"/>
      <c r="JRV178" s="29"/>
      <c r="JRW178" s="29"/>
      <c r="JRX178" s="29"/>
      <c r="JRY178" s="29"/>
      <c r="JRZ178" s="29"/>
      <c r="JSA178" s="29"/>
      <c r="JSB178" s="29"/>
      <c r="JSC178" s="29"/>
      <c r="JSD178" s="29"/>
      <c r="JSE178" s="29"/>
      <c r="JSF178" s="29"/>
      <c r="JSG178" s="29"/>
      <c r="JSH178" s="29"/>
      <c r="JSI178" s="29"/>
      <c r="JSJ178" s="29"/>
      <c r="JSK178" s="29"/>
      <c r="JSL178" s="29"/>
      <c r="JSM178" s="29"/>
      <c r="JSN178" s="29"/>
      <c r="JSO178" s="29"/>
      <c r="JSP178" s="29"/>
      <c r="JSQ178" s="29"/>
      <c r="JSR178" s="29"/>
      <c r="JSS178" s="29"/>
      <c r="JST178" s="29"/>
      <c r="JSU178" s="29"/>
      <c r="JSV178" s="29"/>
      <c r="JSW178" s="29"/>
      <c r="JSX178" s="29"/>
      <c r="JSY178" s="29"/>
      <c r="JSZ178" s="29"/>
      <c r="JTA178" s="29"/>
      <c r="JTB178" s="29"/>
      <c r="JTC178" s="29"/>
      <c r="JTD178" s="29"/>
      <c r="JTE178" s="29"/>
      <c r="JTF178" s="29"/>
      <c r="JTG178" s="29"/>
      <c r="JTH178" s="29"/>
      <c r="JTI178" s="29"/>
      <c r="JTJ178" s="29"/>
      <c r="JTK178" s="29"/>
      <c r="JTL178" s="29"/>
      <c r="JTM178" s="29"/>
      <c r="JTN178" s="29"/>
      <c r="JTO178" s="29"/>
      <c r="JTP178" s="29"/>
      <c r="JTQ178" s="29"/>
      <c r="JTR178" s="29"/>
      <c r="JTS178" s="29"/>
      <c r="JTT178" s="29"/>
      <c r="JTU178" s="29"/>
      <c r="JTV178" s="29"/>
      <c r="JTW178" s="29"/>
      <c r="JTX178" s="29"/>
      <c r="JTY178" s="29"/>
      <c r="JTZ178" s="29"/>
      <c r="JUA178" s="29"/>
      <c r="JUB178" s="29"/>
      <c r="JUC178" s="29"/>
      <c r="JUD178" s="29"/>
      <c r="JUE178" s="29"/>
      <c r="JUF178" s="29"/>
      <c r="JUG178" s="29"/>
      <c r="JUH178" s="29"/>
      <c r="JUI178" s="29"/>
      <c r="JUJ178" s="29"/>
      <c r="JUK178" s="29"/>
      <c r="JUL178" s="29"/>
      <c r="JUM178" s="29"/>
      <c r="JUN178" s="29"/>
      <c r="JUO178" s="29"/>
      <c r="JUP178" s="29"/>
      <c r="JUQ178" s="29"/>
      <c r="JUR178" s="29"/>
      <c r="JUS178" s="29"/>
      <c r="JUT178" s="29"/>
      <c r="JUU178" s="29"/>
      <c r="JUV178" s="29"/>
      <c r="JUW178" s="29"/>
      <c r="JUX178" s="29"/>
      <c r="JUY178" s="29"/>
      <c r="JUZ178" s="29"/>
      <c r="JVA178" s="29"/>
      <c r="JVB178" s="29"/>
      <c r="JVC178" s="29"/>
      <c r="JVD178" s="29"/>
      <c r="JVE178" s="29"/>
      <c r="JVF178" s="29"/>
      <c r="JVG178" s="29"/>
      <c r="JVH178" s="29"/>
      <c r="JVI178" s="29"/>
      <c r="JVJ178" s="29"/>
      <c r="JVK178" s="29"/>
      <c r="JVL178" s="29"/>
      <c r="JVM178" s="29"/>
      <c r="JVN178" s="29"/>
      <c r="JVO178" s="29"/>
      <c r="JVP178" s="29"/>
      <c r="JVQ178" s="29"/>
      <c r="JVR178" s="29"/>
      <c r="JVS178" s="29"/>
      <c r="JVT178" s="29"/>
      <c r="JVU178" s="29"/>
      <c r="JVV178" s="29"/>
      <c r="JVW178" s="29"/>
      <c r="JVX178" s="29"/>
      <c r="JVY178" s="29"/>
      <c r="JVZ178" s="29"/>
      <c r="JWA178" s="29"/>
      <c r="JWB178" s="29"/>
      <c r="JWC178" s="29"/>
      <c r="JWD178" s="29"/>
      <c r="JWE178" s="29"/>
      <c r="JWF178" s="29"/>
      <c r="JWG178" s="29"/>
      <c r="JWH178" s="29"/>
      <c r="JWI178" s="29"/>
      <c r="JWJ178" s="29"/>
      <c r="JWK178" s="29"/>
      <c r="JWL178" s="29"/>
      <c r="JWM178" s="29"/>
      <c r="JWN178" s="29"/>
      <c r="JWO178" s="29"/>
      <c r="JWP178" s="29"/>
      <c r="JWQ178" s="29"/>
      <c r="JWR178" s="29"/>
      <c r="JWS178" s="29"/>
      <c r="JWT178" s="29"/>
      <c r="JWU178" s="29"/>
      <c r="JWV178" s="29"/>
      <c r="JWW178" s="29"/>
      <c r="JWX178" s="29"/>
      <c r="JWY178" s="29"/>
      <c r="JWZ178" s="29"/>
      <c r="JXA178" s="29"/>
      <c r="JXB178" s="29"/>
      <c r="JXC178" s="29"/>
      <c r="JXD178" s="29"/>
      <c r="JXE178" s="29"/>
      <c r="JXF178" s="29"/>
      <c r="JXG178" s="29"/>
      <c r="JXH178" s="29"/>
      <c r="JXI178" s="29"/>
      <c r="JXJ178" s="29"/>
      <c r="JXK178" s="29"/>
      <c r="JXL178" s="29"/>
      <c r="JXM178" s="29"/>
      <c r="JXN178" s="29"/>
      <c r="JXO178" s="29"/>
      <c r="JXP178" s="29"/>
      <c r="JXQ178" s="29"/>
      <c r="JXR178" s="29"/>
      <c r="JXS178" s="29"/>
      <c r="JXT178" s="29"/>
      <c r="JXU178" s="29"/>
      <c r="JXV178" s="29"/>
      <c r="JXW178" s="29"/>
      <c r="JXX178" s="29"/>
      <c r="JXY178" s="29"/>
      <c r="JXZ178" s="29"/>
      <c r="JYA178" s="29"/>
      <c r="JYB178" s="29"/>
      <c r="JYC178" s="29"/>
      <c r="JYD178" s="29"/>
      <c r="JYE178" s="29"/>
      <c r="JYF178" s="29"/>
      <c r="JYG178" s="29"/>
      <c r="JYH178" s="29"/>
      <c r="JYI178" s="29"/>
      <c r="JYJ178" s="29"/>
      <c r="JYK178" s="29"/>
      <c r="JYL178" s="29"/>
      <c r="JYM178" s="29"/>
      <c r="JYN178" s="29"/>
      <c r="JYO178" s="29"/>
      <c r="JYP178" s="29"/>
      <c r="JYQ178" s="29"/>
      <c r="JYR178" s="29"/>
      <c r="JYS178" s="29"/>
      <c r="JYT178" s="29"/>
      <c r="JYU178" s="29"/>
      <c r="JYV178" s="29"/>
      <c r="JYW178" s="29"/>
      <c r="JYX178" s="29"/>
      <c r="JYY178" s="29"/>
      <c r="JYZ178" s="29"/>
      <c r="JZA178" s="29"/>
      <c r="JZB178" s="29"/>
      <c r="JZC178" s="29"/>
      <c r="JZD178" s="29"/>
      <c r="JZE178" s="29"/>
      <c r="JZF178" s="29"/>
      <c r="JZG178" s="29"/>
      <c r="JZH178" s="29"/>
      <c r="JZI178" s="29"/>
      <c r="JZJ178" s="29"/>
      <c r="JZK178" s="29"/>
      <c r="JZL178" s="29"/>
      <c r="JZM178" s="29"/>
      <c r="JZN178" s="29"/>
      <c r="JZO178" s="29"/>
      <c r="JZP178" s="29"/>
      <c r="JZQ178" s="29"/>
      <c r="JZR178" s="29"/>
      <c r="JZS178" s="29"/>
      <c r="JZT178" s="29"/>
      <c r="JZU178" s="29"/>
      <c r="JZV178" s="29"/>
      <c r="JZW178" s="29"/>
      <c r="JZX178" s="29"/>
      <c r="JZY178" s="29"/>
      <c r="JZZ178" s="29"/>
      <c r="KAA178" s="29"/>
      <c r="KAB178" s="29"/>
      <c r="KAC178" s="29"/>
      <c r="KAD178" s="29"/>
      <c r="KAE178" s="29"/>
      <c r="KAF178" s="29"/>
      <c r="KAG178" s="29"/>
      <c r="KAH178" s="29"/>
      <c r="KAI178" s="29"/>
      <c r="KAJ178" s="29"/>
      <c r="KAK178" s="29"/>
      <c r="KAL178" s="29"/>
      <c r="KAM178" s="29"/>
      <c r="KAN178" s="29"/>
      <c r="KAO178" s="29"/>
      <c r="KAP178" s="29"/>
      <c r="KAQ178" s="29"/>
      <c r="KAR178" s="29"/>
      <c r="KAS178" s="29"/>
      <c r="KAT178" s="29"/>
      <c r="KAU178" s="29"/>
      <c r="KAV178" s="29"/>
      <c r="KAW178" s="29"/>
      <c r="KAX178" s="29"/>
      <c r="KAY178" s="29"/>
      <c r="KAZ178" s="29"/>
      <c r="KBA178" s="29"/>
      <c r="KBB178" s="29"/>
      <c r="KBC178" s="29"/>
      <c r="KBD178" s="29"/>
      <c r="KBE178" s="29"/>
      <c r="KBF178" s="29"/>
      <c r="KBG178" s="29"/>
      <c r="KBH178" s="29"/>
      <c r="KBI178" s="29"/>
      <c r="KBJ178" s="29"/>
      <c r="KBK178" s="29"/>
      <c r="KBL178" s="29"/>
      <c r="KBM178" s="29"/>
      <c r="KBN178" s="29"/>
      <c r="KBO178" s="29"/>
      <c r="KBP178" s="29"/>
      <c r="KBQ178" s="29"/>
      <c r="KBR178" s="29"/>
      <c r="KBS178" s="29"/>
      <c r="KBT178" s="29"/>
      <c r="KBU178" s="29"/>
      <c r="KBV178" s="29"/>
      <c r="KBW178" s="29"/>
      <c r="KBX178" s="29"/>
      <c r="KBY178" s="29"/>
      <c r="KBZ178" s="29"/>
      <c r="KCA178" s="29"/>
      <c r="KCB178" s="29"/>
      <c r="KCC178" s="29"/>
      <c r="KCD178" s="29"/>
      <c r="KCE178" s="29"/>
      <c r="KCF178" s="29"/>
      <c r="KCG178" s="29"/>
      <c r="KCH178" s="29"/>
      <c r="KCI178" s="29"/>
      <c r="KCJ178" s="29"/>
      <c r="KCK178" s="29"/>
      <c r="KCL178" s="29"/>
      <c r="KCM178" s="29"/>
      <c r="KCN178" s="29"/>
      <c r="KCO178" s="29"/>
      <c r="KCP178" s="29"/>
      <c r="KCQ178" s="29"/>
      <c r="KCR178" s="29"/>
      <c r="KCS178" s="29"/>
      <c r="KCT178" s="29"/>
      <c r="KCU178" s="29"/>
      <c r="KCV178" s="29"/>
      <c r="KCW178" s="29"/>
      <c r="KCX178" s="29"/>
      <c r="KCY178" s="29"/>
      <c r="KCZ178" s="29"/>
      <c r="KDA178" s="29"/>
      <c r="KDB178" s="29"/>
      <c r="KDC178" s="29"/>
      <c r="KDD178" s="29"/>
      <c r="KDE178" s="29"/>
      <c r="KDF178" s="29"/>
      <c r="KDG178" s="29"/>
      <c r="KDH178" s="29"/>
      <c r="KDI178" s="29"/>
      <c r="KDJ178" s="29"/>
      <c r="KDK178" s="29"/>
      <c r="KDL178" s="29"/>
      <c r="KDM178" s="29"/>
      <c r="KDN178" s="29"/>
      <c r="KDO178" s="29"/>
      <c r="KDP178" s="29"/>
      <c r="KDQ178" s="29"/>
      <c r="KDR178" s="29"/>
      <c r="KDS178" s="29"/>
      <c r="KDT178" s="29"/>
      <c r="KDU178" s="29"/>
      <c r="KDV178" s="29"/>
      <c r="KDW178" s="29"/>
      <c r="KDX178" s="29"/>
      <c r="KDY178" s="29"/>
      <c r="KDZ178" s="29"/>
      <c r="KEA178" s="29"/>
      <c r="KEB178" s="29"/>
      <c r="KEC178" s="29"/>
      <c r="KED178" s="29"/>
      <c r="KEE178" s="29"/>
      <c r="KEF178" s="29"/>
      <c r="KEG178" s="29"/>
      <c r="KEH178" s="29"/>
      <c r="KEI178" s="29"/>
      <c r="KEJ178" s="29"/>
      <c r="KEK178" s="29"/>
      <c r="KEL178" s="29"/>
      <c r="KEM178" s="29"/>
      <c r="KEN178" s="29"/>
      <c r="KEO178" s="29"/>
      <c r="KEP178" s="29"/>
      <c r="KEQ178" s="29"/>
      <c r="KER178" s="29"/>
      <c r="KES178" s="29"/>
      <c r="KET178" s="29"/>
      <c r="KEU178" s="29"/>
      <c r="KEV178" s="29"/>
      <c r="KEW178" s="29"/>
      <c r="KEX178" s="29"/>
      <c r="KEY178" s="29"/>
      <c r="KEZ178" s="29"/>
      <c r="KFA178" s="29"/>
      <c r="KFB178" s="29"/>
      <c r="KFC178" s="29"/>
      <c r="KFD178" s="29"/>
      <c r="KFE178" s="29"/>
      <c r="KFF178" s="29"/>
      <c r="KFG178" s="29"/>
      <c r="KFH178" s="29"/>
      <c r="KFI178" s="29"/>
      <c r="KFJ178" s="29"/>
      <c r="KFK178" s="29"/>
      <c r="KFL178" s="29"/>
      <c r="KFM178" s="29"/>
      <c r="KFN178" s="29"/>
      <c r="KFO178" s="29"/>
      <c r="KFP178" s="29"/>
      <c r="KFQ178" s="29"/>
      <c r="KFR178" s="29"/>
      <c r="KFS178" s="29"/>
      <c r="KFT178" s="29"/>
      <c r="KFU178" s="29"/>
      <c r="KFV178" s="29"/>
      <c r="KFW178" s="29"/>
      <c r="KFX178" s="29"/>
      <c r="KFY178" s="29"/>
      <c r="KFZ178" s="29"/>
      <c r="KGA178" s="29"/>
      <c r="KGB178" s="29"/>
      <c r="KGC178" s="29"/>
      <c r="KGD178" s="29"/>
      <c r="KGE178" s="29"/>
      <c r="KGF178" s="29"/>
      <c r="KGG178" s="29"/>
      <c r="KGH178" s="29"/>
      <c r="KGI178" s="29"/>
      <c r="KGJ178" s="29"/>
      <c r="KGK178" s="29"/>
      <c r="KGL178" s="29"/>
      <c r="KGM178" s="29"/>
      <c r="KGN178" s="29"/>
      <c r="KGO178" s="29"/>
      <c r="KGP178" s="29"/>
      <c r="KGQ178" s="29"/>
      <c r="KGR178" s="29"/>
      <c r="KGS178" s="29"/>
      <c r="KGT178" s="29"/>
      <c r="KGU178" s="29"/>
      <c r="KGV178" s="29"/>
      <c r="KGW178" s="29"/>
      <c r="KGX178" s="29"/>
      <c r="KGY178" s="29"/>
      <c r="KGZ178" s="29"/>
      <c r="KHA178" s="29"/>
      <c r="KHB178" s="29"/>
      <c r="KHC178" s="29"/>
      <c r="KHD178" s="29"/>
      <c r="KHE178" s="29"/>
      <c r="KHF178" s="29"/>
      <c r="KHG178" s="29"/>
      <c r="KHH178" s="29"/>
      <c r="KHI178" s="29"/>
      <c r="KHJ178" s="29"/>
      <c r="KHK178" s="29"/>
      <c r="KHL178" s="29"/>
      <c r="KHM178" s="29"/>
      <c r="KHN178" s="29"/>
      <c r="KHO178" s="29"/>
      <c r="KHP178" s="29"/>
      <c r="KHQ178" s="29"/>
      <c r="KHR178" s="29"/>
      <c r="KHS178" s="29"/>
      <c r="KHT178" s="29"/>
      <c r="KHU178" s="29"/>
      <c r="KHV178" s="29"/>
      <c r="KHW178" s="29"/>
      <c r="KHX178" s="29"/>
      <c r="KHY178" s="29"/>
      <c r="KHZ178" s="29"/>
      <c r="KIA178" s="29"/>
      <c r="KIB178" s="29"/>
      <c r="KIC178" s="29"/>
      <c r="KID178" s="29"/>
      <c r="KIE178" s="29"/>
      <c r="KIF178" s="29"/>
      <c r="KIG178" s="29"/>
      <c r="KIH178" s="29"/>
      <c r="KII178" s="29"/>
      <c r="KIJ178" s="29"/>
      <c r="KIK178" s="29"/>
      <c r="KIL178" s="29"/>
      <c r="KIM178" s="29"/>
      <c r="KIN178" s="29"/>
      <c r="KIO178" s="29"/>
      <c r="KIP178" s="29"/>
      <c r="KIQ178" s="29"/>
      <c r="KIR178" s="29"/>
      <c r="KIS178" s="29"/>
      <c r="KIT178" s="29"/>
      <c r="KIU178" s="29"/>
      <c r="KIV178" s="29"/>
      <c r="KIW178" s="29"/>
      <c r="KIX178" s="29"/>
      <c r="KIY178" s="29"/>
      <c r="KIZ178" s="29"/>
      <c r="KJA178" s="29"/>
      <c r="KJB178" s="29"/>
      <c r="KJC178" s="29"/>
      <c r="KJD178" s="29"/>
      <c r="KJE178" s="29"/>
      <c r="KJF178" s="29"/>
      <c r="KJG178" s="29"/>
      <c r="KJH178" s="29"/>
      <c r="KJI178" s="29"/>
      <c r="KJJ178" s="29"/>
      <c r="KJK178" s="29"/>
      <c r="KJL178" s="29"/>
      <c r="KJM178" s="29"/>
      <c r="KJN178" s="29"/>
      <c r="KJO178" s="29"/>
      <c r="KJP178" s="29"/>
      <c r="KJQ178" s="29"/>
      <c r="KJR178" s="29"/>
      <c r="KJS178" s="29"/>
      <c r="KJT178" s="29"/>
      <c r="KJU178" s="29"/>
      <c r="KJV178" s="29"/>
      <c r="KJW178" s="29"/>
      <c r="KJX178" s="29"/>
      <c r="KJY178" s="29"/>
      <c r="KJZ178" s="29"/>
      <c r="KKA178" s="29"/>
      <c r="KKB178" s="29"/>
      <c r="KKC178" s="29"/>
      <c r="KKD178" s="29"/>
      <c r="KKE178" s="29"/>
      <c r="KKF178" s="29"/>
      <c r="KKG178" s="29"/>
      <c r="KKH178" s="29"/>
      <c r="KKI178" s="29"/>
      <c r="KKJ178" s="29"/>
      <c r="KKK178" s="29"/>
      <c r="KKL178" s="29"/>
      <c r="KKM178" s="29"/>
      <c r="KKN178" s="29"/>
      <c r="KKO178" s="29"/>
      <c r="KKP178" s="29"/>
      <c r="KKQ178" s="29"/>
      <c r="KKR178" s="29"/>
      <c r="KKS178" s="29"/>
      <c r="KKT178" s="29"/>
      <c r="KKU178" s="29"/>
      <c r="KKV178" s="29"/>
      <c r="KKW178" s="29"/>
      <c r="KKX178" s="29"/>
      <c r="KKY178" s="29"/>
      <c r="KKZ178" s="29"/>
      <c r="KLA178" s="29"/>
      <c r="KLB178" s="29"/>
      <c r="KLC178" s="29"/>
      <c r="KLD178" s="29"/>
      <c r="KLE178" s="29"/>
      <c r="KLF178" s="29"/>
      <c r="KLG178" s="29"/>
      <c r="KLH178" s="29"/>
      <c r="KLI178" s="29"/>
      <c r="KLJ178" s="29"/>
      <c r="KLK178" s="29"/>
      <c r="KLL178" s="29"/>
      <c r="KLM178" s="29"/>
      <c r="KLN178" s="29"/>
      <c r="KLO178" s="29"/>
      <c r="KLP178" s="29"/>
      <c r="KLQ178" s="29"/>
      <c r="KLR178" s="29"/>
      <c r="KLS178" s="29"/>
      <c r="KLT178" s="29"/>
      <c r="KLU178" s="29"/>
      <c r="KLV178" s="29"/>
      <c r="KLW178" s="29"/>
      <c r="KLX178" s="29"/>
      <c r="KLY178" s="29"/>
      <c r="KLZ178" s="29"/>
      <c r="KMA178" s="29"/>
      <c r="KMB178" s="29"/>
      <c r="KMC178" s="29"/>
      <c r="KMD178" s="29"/>
      <c r="KME178" s="29"/>
      <c r="KMF178" s="29"/>
      <c r="KMG178" s="29"/>
      <c r="KMH178" s="29"/>
      <c r="KMI178" s="29"/>
      <c r="KMJ178" s="29"/>
      <c r="KMK178" s="29"/>
      <c r="KML178" s="29"/>
      <c r="KMM178" s="29"/>
      <c r="KMN178" s="29"/>
      <c r="KMO178" s="29"/>
      <c r="KMP178" s="29"/>
      <c r="KMQ178" s="29"/>
      <c r="KMR178" s="29"/>
      <c r="KMS178" s="29"/>
      <c r="KMT178" s="29"/>
      <c r="KMU178" s="29"/>
      <c r="KMV178" s="29"/>
      <c r="KMW178" s="29"/>
      <c r="KMX178" s="29"/>
      <c r="KMY178" s="29"/>
      <c r="KMZ178" s="29"/>
      <c r="KNA178" s="29"/>
      <c r="KNB178" s="29"/>
      <c r="KNC178" s="29"/>
      <c r="KND178" s="29"/>
      <c r="KNE178" s="29"/>
      <c r="KNF178" s="29"/>
      <c r="KNG178" s="29"/>
      <c r="KNH178" s="29"/>
      <c r="KNI178" s="29"/>
      <c r="KNJ178" s="29"/>
      <c r="KNK178" s="29"/>
      <c r="KNL178" s="29"/>
      <c r="KNM178" s="29"/>
      <c r="KNN178" s="29"/>
      <c r="KNO178" s="29"/>
      <c r="KNP178" s="29"/>
      <c r="KNQ178" s="29"/>
      <c r="KNR178" s="29"/>
      <c r="KNS178" s="29"/>
      <c r="KNT178" s="29"/>
      <c r="KNU178" s="29"/>
      <c r="KNV178" s="29"/>
      <c r="KNW178" s="29"/>
      <c r="KNX178" s="29"/>
      <c r="KNY178" s="29"/>
      <c r="KNZ178" s="29"/>
      <c r="KOA178" s="29"/>
      <c r="KOB178" s="29"/>
      <c r="KOC178" s="29"/>
      <c r="KOD178" s="29"/>
      <c r="KOE178" s="29"/>
      <c r="KOF178" s="29"/>
      <c r="KOG178" s="29"/>
      <c r="KOH178" s="29"/>
      <c r="KOI178" s="29"/>
      <c r="KOJ178" s="29"/>
      <c r="KOK178" s="29"/>
      <c r="KOL178" s="29"/>
      <c r="KOM178" s="29"/>
      <c r="KON178" s="29"/>
      <c r="KOO178" s="29"/>
      <c r="KOP178" s="29"/>
      <c r="KOQ178" s="29"/>
      <c r="KOR178" s="29"/>
      <c r="KOS178" s="29"/>
      <c r="KOT178" s="29"/>
      <c r="KOU178" s="29"/>
      <c r="KOV178" s="29"/>
      <c r="KOW178" s="29"/>
      <c r="KOX178" s="29"/>
      <c r="KOY178" s="29"/>
      <c r="KOZ178" s="29"/>
      <c r="KPA178" s="29"/>
      <c r="KPB178" s="29"/>
      <c r="KPC178" s="29"/>
      <c r="KPD178" s="29"/>
      <c r="KPE178" s="29"/>
      <c r="KPF178" s="29"/>
      <c r="KPG178" s="29"/>
      <c r="KPH178" s="29"/>
      <c r="KPI178" s="29"/>
      <c r="KPJ178" s="29"/>
      <c r="KPK178" s="29"/>
      <c r="KPL178" s="29"/>
      <c r="KPM178" s="29"/>
      <c r="KPN178" s="29"/>
      <c r="KPO178" s="29"/>
      <c r="KPP178" s="29"/>
      <c r="KPQ178" s="29"/>
      <c r="KPR178" s="29"/>
      <c r="KPS178" s="29"/>
      <c r="KPT178" s="29"/>
      <c r="KPU178" s="29"/>
      <c r="KPV178" s="29"/>
      <c r="KPW178" s="29"/>
      <c r="KPX178" s="29"/>
      <c r="KPY178" s="29"/>
      <c r="KPZ178" s="29"/>
      <c r="KQA178" s="29"/>
      <c r="KQB178" s="29"/>
      <c r="KQC178" s="29"/>
      <c r="KQD178" s="29"/>
      <c r="KQE178" s="29"/>
      <c r="KQF178" s="29"/>
      <c r="KQG178" s="29"/>
      <c r="KQH178" s="29"/>
      <c r="KQI178" s="29"/>
      <c r="KQJ178" s="29"/>
      <c r="KQK178" s="29"/>
      <c r="KQL178" s="29"/>
      <c r="KQM178" s="29"/>
      <c r="KQN178" s="29"/>
      <c r="KQO178" s="29"/>
      <c r="KQP178" s="29"/>
      <c r="KQQ178" s="29"/>
      <c r="KQR178" s="29"/>
      <c r="KQS178" s="29"/>
      <c r="KQT178" s="29"/>
      <c r="KQU178" s="29"/>
      <c r="KQV178" s="29"/>
      <c r="KQW178" s="29"/>
      <c r="KQX178" s="29"/>
      <c r="KQY178" s="29"/>
      <c r="KQZ178" s="29"/>
      <c r="KRA178" s="29"/>
      <c r="KRB178" s="29"/>
      <c r="KRC178" s="29"/>
      <c r="KRD178" s="29"/>
      <c r="KRE178" s="29"/>
      <c r="KRF178" s="29"/>
      <c r="KRG178" s="29"/>
      <c r="KRH178" s="29"/>
      <c r="KRI178" s="29"/>
      <c r="KRJ178" s="29"/>
      <c r="KRK178" s="29"/>
      <c r="KRL178" s="29"/>
      <c r="KRM178" s="29"/>
      <c r="KRN178" s="29"/>
      <c r="KRO178" s="29"/>
      <c r="KRP178" s="29"/>
      <c r="KRQ178" s="29"/>
      <c r="KRR178" s="29"/>
      <c r="KRS178" s="29"/>
      <c r="KRT178" s="29"/>
      <c r="KRU178" s="29"/>
      <c r="KRV178" s="29"/>
      <c r="KRW178" s="29"/>
      <c r="KRX178" s="29"/>
      <c r="KRY178" s="29"/>
      <c r="KRZ178" s="29"/>
      <c r="KSA178" s="29"/>
      <c r="KSB178" s="29"/>
      <c r="KSC178" s="29"/>
      <c r="KSD178" s="29"/>
      <c r="KSE178" s="29"/>
      <c r="KSF178" s="29"/>
      <c r="KSG178" s="29"/>
      <c r="KSH178" s="29"/>
      <c r="KSI178" s="29"/>
      <c r="KSJ178" s="29"/>
      <c r="KSK178" s="29"/>
      <c r="KSL178" s="29"/>
      <c r="KSM178" s="29"/>
      <c r="KSN178" s="29"/>
      <c r="KSO178" s="29"/>
      <c r="KSP178" s="29"/>
      <c r="KSQ178" s="29"/>
      <c r="KSR178" s="29"/>
      <c r="KSS178" s="29"/>
      <c r="KST178" s="29"/>
      <c r="KSU178" s="29"/>
      <c r="KSV178" s="29"/>
      <c r="KSW178" s="29"/>
      <c r="KSX178" s="29"/>
      <c r="KSY178" s="29"/>
      <c r="KSZ178" s="29"/>
      <c r="KTA178" s="29"/>
      <c r="KTB178" s="29"/>
      <c r="KTC178" s="29"/>
      <c r="KTD178" s="29"/>
      <c r="KTE178" s="29"/>
      <c r="KTF178" s="29"/>
      <c r="KTG178" s="29"/>
      <c r="KTH178" s="29"/>
      <c r="KTI178" s="29"/>
      <c r="KTJ178" s="29"/>
      <c r="KTK178" s="29"/>
      <c r="KTL178" s="29"/>
      <c r="KTM178" s="29"/>
      <c r="KTN178" s="29"/>
      <c r="KTO178" s="29"/>
      <c r="KTP178" s="29"/>
      <c r="KTQ178" s="29"/>
      <c r="KTR178" s="29"/>
      <c r="KTS178" s="29"/>
      <c r="KTT178" s="29"/>
      <c r="KTU178" s="29"/>
      <c r="KTV178" s="29"/>
      <c r="KTW178" s="29"/>
      <c r="KTX178" s="29"/>
      <c r="KTY178" s="29"/>
      <c r="KTZ178" s="29"/>
      <c r="KUA178" s="29"/>
      <c r="KUB178" s="29"/>
      <c r="KUC178" s="29"/>
      <c r="KUD178" s="29"/>
      <c r="KUE178" s="29"/>
      <c r="KUF178" s="29"/>
      <c r="KUG178" s="29"/>
      <c r="KUH178" s="29"/>
      <c r="KUI178" s="29"/>
      <c r="KUJ178" s="29"/>
      <c r="KUK178" s="29"/>
      <c r="KUL178" s="29"/>
      <c r="KUM178" s="29"/>
      <c r="KUN178" s="29"/>
      <c r="KUO178" s="29"/>
      <c r="KUP178" s="29"/>
      <c r="KUQ178" s="29"/>
      <c r="KUR178" s="29"/>
      <c r="KUS178" s="29"/>
      <c r="KUT178" s="29"/>
      <c r="KUU178" s="29"/>
      <c r="KUV178" s="29"/>
      <c r="KUW178" s="29"/>
      <c r="KUX178" s="29"/>
      <c r="KUY178" s="29"/>
      <c r="KUZ178" s="29"/>
      <c r="KVA178" s="29"/>
      <c r="KVB178" s="29"/>
      <c r="KVC178" s="29"/>
      <c r="KVD178" s="29"/>
      <c r="KVE178" s="29"/>
      <c r="KVF178" s="29"/>
      <c r="KVG178" s="29"/>
      <c r="KVH178" s="29"/>
      <c r="KVI178" s="29"/>
      <c r="KVJ178" s="29"/>
      <c r="KVK178" s="29"/>
      <c r="KVL178" s="29"/>
      <c r="KVM178" s="29"/>
      <c r="KVN178" s="29"/>
      <c r="KVO178" s="29"/>
      <c r="KVP178" s="29"/>
      <c r="KVQ178" s="29"/>
      <c r="KVR178" s="29"/>
      <c r="KVS178" s="29"/>
      <c r="KVT178" s="29"/>
      <c r="KVU178" s="29"/>
      <c r="KVV178" s="29"/>
      <c r="KVW178" s="29"/>
      <c r="KVX178" s="29"/>
      <c r="KVY178" s="29"/>
      <c r="KVZ178" s="29"/>
      <c r="KWA178" s="29"/>
      <c r="KWB178" s="29"/>
      <c r="KWC178" s="29"/>
      <c r="KWD178" s="29"/>
      <c r="KWE178" s="29"/>
      <c r="KWF178" s="29"/>
      <c r="KWG178" s="29"/>
      <c r="KWH178" s="29"/>
      <c r="KWI178" s="29"/>
      <c r="KWJ178" s="29"/>
      <c r="KWK178" s="29"/>
      <c r="KWL178" s="29"/>
      <c r="KWM178" s="29"/>
      <c r="KWN178" s="29"/>
      <c r="KWO178" s="29"/>
      <c r="KWP178" s="29"/>
      <c r="KWQ178" s="29"/>
      <c r="KWR178" s="29"/>
      <c r="KWS178" s="29"/>
      <c r="KWT178" s="29"/>
      <c r="KWU178" s="29"/>
      <c r="KWV178" s="29"/>
      <c r="KWW178" s="29"/>
      <c r="KWX178" s="29"/>
      <c r="KWY178" s="29"/>
      <c r="KWZ178" s="29"/>
      <c r="KXA178" s="29"/>
      <c r="KXB178" s="29"/>
      <c r="KXC178" s="29"/>
      <c r="KXD178" s="29"/>
      <c r="KXE178" s="29"/>
      <c r="KXF178" s="29"/>
      <c r="KXG178" s="29"/>
      <c r="KXH178" s="29"/>
      <c r="KXI178" s="29"/>
      <c r="KXJ178" s="29"/>
      <c r="KXK178" s="29"/>
      <c r="KXL178" s="29"/>
      <c r="KXM178" s="29"/>
      <c r="KXN178" s="29"/>
      <c r="KXO178" s="29"/>
      <c r="KXP178" s="29"/>
      <c r="KXQ178" s="29"/>
      <c r="KXR178" s="29"/>
      <c r="KXS178" s="29"/>
      <c r="KXT178" s="29"/>
      <c r="KXU178" s="29"/>
      <c r="KXV178" s="29"/>
      <c r="KXW178" s="29"/>
      <c r="KXX178" s="29"/>
      <c r="KXY178" s="29"/>
      <c r="KXZ178" s="29"/>
      <c r="KYA178" s="29"/>
      <c r="KYB178" s="29"/>
      <c r="KYC178" s="29"/>
      <c r="KYD178" s="29"/>
      <c r="KYE178" s="29"/>
      <c r="KYF178" s="29"/>
      <c r="KYG178" s="29"/>
      <c r="KYH178" s="29"/>
      <c r="KYI178" s="29"/>
      <c r="KYJ178" s="29"/>
      <c r="KYK178" s="29"/>
      <c r="KYL178" s="29"/>
      <c r="KYM178" s="29"/>
      <c r="KYN178" s="29"/>
      <c r="KYO178" s="29"/>
      <c r="KYP178" s="29"/>
      <c r="KYQ178" s="29"/>
      <c r="KYR178" s="29"/>
      <c r="KYS178" s="29"/>
      <c r="KYT178" s="29"/>
      <c r="KYU178" s="29"/>
      <c r="KYV178" s="29"/>
      <c r="KYW178" s="29"/>
      <c r="KYX178" s="29"/>
      <c r="KYY178" s="29"/>
      <c r="KYZ178" s="29"/>
      <c r="KZA178" s="29"/>
      <c r="KZB178" s="29"/>
      <c r="KZC178" s="29"/>
      <c r="KZD178" s="29"/>
      <c r="KZE178" s="29"/>
      <c r="KZF178" s="29"/>
      <c r="KZG178" s="29"/>
      <c r="KZH178" s="29"/>
      <c r="KZI178" s="29"/>
      <c r="KZJ178" s="29"/>
      <c r="KZK178" s="29"/>
      <c r="KZL178" s="29"/>
      <c r="KZM178" s="29"/>
      <c r="KZN178" s="29"/>
      <c r="KZO178" s="29"/>
      <c r="KZP178" s="29"/>
      <c r="KZQ178" s="29"/>
      <c r="KZR178" s="29"/>
      <c r="KZS178" s="29"/>
      <c r="KZT178" s="29"/>
      <c r="KZU178" s="29"/>
      <c r="KZV178" s="29"/>
      <c r="KZW178" s="29"/>
      <c r="KZX178" s="29"/>
      <c r="KZY178" s="29"/>
      <c r="KZZ178" s="29"/>
      <c r="LAA178" s="29"/>
      <c r="LAB178" s="29"/>
      <c r="LAC178" s="29"/>
      <c r="LAD178" s="29"/>
      <c r="LAE178" s="29"/>
      <c r="LAF178" s="29"/>
      <c r="LAG178" s="29"/>
      <c r="LAH178" s="29"/>
      <c r="LAI178" s="29"/>
      <c r="LAJ178" s="29"/>
      <c r="LAK178" s="29"/>
      <c r="LAL178" s="29"/>
      <c r="LAM178" s="29"/>
      <c r="LAN178" s="29"/>
      <c r="LAO178" s="29"/>
      <c r="LAP178" s="29"/>
      <c r="LAQ178" s="29"/>
      <c r="LAR178" s="29"/>
      <c r="LAS178" s="29"/>
      <c r="LAT178" s="29"/>
      <c r="LAU178" s="29"/>
      <c r="LAV178" s="29"/>
      <c r="LAW178" s="29"/>
      <c r="LAX178" s="29"/>
      <c r="LAY178" s="29"/>
      <c r="LAZ178" s="29"/>
      <c r="LBA178" s="29"/>
      <c r="LBB178" s="29"/>
      <c r="LBC178" s="29"/>
      <c r="LBD178" s="29"/>
      <c r="LBE178" s="29"/>
      <c r="LBF178" s="29"/>
      <c r="LBG178" s="29"/>
      <c r="LBH178" s="29"/>
      <c r="LBI178" s="29"/>
      <c r="LBJ178" s="29"/>
      <c r="LBK178" s="29"/>
      <c r="LBL178" s="29"/>
      <c r="LBM178" s="29"/>
      <c r="LBN178" s="29"/>
      <c r="LBO178" s="29"/>
      <c r="LBP178" s="29"/>
      <c r="LBQ178" s="29"/>
      <c r="LBR178" s="29"/>
      <c r="LBS178" s="29"/>
      <c r="LBT178" s="29"/>
      <c r="LBU178" s="29"/>
      <c r="LBV178" s="29"/>
      <c r="LBW178" s="29"/>
      <c r="LBX178" s="29"/>
      <c r="LBY178" s="29"/>
      <c r="LBZ178" s="29"/>
      <c r="LCA178" s="29"/>
      <c r="LCB178" s="29"/>
      <c r="LCC178" s="29"/>
      <c r="LCD178" s="29"/>
      <c r="LCE178" s="29"/>
      <c r="LCF178" s="29"/>
      <c r="LCG178" s="29"/>
      <c r="LCH178" s="29"/>
      <c r="LCI178" s="29"/>
      <c r="LCJ178" s="29"/>
      <c r="LCK178" s="29"/>
      <c r="LCL178" s="29"/>
      <c r="LCM178" s="29"/>
      <c r="LCN178" s="29"/>
      <c r="LCO178" s="29"/>
      <c r="LCP178" s="29"/>
      <c r="LCQ178" s="29"/>
      <c r="LCR178" s="29"/>
      <c r="LCS178" s="29"/>
      <c r="LCT178" s="29"/>
      <c r="LCU178" s="29"/>
      <c r="LCV178" s="29"/>
      <c r="LCW178" s="29"/>
      <c r="LCX178" s="29"/>
      <c r="LCY178" s="29"/>
      <c r="LCZ178" s="29"/>
      <c r="LDA178" s="29"/>
      <c r="LDB178" s="29"/>
      <c r="LDC178" s="29"/>
      <c r="LDD178" s="29"/>
      <c r="LDE178" s="29"/>
      <c r="LDF178" s="29"/>
      <c r="LDG178" s="29"/>
      <c r="LDH178" s="29"/>
      <c r="LDI178" s="29"/>
      <c r="LDJ178" s="29"/>
      <c r="LDK178" s="29"/>
      <c r="LDL178" s="29"/>
      <c r="LDM178" s="29"/>
      <c r="LDN178" s="29"/>
      <c r="LDO178" s="29"/>
      <c r="LDP178" s="29"/>
      <c r="LDQ178" s="29"/>
      <c r="LDR178" s="29"/>
      <c r="LDS178" s="29"/>
      <c r="LDT178" s="29"/>
      <c r="LDU178" s="29"/>
      <c r="LDV178" s="29"/>
      <c r="LDW178" s="29"/>
      <c r="LDX178" s="29"/>
      <c r="LDY178" s="29"/>
      <c r="LDZ178" s="29"/>
      <c r="LEA178" s="29"/>
      <c r="LEB178" s="29"/>
      <c r="LEC178" s="29"/>
      <c r="LED178" s="29"/>
      <c r="LEE178" s="29"/>
      <c r="LEF178" s="29"/>
      <c r="LEG178" s="29"/>
      <c r="LEH178" s="29"/>
      <c r="LEI178" s="29"/>
      <c r="LEJ178" s="29"/>
      <c r="LEK178" s="29"/>
      <c r="LEL178" s="29"/>
      <c r="LEM178" s="29"/>
      <c r="LEN178" s="29"/>
      <c r="LEO178" s="29"/>
      <c r="LEP178" s="29"/>
      <c r="LEQ178" s="29"/>
      <c r="LER178" s="29"/>
      <c r="LES178" s="29"/>
      <c r="LET178" s="29"/>
      <c r="LEU178" s="29"/>
      <c r="LEV178" s="29"/>
      <c r="LEW178" s="29"/>
      <c r="LEX178" s="29"/>
      <c r="LEY178" s="29"/>
      <c r="LEZ178" s="29"/>
      <c r="LFA178" s="29"/>
      <c r="LFB178" s="29"/>
      <c r="LFC178" s="29"/>
      <c r="LFD178" s="29"/>
      <c r="LFE178" s="29"/>
      <c r="LFF178" s="29"/>
      <c r="LFG178" s="29"/>
      <c r="LFH178" s="29"/>
      <c r="LFI178" s="29"/>
      <c r="LFJ178" s="29"/>
      <c r="LFK178" s="29"/>
      <c r="LFL178" s="29"/>
      <c r="LFM178" s="29"/>
      <c r="LFN178" s="29"/>
      <c r="LFO178" s="29"/>
      <c r="LFP178" s="29"/>
      <c r="LFQ178" s="29"/>
      <c r="LFR178" s="29"/>
      <c r="LFS178" s="29"/>
      <c r="LFT178" s="29"/>
      <c r="LFU178" s="29"/>
      <c r="LFV178" s="29"/>
      <c r="LFW178" s="29"/>
      <c r="LFX178" s="29"/>
      <c r="LFY178" s="29"/>
      <c r="LFZ178" s="29"/>
      <c r="LGA178" s="29"/>
      <c r="LGB178" s="29"/>
      <c r="LGC178" s="29"/>
      <c r="LGD178" s="29"/>
      <c r="LGE178" s="29"/>
      <c r="LGF178" s="29"/>
      <c r="LGG178" s="29"/>
      <c r="LGH178" s="29"/>
      <c r="LGI178" s="29"/>
      <c r="LGJ178" s="29"/>
      <c r="LGK178" s="29"/>
      <c r="LGL178" s="29"/>
      <c r="LGM178" s="29"/>
      <c r="LGN178" s="29"/>
      <c r="LGO178" s="29"/>
      <c r="LGP178" s="29"/>
      <c r="LGQ178" s="29"/>
      <c r="LGR178" s="29"/>
      <c r="LGS178" s="29"/>
      <c r="LGT178" s="29"/>
      <c r="LGU178" s="29"/>
      <c r="LGV178" s="29"/>
      <c r="LGW178" s="29"/>
      <c r="LGX178" s="29"/>
      <c r="LGY178" s="29"/>
      <c r="LGZ178" s="29"/>
      <c r="LHA178" s="29"/>
      <c r="LHB178" s="29"/>
      <c r="LHC178" s="29"/>
      <c r="LHD178" s="29"/>
      <c r="LHE178" s="29"/>
      <c r="LHF178" s="29"/>
      <c r="LHG178" s="29"/>
      <c r="LHH178" s="29"/>
      <c r="LHI178" s="29"/>
      <c r="LHJ178" s="29"/>
      <c r="LHK178" s="29"/>
      <c r="LHL178" s="29"/>
      <c r="LHM178" s="29"/>
      <c r="LHN178" s="29"/>
      <c r="LHO178" s="29"/>
      <c r="LHP178" s="29"/>
      <c r="LHQ178" s="29"/>
      <c r="LHR178" s="29"/>
      <c r="LHS178" s="29"/>
      <c r="LHT178" s="29"/>
      <c r="LHU178" s="29"/>
      <c r="LHV178" s="29"/>
      <c r="LHW178" s="29"/>
      <c r="LHX178" s="29"/>
      <c r="LHY178" s="29"/>
      <c r="LHZ178" s="29"/>
      <c r="LIA178" s="29"/>
      <c r="LIB178" s="29"/>
      <c r="LIC178" s="29"/>
      <c r="LID178" s="29"/>
      <c r="LIE178" s="29"/>
      <c r="LIF178" s="29"/>
      <c r="LIG178" s="29"/>
      <c r="LIH178" s="29"/>
      <c r="LII178" s="29"/>
      <c r="LIJ178" s="29"/>
      <c r="LIK178" s="29"/>
      <c r="LIL178" s="29"/>
      <c r="LIM178" s="29"/>
      <c r="LIN178" s="29"/>
      <c r="LIO178" s="29"/>
      <c r="LIP178" s="29"/>
      <c r="LIQ178" s="29"/>
      <c r="LIR178" s="29"/>
      <c r="LIS178" s="29"/>
      <c r="LIT178" s="29"/>
      <c r="LIU178" s="29"/>
      <c r="LIV178" s="29"/>
      <c r="LIW178" s="29"/>
      <c r="LIX178" s="29"/>
      <c r="LIY178" s="29"/>
      <c r="LIZ178" s="29"/>
      <c r="LJA178" s="29"/>
      <c r="LJB178" s="29"/>
      <c r="LJC178" s="29"/>
      <c r="LJD178" s="29"/>
      <c r="LJE178" s="29"/>
      <c r="LJF178" s="29"/>
      <c r="LJG178" s="29"/>
      <c r="LJH178" s="29"/>
      <c r="LJI178" s="29"/>
      <c r="LJJ178" s="29"/>
      <c r="LJK178" s="29"/>
      <c r="LJL178" s="29"/>
      <c r="LJM178" s="29"/>
      <c r="LJN178" s="29"/>
      <c r="LJO178" s="29"/>
      <c r="LJP178" s="29"/>
      <c r="LJQ178" s="29"/>
      <c r="LJR178" s="29"/>
      <c r="LJS178" s="29"/>
      <c r="LJT178" s="29"/>
      <c r="LJU178" s="29"/>
      <c r="LJV178" s="29"/>
      <c r="LJW178" s="29"/>
      <c r="LJX178" s="29"/>
      <c r="LJY178" s="29"/>
      <c r="LJZ178" s="29"/>
      <c r="LKA178" s="29"/>
      <c r="LKB178" s="29"/>
      <c r="LKC178" s="29"/>
      <c r="LKD178" s="29"/>
      <c r="LKE178" s="29"/>
      <c r="LKF178" s="29"/>
      <c r="LKG178" s="29"/>
      <c r="LKH178" s="29"/>
      <c r="LKI178" s="29"/>
      <c r="LKJ178" s="29"/>
      <c r="LKK178" s="29"/>
      <c r="LKL178" s="29"/>
      <c r="LKM178" s="29"/>
      <c r="LKN178" s="29"/>
      <c r="LKO178" s="29"/>
      <c r="LKP178" s="29"/>
      <c r="LKQ178" s="29"/>
      <c r="LKR178" s="29"/>
      <c r="LKS178" s="29"/>
      <c r="LKT178" s="29"/>
      <c r="LKU178" s="29"/>
      <c r="LKV178" s="29"/>
      <c r="LKW178" s="29"/>
      <c r="LKX178" s="29"/>
      <c r="LKY178" s="29"/>
      <c r="LKZ178" s="29"/>
      <c r="LLA178" s="29"/>
      <c r="LLB178" s="29"/>
      <c r="LLC178" s="29"/>
      <c r="LLD178" s="29"/>
      <c r="LLE178" s="29"/>
      <c r="LLF178" s="29"/>
      <c r="LLG178" s="29"/>
      <c r="LLH178" s="29"/>
      <c r="LLI178" s="29"/>
      <c r="LLJ178" s="29"/>
      <c r="LLK178" s="29"/>
      <c r="LLL178" s="29"/>
      <c r="LLM178" s="29"/>
      <c r="LLN178" s="29"/>
      <c r="LLO178" s="29"/>
      <c r="LLP178" s="29"/>
      <c r="LLQ178" s="29"/>
      <c r="LLR178" s="29"/>
      <c r="LLS178" s="29"/>
      <c r="LLT178" s="29"/>
      <c r="LLU178" s="29"/>
      <c r="LLV178" s="29"/>
      <c r="LLW178" s="29"/>
      <c r="LLX178" s="29"/>
      <c r="LLY178" s="29"/>
      <c r="LLZ178" s="29"/>
      <c r="LMA178" s="29"/>
      <c r="LMB178" s="29"/>
      <c r="LMC178" s="29"/>
      <c r="LMD178" s="29"/>
      <c r="LME178" s="29"/>
      <c r="LMF178" s="29"/>
      <c r="LMG178" s="29"/>
      <c r="LMH178" s="29"/>
      <c r="LMI178" s="29"/>
      <c r="LMJ178" s="29"/>
      <c r="LMK178" s="29"/>
      <c r="LML178" s="29"/>
      <c r="LMM178" s="29"/>
      <c r="LMN178" s="29"/>
      <c r="LMO178" s="29"/>
      <c r="LMP178" s="29"/>
      <c r="LMQ178" s="29"/>
      <c r="LMR178" s="29"/>
      <c r="LMS178" s="29"/>
      <c r="LMT178" s="29"/>
      <c r="LMU178" s="29"/>
      <c r="LMV178" s="29"/>
      <c r="LMW178" s="29"/>
      <c r="LMX178" s="29"/>
      <c r="LMY178" s="29"/>
      <c r="LMZ178" s="29"/>
      <c r="LNA178" s="29"/>
      <c r="LNB178" s="29"/>
      <c r="LNC178" s="29"/>
      <c r="LND178" s="29"/>
      <c r="LNE178" s="29"/>
      <c r="LNF178" s="29"/>
      <c r="LNG178" s="29"/>
      <c r="LNH178" s="29"/>
      <c r="LNI178" s="29"/>
      <c r="LNJ178" s="29"/>
      <c r="LNK178" s="29"/>
      <c r="LNL178" s="29"/>
      <c r="LNM178" s="29"/>
      <c r="LNN178" s="29"/>
      <c r="LNO178" s="29"/>
      <c r="LNP178" s="29"/>
      <c r="LNQ178" s="29"/>
      <c r="LNR178" s="29"/>
      <c r="LNS178" s="29"/>
      <c r="LNT178" s="29"/>
      <c r="LNU178" s="29"/>
      <c r="LNV178" s="29"/>
      <c r="LNW178" s="29"/>
      <c r="LNX178" s="29"/>
      <c r="LNY178" s="29"/>
      <c r="LNZ178" s="29"/>
      <c r="LOA178" s="29"/>
      <c r="LOB178" s="29"/>
      <c r="LOC178" s="29"/>
      <c r="LOD178" s="29"/>
      <c r="LOE178" s="29"/>
      <c r="LOF178" s="29"/>
      <c r="LOG178" s="29"/>
      <c r="LOH178" s="29"/>
      <c r="LOI178" s="29"/>
      <c r="LOJ178" s="29"/>
      <c r="LOK178" s="29"/>
      <c r="LOL178" s="29"/>
      <c r="LOM178" s="29"/>
      <c r="LON178" s="29"/>
      <c r="LOO178" s="29"/>
      <c r="LOP178" s="29"/>
      <c r="LOQ178" s="29"/>
      <c r="LOR178" s="29"/>
      <c r="LOS178" s="29"/>
      <c r="LOT178" s="29"/>
      <c r="LOU178" s="29"/>
      <c r="LOV178" s="29"/>
      <c r="LOW178" s="29"/>
      <c r="LOX178" s="29"/>
      <c r="LOY178" s="29"/>
      <c r="LOZ178" s="29"/>
      <c r="LPA178" s="29"/>
      <c r="LPB178" s="29"/>
      <c r="LPC178" s="29"/>
      <c r="LPD178" s="29"/>
      <c r="LPE178" s="29"/>
      <c r="LPF178" s="29"/>
      <c r="LPG178" s="29"/>
      <c r="LPH178" s="29"/>
      <c r="LPI178" s="29"/>
      <c r="LPJ178" s="29"/>
      <c r="LPK178" s="29"/>
      <c r="LPL178" s="29"/>
      <c r="LPM178" s="29"/>
      <c r="LPN178" s="29"/>
      <c r="LPO178" s="29"/>
      <c r="LPP178" s="29"/>
      <c r="LPQ178" s="29"/>
      <c r="LPR178" s="29"/>
      <c r="LPS178" s="29"/>
      <c r="LPT178" s="29"/>
      <c r="LPU178" s="29"/>
      <c r="LPV178" s="29"/>
      <c r="LPW178" s="29"/>
      <c r="LPX178" s="29"/>
      <c r="LPY178" s="29"/>
      <c r="LPZ178" s="29"/>
      <c r="LQA178" s="29"/>
      <c r="LQB178" s="29"/>
      <c r="LQC178" s="29"/>
      <c r="LQD178" s="29"/>
      <c r="LQE178" s="29"/>
      <c r="LQF178" s="29"/>
      <c r="LQG178" s="29"/>
      <c r="LQH178" s="29"/>
      <c r="LQI178" s="29"/>
      <c r="LQJ178" s="29"/>
      <c r="LQK178" s="29"/>
      <c r="LQL178" s="29"/>
      <c r="LQM178" s="29"/>
      <c r="LQN178" s="29"/>
      <c r="LQO178" s="29"/>
      <c r="LQP178" s="29"/>
      <c r="LQQ178" s="29"/>
      <c r="LQR178" s="29"/>
      <c r="LQS178" s="29"/>
      <c r="LQT178" s="29"/>
      <c r="LQU178" s="29"/>
      <c r="LQV178" s="29"/>
      <c r="LQW178" s="29"/>
      <c r="LQX178" s="29"/>
      <c r="LQY178" s="29"/>
      <c r="LQZ178" s="29"/>
      <c r="LRA178" s="29"/>
      <c r="LRB178" s="29"/>
      <c r="LRC178" s="29"/>
      <c r="LRD178" s="29"/>
      <c r="LRE178" s="29"/>
      <c r="LRF178" s="29"/>
      <c r="LRG178" s="29"/>
      <c r="LRH178" s="29"/>
      <c r="LRI178" s="29"/>
      <c r="LRJ178" s="29"/>
      <c r="LRK178" s="29"/>
      <c r="LRL178" s="29"/>
      <c r="LRM178" s="29"/>
      <c r="LRN178" s="29"/>
      <c r="LRO178" s="29"/>
      <c r="LRP178" s="29"/>
      <c r="LRQ178" s="29"/>
      <c r="LRR178" s="29"/>
      <c r="LRS178" s="29"/>
      <c r="LRT178" s="29"/>
      <c r="LRU178" s="29"/>
      <c r="LRV178" s="29"/>
      <c r="LRW178" s="29"/>
      <c r="LRX178" s="29"/>
      <c r="LRY178" s="29"/>
      <c r="LRZ178" s="29"/>
      <c r="LSA178" s="29"/>
      <c r="LSB178" s="29"/>
      <c r="LSC178" s="29"/>
      <c r="LSD178" s="29"/>
      <c r="LSE178" s="29"/>
      <c r="LSF178" s="29"/>
      <c r="LSG178" s="29"/>
      <c r="LSH178" s="29"/>
      <c r="LSI178" s="29"/>
      <c r="LSJ178" s="29"/>
      <c r="LSK178" s="29"/>
      <c r="LSL178" s="29"/>
      <c r="LSM178" s="29"/>
      <c r="LSN178" s="29"/>
      <c r="LSO178" s="29"/>
      <c r="LSP178" s="29"/>
      <c r="LSQ178" s="29"/>
      <c r="LSR178" s="29"/>
      <c r="LSS178" s="29"/>
      <c r="LST178" s="29"/>
      <c r="LSU178" s="29"/>
      <c r="LSV178" s="29"/>
      <c r="LSW178" s="29"/>
      <c r="LSX178" s="29"/>
      <c r="LSY178" s="29"/>
      <c r="LSZ178" s="29"/>
      <c r="LTA178" s="29"/>
      <c r="LTB178" s="29"/>
      <c r="LTC178" s="29"/>
      <c r="LTD178" s="29"/>
      <c r="LTE178" s="29"/>
      <c r="LTF178" s="29"/>
      <c r="LTG178" s="29"/>
      <c r="LTH178" s="29"/>
      <c r="LTI178" s="29"/>
      <c r="LTJ178" s="29"/>
      <c r="LTK178" s="29"/>
      <c r="LTL178" s="29"/>
      <c r="LTM178" s="29"/>
      <c r="LTN178" s="29"/>
      <c r="LTO178" s="29"/>
      <c r="LTP178" s="29"/>
      <c r="LTQ178" s="29"/>
      <c r="LTR178" s="29"/>
      <c r="LTS178" s="29"/>
      <c r="LTT178" s="29"/>
      <c r="LTU178" s="29"/>
      <c r="LTV178" s="29"/>
      <c r="LTW178" s="29"/>
      <c r="LTX178" s="29"/>
      <c r="LTY178" s="29"/>
      <c r="LTZ178" s="29"/>
      <c r="LUA178" s="29"/>
      <c r="LUB178" s="29"/>
      <c r="LUC178" s="29"/>
      <c r="LUD178" s="29"/>
      <c r="LUE178" s="29"/>
      <c r="LUF178" s="29"/>
      <c r="LUG178" s="29"/>
      <c r="LUH178" s="29"/>
      <c r="LUI178" s="29"/>
      <c r="LUJ178" s="29"/>
      <c r="LUK178" s="29"/>
      <c r="LUL178" s="29"/>
      <c r="LUM178" s="29"/>
      <c r="LUN178" s="29"/>
      <c r="LUO178" s="29"/>
      <c r="LUP178" s="29"/>
      <c r="LUQ178" s="29"/>
      <c r="LUR178" s="29"/>
      <c r="LUS178" s="29"/>
      <c r="LUT178" s="29"/>
      <c r="LUU178" s="29"/>
      <c r="LUV178" s="29"/>
      <c r="LUW178" s="29"/>
      <c r="LUX178" s="29"/>
      <c r="LUY178" s="29"/>
      <c r="LUZ178" s="29"/>
      <c r="LVA178" s="29"/>
      <c r="LVB178" s="29"/>
      <c r="LVC178" s="29"/>
      <c r="LVD178" s="29"/>
      <c r="LVE178" s="29"/>
      <c r="LVF178" s="29"/>
      <c r="LVG178" s="29"/>
      <c r="LVH178" s="29"/>
      <c r="LVI178" s="29"/>
      <c r="LVJ178" s="29"/>
      <c r="LVK178" s="29"/>
      <c r="LVL178" s="29"/>
      <c r="LVM178" s="29"/>
      <c r="LVN178" s="29"/>
      <c r="LVO178" s="29"/>
      <c r="LVP178" s="29"/>
      <c r="LVQ178" s="29"/>
      <c r="LVR178" s="29"/>
      <c r="LVS178" s="29"/>
      <c r="LVT178" s="29"/>
      <c r="LVU178" s="29"/>
      <c r="LVV178" s="29"/>
      <c r="LVW178" s="29"/>
      <c r="LVX178" s="29"/>
      <c r="LVY178" s="29"/>
      <c r="LVZ178" s="29"/>
      <c r="LWA178" s="29"/>
      <c r="LWB178" s="29"/>
      <c r="LWC178" s="29"/>
      <c r="LWD178" s="29"/>
      <c r="LWE178" s="29"/>
      <c r="LWF178" s="29"/>
      <c r="LWG178" s="29"/>
      <c r="LWH178" s="29"/>
      <c r="LWI178" s="29"/>
      <c r="LWJ178" s="29"/>
      <c r="LWK178" s="29"/>
      <c r="LWL178" s="29"/>
      <c r="LWM178" s="29"/>
      <c r="LWN178" s="29"/>
      <c r="LWO178" s="29"/>
      <c r="LWP178" s="29"/>
      <c r="LWQ178" s="29"/>
      <c r="LWR178" s="29"/>
      <c r="LWS178" s="29"/>
      <c r="LWT178" s="29"/>
      <c r="LWU178" s="29"/>
      <c r="LWV178" s="29"/>
      <c r="LWW178" s="29"/>
      <c r="LWX178" s="29"/>
      <c r="LWY178" s="29"/>
      <c r="LWZ178" s="29"/>
      <c r="LXA178" s="29"/>
      <c r="LXB178" s="29"/>
      <c r="LXC178" s="29"/>
      <c r="LXD178" s="29"/>
      <c r="LXE178" s="29"/>
      <c r="LXF178" s="29"/>
      <c r="LXG178" s="29"/>
      <c r="LXH178" s="29"/>
      <c r="LXI178" s="29"/>
      <c r="LXJ178" s="29"/>
      <c r="LXK178" s="29"/>
      <c r="LXL178" s="29"/>
      <c r="LXM178" s="29"/>
      <c r="LXN178" s="29"/>
      <c r="LXO178" s="29"/>
      <c r="LXP178" s="29"/>
      <c r="LXQ178" s="29"/>
      <c r="LXR178" s="29"/>
      <c r="LXS178" s="29"/>
      <c r="LXT178" s="29"/>
      <c r="LXU178" s="29"/>
      <c r="LXV178" s="29"/>
      <c r="LXW178" s="29"/>
      <c r="LXX178" s="29"/>
      <c r="LXY178" s="29"/>
      <c r="LXZ178" s="29"/>
      <c r="LYA178" s="29"/>
      <c r="LYB178" s="29"/>
      <c r="LYC178" s="29"/>
      <c r="LYD178" s="29"/>
      <c r="LYE178" s="29"/>
      <c r="LYF178" s="29"/>
      <c r="LYG178" s="29"/>
      <c r="LYH178" s="29"/>
      <c r="LYI178" s="29"/>
      <c r="LYJ178" s="29"/>
      <c r="LYK178" s="29"/>
      <c r="LYL178" s="29"/>
      <c r="LYM178" s="29"/>
      <c r="LYN178" s="29"/>
      <c r="LYO178" s="29"/>
      <c r="LYP178" s="29"/>
      <c r="LYQ178" s="29"/>
      <c r="LYR178" s="29"/>
      <c r="LYS178" s="29"/>
      <c r="LYT178" s="29"/>
      <c r="LYU178" s="29"/>
      <c r="LYV178" s="29"/>
      <c r="LYW178" s="29"/>
      <c r="LYX178" s="29"/>
      <c r="LYY178" s="29"/>
      <c r="LYZ178" s="29"/>
      <c r="LZA178" s="29"/>
      <c r="LZB178" s="29"/>
      <c r="LZC178" s="29"/>
      <c r="LZD178" s="29"/>
      <c r="LZE178" s="29"/>
      <c r="LZF178" s="29"/>
      <c r="LZG178" s="29"/>
      <c r="LZH178" s="29"/>
      <c r="LZI178" s="29"/>
      <c r="LZJ178" s="29"/>
      <c r="LZK178" s="29"/>
      <c r="LZL178" s="29"/>
      <c r="LZM178" s="29"/>
      <c r="LZN178" s="29"/>
      <c r="LZO178" s="29"/>
      <c r="LZP178" s="29"/>
      <c r="LZQ178" s="29"/>
      <c r="LZR178" s="29"/>
      <c r="LZS178" s="29"/>
      <c r="LZT178" s="29"/>
      <c r="LZU178" s="29"/>
      <c r="LZV178" s="29"/>
      <c r="LZW178" s="29"/>
      <c r="LZX178" s="29"/>
      <c r="LZY178" s="29"/>
      <c r="LZZ178" s="29"/>
      <c r="MAA178" s="29"/>
      <c r="MAB178" s="29"/>
      <c r="MAC178" s="29"/>
      <c r="MAD178" s="29"/>
      <c r="MAE178" s="29"/>
      <c r="MAF178" s="29"/>
      <c r="MAG178" s="29"/>
      <c r="MAH178" s="29"/>
      <c r="MAI178" s="29"/>
      <c r="MAJ178" s="29"/>
      <c r="MAK178" s="29"/>
      <c r="MAL178" s="29"/>
      <c r="MAM178" s="29"/>
      <c r="MAN178" s="29"/>
      <c r="MAO178" s="29"/>
      <c r="MAP178" s="29"/>
      <c r="MAQ178" s="29"/>
      <c r="MAR178" s="29"/>
      <c r="MAS178" s="29"/>
      <c r="MAT178" s="29"/>
      <c r="MAU178" s="29"/>
      <c r="MAV178" s="29"/>
      <c r="MAW178" s="29"/>
      <c r="MAX178" s="29"/>
      <c r="MAY178" s="29"/>
      <c r="MAZ178" s="29"/>
      <c r="MBA178" s="29"/>
      <c r="MBB178" s="29"/>
      <c r="MBC178" s="29"/>
      <c r="MBD178" s="29"/>
      <c r="MBE178" s="29"/>
      <c r="MBF178" s="29"/>
      <c r="MBG178" s="29"/>
      <c r="MBH178" s="29"/>
      <c r="MBI178" s="29"/>
      <c r="MBJ178" s="29"/>
      <c r="MBK178" s="29"/>
      <c r="MBL178" s="29"/>
      <c r="MBM178" s="29"/>
      <c r="MBN178" s="29"/>
      <c r="MBO178" s="29"/>
      <c r="MBP178" s="29"/>
      <c r="MBQ178" s="29"/>
      <c r="MBR178" s="29"/>
      <c r="MBS178" s="29"/>
      <c r="MBT178" s="29"/>
      <c r="MBU178" s="29"/>
      <c r="MBV178" s="29"/>
      <c r="MBW178" s="29"/>
      <c r="MBX178" s="29"/>
      <c r="MBY178" s="29"/>
      <c r="MBZ178" s="29"/>
      <c r="MCA178" s="29"/>
      <c r="MCB178" s="29"/>
      <c r="MCC178" s="29"/>
      <c r="MCD178" s="29"/>
      <c r="MCE178" s="29"/>
      <c r="MCF178" s="29"/>
      <c r="MCG178" s="29"/>
      <c r="MCH178" s="29"/>
      <c r="MCI178" s="29"/>
      <c r="MCJ178" s="29"/>
      <c r="MCK178" s="29"/>
      <c r="MCL178" s="29"/>
      <c r="MCM178" s="29"/>
      <c r="MCN178" s="29"/>
      <c r="MCO178" s="29"/>
      <c r="MCP178" s="29"/>
      <c r="MCQ178" s="29"/>
      <c r="MCR178" s="29"/>
      <c r="MCS178" s="29"/>
      <c r="MCT178" s="29"/>
      <c r="MCU178" s="29"/>
      <c r="MCV178" s="29"/>
      <c r="MCW178" s="29"/>
      <c r="MCX178" s="29"/>
      <c r="MCY178" s="29"/>
      <c r="MCZ178" s="29"/>
      <c r="MDA178" s="29"/>
      <c r="MDB178" s="29"/>
      <c r="MDC178" s="29"/>
      <c r="MDD178" s="29"/>
      <c r="MDE178" s="29"/>
      <c r="MDF178" s="29"/>
      <c r="MDG178" s="29"/>
      <c r="MDH178" s="29"/>
      <c r="MDI178" s="29"/>
      <c r="MDJ178" s="29"/>
      <c r="MDK178" s="29"/>
      <c r="MDL178" s="29"/>
      <c r="MDM178" s="29"/>
      <c r="MDN178" s="29"/>
      <c r="MDO178" s="29"/>
      <c r="MDP178" s="29"/>
      <c r="MDQ178" s="29"/>
      <c r="MDR178" s="29"/>
      <c r="MDS178" s="29"/>
      <c r="MDT178" s="29"/>
      <c r="MDU178" s="29"/>
      <c r="MDV178" s="29"/>
      <c r="MDW178" s="29"/>
      <c r="MDX178" s="29"/>
      <c r="MDY178" s="29"/>
      <c r="MDZ178" s="29"/>
      <c r="MEA178" s="29"/>
      <c r="MEB178" s="29"/>
      <c r="MEC178" s="29"/>
      <c r="MED178" s="29"/>
      <c r="MEE178" s="29"/>
      <c r="MEF178" s="29"/>
      <c r="MEG178" s="29"/>
      <c r="MEH178" s="29"/>
      <c r="MEI178" s="29"/>
      <c r="MEJ178" s="29"/>
      <c r="MEK178" s="29"/>
      <c r="MEL178" s="29"/>
      <c r="MEM178" s="29"/>
      <c r="MEN178" s="29"/>
      <c r="MEO178" s="29"/>
      <c r="MEP178" s="29"/>
      <c r="MEQ178" s="29"/>
      <c r="MER178" s="29"/>
      <c r="MES178" s="29"/>
      <c r="MET178" s="29"/>
      <c r="MEU178" s="29"/>
      <c r="MEV178" s="29"/>
      <c r="MEW178" s="29"/>
      <c r="MEX178" s="29"/>
      <c r="MEY178" s="29"/>
      <c r="MEZ178" s="29"/>
      <c r="MFA178" s="29"/>
      <c r="MFB178" s="29"/>
      <c r="MFC178" s="29"/>
      <c r="MFD178" s="29"/>
      <c r="MFE178" s="29"/>
      <c r="MFF178" s="29"/>
      <c r="MFG178" s="29"/>
      <c r="MFH178" s="29"/>
      <c r="MFI178" s="29"/>
      <c r="MFJ178" s="29"/>
      <c r="MFK178" s="29"/>
      <c r="MFL178" s="29"/>
      <c r="MFM178" s="29"/>
      <c r="MFN178" s="29"/>
      <c r="MFO178" s="29"/>
      <c r="MFP178" s="29"/>
      <c r="MFQ178" s="29"/>
      <c r="MFR178" s="29"/>
      <c r="MFS178" s="29"/>
      <c r="MFT178" s="29"/>
      <c r="MFU178" s="29"/>
      <c r="MFV178" s="29"/>
      <c r="MFW178" s="29"/>
      <c r="MFX178" s="29"/>
      <c r="MFY178" s="29"/>
      <c r="MFZ178" s="29"/>
      <c r="MGA178" s="29"/>
      <c r="MGB178" s="29"/>
      <c r="MGC178" s="29"/>
      <c r="MGD178" s="29"/>
      <c r="MGE178" s="29"/>
      <c r="MGF178" s="29"/>
      <c r="MGG178" s="29"/>
      <c r="MGH178" s="29"/>
      <c r="MGI178" s="29"/>
      <c r="MGJ178" s="29"/>
      <c r="MGK178" s="29"/>
      <c r="MGL178" s="29"/>
      <c r="MGM178" s="29"/>
      <c r="MGN178" s="29"/>
      <c r="MGO178" s="29"/>
      <c r="MGP178" s="29"/>
      <c r="MGQ178" s="29"/>
      <c r="MGR178" s="29"/>
      <c r="MGS178" s="29"/>
      <c r="MGT178" s="29"/>
      <c r="MGU178" s="29"/>
      <c r="MGV178" s="29"/>
      <c r="MGW178" s="29"/>
      <c r="MGX178" s="29"/>
      <c r="MGY178" s="29"/>
      <c r="MGZ178" s="29"/>
      <c r="MHA178" s="29"/>
      <c r="MHB178" s="29"/>
      <c r="MHC178" s="29"/>
      <c r="MHD178" s="29"/>
      <c r="MHE178" s="29"/>
      <c r="MHF178" s="29"/>
      <c r="MHG178" s="29"/>
      <c r="MHH178" s="29"/>
      <c r="MHI178" s="29"/>
      <c r="MHJ178" s="29"/>
      <c r="MHK178" s="29"/>
      <c r="MHL178" s="29"/>
      <c r="MHM178" s="29"/>
      <c r="MHN178" s="29"/>
      <c r="MHO178" s="29"/>
      <c r="MHP178" s="29"/>
      <c r="MHQ178" s="29"/>
      <c r="MHR178" s="29"/>
      <c r="MHS178" s="29"/>
      <c r="MHT178" s="29"/>
      <c r="MHU178" s="29"/>
      <c r="MHV178" s="29"/>
      <c r="MHW178" s="29"/>
      <c r="MHX178" s="29"/>
      <c r="MHY178" s="29"/>
      <c r="MHZ178" s="29"/>
      <c r="MIA178" s="29"/>
      <c r="MIB178" s="29"/>
      <c r="MIC178" s="29"/>
      <c r="MID178" s="29"/>
      <c r="MIE178" s="29"/>
      <c r="MIF178" s="29"/>
      <c r="MIG178" s="29"/>
      <c r="MIH178" s="29"/>
      <c r="MII178" s="29"/>
      <c r="MIJ178" s="29"/>
      <c r="MIK178" s="29"/>
      <c r="MIL178" s="29"/>
      <c r="MIM178" s="29"/>
      <c r="MIN178" s="29"/>
      <c r="MIO178" s="29"/>
      <c r="MIP178" s="29"/>
      <c r="MIQ178" s="29"/>
      <c r="MIR178" s="29"/>
      <c r="MIS178" s="29"/>
      <c r="MIT178" s="29"/>
      <c r="MIU178" s="29"/>
      <c r="MIV178" s="29"/>
      <c r="MIW178" s="29"/>
      <c r="MIX178" s="29"/>
      <c r="MIY178" s="29"/>
      <c r="MIZ178" s="29"/>
      <c r="MJA178" s="29"/>
      <c r="MJB178" s="29"/>
      <c r="MJC178" s="29"/>
      <c r="MJD178" s="29"/>
      <c r="MJE178" s="29"/>
      <c r="MJF178" s="29"/>
      <c r="MJG178" s="29"/>
      <c r="MJH178" s="29"/>
      <c r="MJI178" s="29"/>
      <c r="MJJ178" s="29"/>
      <c r="MJK178" s="29"/>
      <c r="MJL178" s="29"/>
      <c r="MJM178" s="29"/>
      <c r="MJN178" s="29"/>
      <c r="MJO178" s="29"/>
      <c r="MJP178" s="29"/>
      <c r="MJQ178" s="29"/>
      <c r="MJR178" s="29"/>
      <c r="MJS178" s="29"/>
      <c r="MJT178" s="29"/>
      <c r="MJU178" s="29"/>
      <c r="MJV178" s="29"/>
      <c r="MJW178" s="29"/>
      <c r="MJX178" s="29"/>
      <c r="MJY178" s="29"/>
      <c r="MJZ178" s="29"/>
      <c r="MKA178" s="29"/>
      <c r="MKB178" s="29"/>
      <c r="MKC178" s="29"/>
      <c r="MKD178" s="29"/>
      <c r="MKE178" s="29"/>
      <c r="MKF178" s="29"/>
      <c r="MKG178" s="29"/>
      <c r="MKH178" s="29"/>
      <c r="MKI178" s="29"/>
      <c r="MKJ178" s="29"/>
      <c r="MKK178" s="29"/>
      <c r="MKL178" s="29"/>
      <c r="MKM178" s="29"/>
      <c r="MKN178" s="29"/>
      <c r="MKO178" s="29"/>
      <c r="MKP178" s="29"/>
      <c r="MKQ178" s="29"/>
      <c r="MKR178" s="29"/>
      <c r="MKS178" s="29"/>
      <c r="MKT178" s="29"/>
      <c r="MKU178" s="29"/>
      <c r="MKV178" s="29"/>
      <c r="MKW178" s="29"/>
      <c r="MKX178" s="29"/>
      <c r="MKY178" s="29"/>
      <c r="MKZ178" s="29"/>
      <c r="MLA178" s="29"/>
      <c r="MLB178" s="29"/>
      <c r="MLC178" s="29"/>
      <c r="MLD178" s="29"/>
      <c r="MLE178" s="29"/>
      <c r="MLF178" s="29"/>
      <c r="MLG178" s="29"/>
      <c r="MLH178" s="29"/>
      <c r="MLI178" s="29"/>
      <c r="MLJ178" s="29"/>
      <c r="MLK178" s="29"/>
      <c r="MLL178" s="29"/>
      <c r="MLM178" s="29"/>
      <c r="MLN178" s="29"/>
      <c r="MLO178" s="29"/>
      <c r="MLP178" s="29"/>
      <c r="MLQ178" s="29"/>
      <c r="MLR178" s="29"/>
      <c r="MLS178" s="29"/>
      <c r="MLT178" s="29"/>
      <c r="MLU178" s="29"/>
      <c r="MLV178" s="29"/>
      <c r="MLW178" s="29"/>
      <c r="MLX178" s="29"/>
      <c r="MLY178" s="29"/>
      <c r="MLZ178" s="29"/>
      <c r="MMA178" s="29"/>
      <c r="MMB178" s="29"/>
      <c r="MMC178" s="29"/>
      <c r="MMD178" s="29"/>
      <c r="MME178" s="29"/>
      <c r="MMF178" s="29"/>
      <c r="MMG178" s="29"/>
      <c r="MMH178" s="29"/>
      <c r="MMI178" s="29"/>
      <c r="MMJ178" s="29"/>
      <c r="MMK178" s="29"/>
      <c r="MML178" s="29"/>
      <c r="MMM178" s="29"/>
      <c r="MMN178" s="29"/>
      <c r="MMO178" s="29"/>
      <c r="MMP178" s="29"/>
      <c r="MMQ178" s="29"/>
      <c r="MMR178" s="29"/>
      <c r="MMS178" s="29"/>
      <c r="MMT178" s="29"/>
      <c r="MMU178" s="29"/>
      <c r="MMV178" s="29"/>
      <c r="MMW178" s="29"/>
      <c r="MMX178" s="29"/>
      <c r="MMY178" s="29"/>
      <c r="MMZ178" s="29"/>
      <c r="MNA178" s="29"/>
      <c r="MNB178" s="29"/>
      <c r="MNC178" s="29"/>
      <c r="MND178" s="29"/>
      <c r="MNE178" s="29"/>
      <c r="MNF178" s="29"/>
      <c r="MNG178" s="29"/>
      <c r="MNH178" s="29"/>
      <c r="MNI178" s="29"/>
      <c r="MNJ178" s="29"/>
      <c r="MNK178" s="29"/>
      <c r="MNL178" s="29"/>
      <c r="MNM178" s="29"/>
      <c r="MNN178" s="29"/>
      <c r="MNO178" s="29"/>
      <c r="MNP178" s="29"/>
      <c r="MNQ178" s="29"/>
      <c r="MNR178" s="29"/>
      <c r="MNS178" s="29"/>
      <c r="MNT178" s="29"/>
      <c r="MNU178" s="29"/>
      <c r="MNV178" s="29"/>
      <c r="MNW178" s="29"/>
      <c r="MNX178" s="29"/>
      <c r="MNY178" s="29"/>
      <c r="MNZ178" s="29"/>
      <c r="MOA178" s="29"/>
      <c r="MOB178" s="29"/>
      <c r="MOC178" s="29"/>
      <c r="MOD178" s="29"/>
      <c r="MOE178" s="29"/>
      <c r="MOF178" s="29"/>
      <c r="MOG178" s="29"/>
      <c r="MOH178" s="29"/>
      <c r="MOI178" s="29"/>
      <c r="MOJ178" s="29"/>
      <c r="MOK178" s="29"/>
      <c r="MOL178" s="29"/>
      <c r="MOM178" s="29"/>
      <c r="MON178" s="29"/>
      <c r="MOO178" s="29"/>
      <c r="MOP178" s="29"/>
      <c r="MOQ178" s="29"/>
      <c r="MOR178" s="29"/>
      <c r="MOS178" s="29"/>
      <c r="MOT178" s="29"/>
      <c r="MOU178" s="29"/>
      <c r="MOV178" s="29"/>
      <c r="MOW178" s="29"/>
      <c r="MOX178" s="29"/>
      <c r="MOY178" s="29"/>
      <c r="MOZ178" s="29"/>
      <c r="MPA178" s="29"/>
      <c r="MPB178" s="29"/>
      <c r="MPC178" s="29"/>
      <c r="MPD178" s="29"/>
      <c r="MPE178" s="29"/>
      <c r="MPF178" s="29"/>
      <c r="MPG178" s="29"/>
      <c r="MPH178" s="29"/>
      <c r="MPI178" s="29"/>
      <c r="MPJ178" s="29"/>
      <c r="MPK178" s="29"/>
      <c r="MPL178" s="29"/>
      <c r="MPM178" s="29"/>
      <c r="MPN178" s="29"/>
      <c r="MPO178" s="29"/>
      <c r="MPP178" s="29"/>
      <c r="MPQ178" s="29"/>
      <c r="MPR178" s="29"/>
      <c r="MPS178" s="29"/>
      <c r="MPT178" s="29"/>
      <c r="MPU178" s="29"/>
      <c r="MPV178" s="29"/>
      <c r="MPW178" s="29"/>
      <c r="MPX178" s="29"/>
      <c r="MPY178" s="29"/>
      <c r="MPZ178" s="29"/>
      <c r="MQA178" s="29"/>
      <c r="MQB178" s="29"/>
      <c r="MQC178" s="29"/>
      <c r="MQD178" s="29"/>
      <c r="MQE178" s="29"/>
      <c r="MQF178" s="29"/>
      <c r="MQG178" s="29"/>
      <c r="MQH178" s="29"/>
      <c r="MQI178" s="29"/>
      <c r="MQJ178" s="29"/>
      <c r="MQK178" s="29"/>
      <c r="MQL178" s="29"/>
      <c r="MQM178" s="29"/>
      <c r="MQN178" s="29"/>
      <c r="MQO178" s="29"/>
      <c r="MQP178" s="29"/>
      <c r="MQQ178" s="29"/>
      <c r="MQR178" s="29"/>
      <c r="MQS178" s="29"/>
      <c r="MQT178" s="29"/>
      <c r="MQU178" s="29"/>
      <c r="MQV178" s="29"/>
      <c r="MQW178" s="29"/>
      <c r="MQX178" s="29"/>
      <c r="MQY178" s="29"/>
      <c r="MQZ178" s="29"/>
      <c r="MRA178" s="29"/>
      <c r="MRB178" s="29"/>
      <c r="MRC178" s="29"/>
      <c r="MRD178" s="29"/>
      <c r="MRE178" s="29"/>
      <c r="MRF178" s="29"/>
      <c r="MRG178" s="29"/>
      <c r="MRH178" s="29"/>
      <c r="MRI178" s="29"/>
      <c r="MRJ178" s="29"/>
      <c r="MRK178" s="29"/>
      <c r="MRL178" s="29"/>
      <c r="MRM178" s="29"/>
      <c r="MRN178" s="29"/>
      <c r="MRO178" s="29"/>
      <c r="MRP178" s="29"/>
      <c r="MRQ178" s="29"/>
      <c r="MRR178" s="29"/>
      <c r="MRS178" s="29"/>
      <c r="MRT178" s="29"/>
      <c r="MRU178" s="29"/>
      <c r="MRV178" s="29"/>
      <c r="MRW178" s="29"/>
      <c r="MRX178" s="29"/>
      <c r="MRY178" s="29"/>
      <c r="MRZ178" s="29"/>
      <c r="MSA178" s="29"/>
      <c r="MSB178" s="29"/>
      <c r="MSC178" s="29"/>
      <c r="MSD178" s="29"/>
      <c r="MSE178" s="29"/>
      <c r="MSF178" s="29"/>
      <c r="MSG178" s="29"/>
      <c r="MSH178" s="29"/>
      <c r="MSI178" s="29"/>
      <c r="MSJ178" s="29"/>
      <c r="MSK178" s="29"/>
      <c r="MSL178" s="29"/>
      <c r="MSM178" s="29"/>
      <c r="MSN178" s="29"/>
      <c r="MSO178" s="29"/>
      <c r="MSP178" s="29"/>
      <c r="MSQ178" s="29"/>
      <c r="MSR178" s="29"/>
      <c r="MSS178" s="29"/>
      <c r="MST178" s="29"/>
      <c r="MSU178" s="29"/>
      <c r="MSV178" s="29"/>
      <c r="MSW178" s="29"/>
      <c r="MSX178" s="29"/>
      <c r="MSY178" s="29"/>
      <c r="MSZ178" s="29"/>
      <c r="MTA178" s="29"/>
      <c r="MTB178" s="29"/>
      <c r="MTC178" s="29"/>
      <c r="MTD178" s="29"/>
      <c r="MTE178" s="29"/>
      <c r="MTF178" s="29"/>
      <c r="MTG178" s="29"/>
      <c r="MTH178" s="29"/>
      <c r="MTI178" s="29"/>
      <c r="MTJ178" s="29"/>
      <c r="MTK178" s="29"/>
      <c r="MTL178" s="29"/>
      <c r="MTM178" s="29"/>
      <c r="MTN178" s="29"/>
      <c r="MTO178" s="29"/>
      <c r="MTP178" s="29"/>
      <c r="MTQ178" s="29"/>
      <c r="MTR178" s="29"/>
      <c r="MTS178" s="29"/>
      <c r="MTT178" s="29"/>
      <c r="MTU178" s="29"/>
      <c r="MTV178" s="29"/>
      <c r="MTW178" s="29"/>
      <c r="MTX178" s="29"/>
      <c r="MTY178" s="29"/>
      <c r="MTZ178" s="29"/>
      <c r="MUA178" s="29"/>
      <c r="MUB178" s="29"/>
      <c r="MUC178" s="29"/>
      <c r="MUD178" s="29"/>
      <c r="MUE178" s="29"/>
      <c r="MUF178" s="29"/>
      <c r="MUG178" s="29"/>
      <c r="MUH178" s="29"/>
      <c r="MUI178" s="29"/>
      <c r="MUJ178" s="29"/>
      <c r="MUK178" s="29"/>
      <c r="MUL178" s="29"/>
      <c r="MUM178" s="29"/>
      <c r="MUN178" s="29"/>
      <c r="MUO178" s="29"/>
      <c r="MUP178" s="29"/>
      <c r="MUQ178" s="29"/>
      <c r="MUR178" s="29"/>
      <c r="MUS178" s="29"/>
      <c r="MUT178" s="29"/>
      <c r="MUU178" s="29"/>
      <c r="MUV178" s="29"/>
      <c r="MUW178" s="29"/>
      <c r="MUX178" s="29"/>
      <c r="MUY178" s="29"/>
      <c r="MUZ178" s="29"/>
      <c r="MVA178" s="29"/>
      <c r="MVB178" s="29"/>
      <c r="MVC178" s="29"/>
      <c r="MVD178" s="29"/>
      <c r="MVE178" s="29"/>
      <c r="MVF178" s="29"/>
      <c r="MVG178" s="29"/>
      <c r="MVH178" s="29"/>
      <c r="MVI178" s="29"/>
      <c r="MVJ178" s="29"/>
      <c r="MVK178" s="29"/>
      <c r="MVL178" s="29"/>
      <c r="MVM178" s="29"/>
      <c r="MVN178" s="29"/>
      <c r="MVO178" s="29"/>
      <c r="MVP178" s="29"/>
      <c r="MVQ178" s="29"/>
      <c r="MVR178" s="29"/>
      <c r="MVS178" s="29"/>
      <c r="MVT178" s="29"/>
      <c r="MVU178" s="29"/>
      <c r="MVV178" s="29"/>
      <c r="MVW178" s="29"/>
      <c r="MVX178" s="29"/>
      <c r="MVY178" s="29"/>
      <c r="MVZ178" s="29"/>
      <c r="MWA178" s="29"/>
      <c r="MWB178" s="29"/>
      <c r="MWC178" s="29"/>
      <c r="MWD178" s="29"/>
      <c r="MWE178" s="29"/>
      <c r="MWF178" s="29"/>
      <c r="MWG178" s="29"/>
      <c r="MWH178" s="29"/>
      <c r="MWI178" s="29"/>
      <c r="MWJ178" s="29"/>
      <c r="MWK178" s="29"/>
      <c r="MWL178" s="29"/>
      <c r="MWM178" s="29"/>
      <c r="MWN178" s="29"/>
      <c r="MWO178" s="29"/>
      <c r="MWP178" s="29"/>
      <c r="MWQ178" s="29"/>
      <c r="MWR178" s="29"/>
      <c r="MWS178" s="29"/>
      <c r="MWT178" s="29"/>
      <c r="MWU178" s="29"/>
      <c r="MWV178" s="29"/>
      <c r="MWW178" s="29"/>
      <c r="MWX178" s="29"/>
      <c r="MWY178" s="29"/>
      <c r="MWZ178" s="29"/>
      <c r="MXA178" s="29"/>
      <c r="MXB178" s="29"/>
      <c r="MXC178" s="29"/>
      <c r="MXD178" s="29"/>
      <c r="MXE178" s="29"/>
      <c r="MXF178" s="29"/>
      <c r="MXG178" s="29"/>
      <c r="MXH178" s="29"/>
      <c r="MXI178" s="29"/>
      <c r="MXJ178" s="29"/>
      <c r="MXK178" s="29"/>
      <c r="MXL178" s="29"/>
      <c r="MXM178" s="29"/>
      <c r="MXN178" s="29"/>
      <c r="MXO178" s="29"/>
      <c r="MXP178" s="29"/>
      <c r="MXQ178" s="29"/>
      <c r="MXR178" s="29"/>
      <c r="MXS178" s="29"/>
      <c r="MXT178" s="29"/>
      <c r="MXU178" s="29"/>
      <c r="MXV178" s="29"/>
      <c r="MXW178" s="29"/>
      <c r="MXX178" s="29"/>
      <c r="MXY178" s="29"/>
      <c r="MXZ178" s="29"/>
      <c r="MYA178" s="29"/>
      <c r="MYB178" s="29"/>
      <c r="MYC178" s="29"/>
      <c r="MYD178" s="29"/>
      <c r="MYE178" s="29"/>
      <c r="MYF178" s="29"/>
      <c r="MYG178" s="29"/>
      <c r="MYH178" s="29"/>
      <c r="MYI178" s="29"/>
      <c r="MYJ178" s="29"/>
      <c r="MYK178" s="29"/>
      <c r="MYL178" s="29"/>
      <c r="MYM178" s="29"/>
      <c r="MYN178" s="29"/>
      <c r="MYO178" s="29"/>
      <c r="MYP178" s="29"/>
      <c r="MYQ178" s="29"/>
      <c r="MYR178" s="29"/>
      <c r="MYS178" s="29"/>
      <c r="MYT178" s="29"/>
      <c r="MYU178" s="29"/>
      <c r="MYV178" s="29"/>
      <c r="MYW178" s="29"/>
      <c r="MYX178" s="29"/>
      <c r="MYY178" s="29"/>
      <c r="MYZ178" s="29"/>
      <c r="MZA178" s="29"/>
      <c r="MZB178" s="29"/>
      <c r="MZC178" s="29"/>
      <c r="MZD178" s="29"/>
      <c r="MZE178" s="29"/>
      <c r="MZF178" s="29"/>
      <c r="MZG178" s="29"/>
      <c r="MZH178" s="29"/>
      <c r="MZI178" s="29"/>
      <c r="MZJ178" s="29"/>
      <c r="MZK178" s="29"/>
      <c r="MZL178" s="29"/>
      <c r="MZM178" s="29"/>
      <c r="MZN178" s="29"/>
      <c r="MZO178" s="29"/>
      <c r="MZP178" s="29"/>
      <c r="MZQ178" s="29"/>
      <c r="MZR178" s="29"/>
      <c r="MZS178" s="29"/>
      <c r="MZT178" s="29"/>
      <c r="MZU178" s="29"/>
      <c r="MZV178" s="29"/>
      <c r="MZW178" s="29"/>
      <c r="MZX178" s="29"/>
      <c r="MZY178" s="29"/>
      <c r="MZZ178" s="29"/>
      <c r="NAA178" s="29"/>
      <c r="NAB178" s="29"/>
      <c r="NAC178" s="29"/>
      <c r="NAD178" s="29"/>
      <c r="NAE178" s="29"/>
      <c r="NAF178" s="29"/>
      <c r="NAG178" s="29"/>
      <c r="NAH178" s="29"/>
      <c r="NAI178" s="29"/>
      <c r="NAJ178" s="29"/>
      <c r="NAK178" s="29"/>
      <c r="NAL178" s="29"/>
      <c r="NAM178" s="29"/>
      <c r="NAN178" s="29"/>
      <c r="NAO178" s="29"/>
      <c r="NAP178" s="29"/>
      <c r="NAQ178" s="29"/>
      <c r="NAR178" s="29"/>
      <c r="NAS178" s="29"/>
      <c r="NAT178" s="29"/>
      <c r="NAU178" s="29"/>
      <c r="NAV178" s="29"/>
      <c r="NAW178" s="29"/>
      <c r="NAX178" s="29"/>
      <c r="NAY178" s="29"/>
      <c r="NAZ178" s="29"/>
      <c r="NBA178" s="29"/>
      <c r="NBB178" s="29"/>
      <c r="NBC178" s="29"/>
      <c r="NBD178" s="29"/>
      <c r="NBE178" s="29"/>
      <c r="NBF178" s="29"/>
      <c r="NBG178" s="29"/>
      <c r="NBH178" s="29"/>
      <c r="NBI178" s="29"/>
      <c r="NBJ178" s="29"/>
      <c r="NBK178" s="29"/>
      <c r="NBL178" s="29"/>
      <c r="NBM178" s="29"/>
      <c r="NBN178" s="29"/>
      <c r="NBO178" s="29"/>
      <c r="NBP178" s="29"/>
      <c r="NBQ178" s="29"/>
      <c r="NBR178" s="29"/>
      <c r="NBS178" s="29"/>
      <c r="NBT178" s="29"/>
      <c r="NBU178" s="29"/>
      <c r="NBV178" s="29"/>
      <c r="NBW178" s="29"/>
      <c r="NBX178" s="29"/>
      <c r="NBY178" s="29"/>
      <c r="NBZ178" s="29"/>
      <c r="NCA178" s="29"/>
      <c r="NCB178" s="29"/>
      <c r="NCC178" s="29"/>
      <c r="NCD178" s="29"/>
      <c r="NCE178" s="29"/>
      <c r="NCF178" s="29"/>
      <c r="NCG178" s="29"/>
      <c r="NCH178" s="29"/>
      <c r="NCI178" s="29"/>
      <c r="NCJ178" s="29"/>
      <c r="NCK178" s="29"/>
      <c r="NCL178" s="29"/>
      <c r="NCM178" s="29"/>
      <c r="NCN178" s="29"/>
      <c r="NCO178" s="29"/>
      <c r="NCP178" s="29"/>
      <c r="NCQ178" s="29"/>
      <c r="NCR178" s="29"/>
      <c r="NCS178" s="29"/>
      <c r="NCT178" s="29"/>
      <c r="NCU178" s="29"/>
      <c r="NCV178" s="29"/>
      <c r="NCW178" s="29"/>
      <c r="NCX178" s="29"/>
      <c r="NCY178" s="29"/>
      <c r="NCZ178" s="29"/>
      <c r="NDA178" s="29"/>
      <c r="NDB178" s="29"/>
      <c r="NDC178" s="29"/>
      <c r="NDD178" s="29"/>
      <c r="NDE178" s="29"/>
      <c r="NDF178" s="29"/>
      <c r="NDG178" s="29"/>
      <c r="NDH178" s="29"/>
      <c r="NDI178" s="29"/>
      <c r="NDJ178" s="29"/>
      <c r="NDK178" s="29"/>
      <c r="NDL178" s="29"/>
      <c r="NDM178" s="29"/>
      <c r="NDN178" s="29"/>
      <c r="NDO178" s="29"/>
      <c r="NDP178" s="29"/>
      <c r="NDQ178" s="29"/>
      <c r="NDR178" s="29"/>
      <c r="NDS178" s="29"/>
      <c r="NDT178" s="29"/>
      <c r="NDU178" s="29"/>
      <c r="NDV178" s="29"/>
      <c r="NDW178" s="29"/>
      <c r="NDX178" s="29"/>
      <c r="NDY178" s="29"/>
      <c r="NDZ178" s="29"/>
      <c r="NEA178" s="29"/>
      <c r="NEB178" s="29"/>
      <c r="NEC178" s="29"/>
      <c r="NED178" s="29"/>
      <c r="NEE178" s="29"/>
      <c r="NEF178" s="29"/>
      <c r="NEG178" s="29"/>
      <c r="NEH178" s="29"/>
      <c r="NEI178" s="29"/>
      <c r="NEJ178" s="29"/>
      <c r="NEK178" s="29"/>
      <c r="NEL178" s="29"/>
      <c r="NEM178" s="29"/>
      <c r="NEN178" s="29"/>
      <c r="NEO178" s="29"/>
      <c r="NEP178" s="29"/>
      <c r="NEQ178" s="29"/>
      <c r="NER178" s="29"/>
      <c r="NES178" s="29"/>
      <c r="NET178" s="29"/>
      <c r="NEU178" s="29"/>
      <c r="NEV178" s="29"/>
      <c r="NEW178" s="29"/>
      <c r="NEX178" s="29"/>
      <c r="NEY178" s="29"/>
      <c r="NEZ178" s="29"/>
      <c r="NFA178" s="29"/>
      <c r="NFB178" s="29"/>
      <c r="NFC178" s="29"/>
      <c r="NFD178" s="29"/>
      <c r="NFE178" s="29"/>
      <c r="NFF178" s="29"/>
      <c r="NFG178" s="29"/>
      <c r="NFH178" s="29"/>
      <c r="NFI178" s="29"/>
      <c r="NFJ178" s="29"/>
      <c r="NFK178" s="29"/>
      <c r="NFL178" s="29"/>
      <c r="NFM178" s="29"/>
      <c r="NFN178" s="29"/>
      <c r="NFO178" s="29"/>
      <c r="NFP178" s="29"/>
      <c r="NFQ178" s="29"/>
      <c r="NFR178" s="29"/>
      <c r="NFS178" s="29"/>
      <c r="NFT178" s="29"/>
      <c r="NFU178" s="29"/>
      <c r="NFV178" s="29"/>
      <c r="NFW178" s="29"/>
      <c r="NFX178" s="29"/>
      <c r="NFY178" s="29"/>
      <c r="NFZ178" s="29"/>
      <c r="NGA178" s="29"/>
      <c r="NGB178" s="29"/>
      <c r="NGC178" s="29"/>
      <c r="NGD178" s="29"/>
      <c r="NGE178" s="29"/>
      <c r="NGF178" s="29"/>
      <c r="NGG178" s="29"/>
      <c r="NGH178" s="29"/>
      <c r="NGI178" s="29"/>
      <c r="NGJ178" s="29"/>
      <c r="NGK178" s="29"/>
      <c r="NGL178" s="29"/>
      <c r="NGM178" s="29"/>
      <c r="NGN178" s="29"/>
      <c r="NGO178" s="29"/>
      <c r="NGP178" s="29"/>
      <c r="NGQ178" s="29"/>
      <c r="NGR178" s="29"/>
      <c r="NGS178" s="29"/>
      <c r="NGT178" s="29"/>
      <c r="NGU178" s="29"/>
      <c r="NGV178" s="29"/>
      <c r="NGW178" s="29"/>
      <c r="NGX178" s="29"/>
      <c r="NGY178" s="29"/>
      <c r="NGZ178" s="29"/>
      <c r="NHA178" s="29"/>
      <c r="NHB178" s="29"/>
      <c r="NHC178" s="29"/>
      <c r="NHD178" s="29"/>
      <c r="NHE178" s="29"/>
      <c r="NHF178" s="29"/>
      <c r="NHG178" s="29"/>
      <c r="NHH178" s="29"/>
      <c r="NHI178" s="29"/>
      <c r="NHJ178" s="29"/>
      <c r="NHK178" s="29"/>
      <c r="NHL178" s="29"/>
      <c r="NHM178" s="29"/>
      <c r="NHN178" s="29"/>
      <c r="NHO178" s="29"/>
      <c r="NHP178" s="29"/>
      <c r="NHQ178" s="29"/>
      <c r="NHR178" s="29"/>
      <c r="NHS178" s="29"/>
      <c r="NHT178" s="29"/>
      <c r="NHU178" s="29"/>
      <c r="NHV178" s="29"/>
      <c r="NHW178" s="29"/>
      <c r="NHX178" s="29"/>
      <c r="NHY178" s="29"/>
      <c r="NHZ178" s="29"/>
      <c r="NIA178" s="29"/>
      <c r="NIB178" s="29"/>
      <c r="NIC178" s="29"/>
      <c r="NID178" s="29"/>
      <c r="NIE178" s="29"/>
      <c r="NIF178" s="29"/>
      <c r="NIG178" s="29"/>
      <c r="NIH178" s="29"/>
      <c r="NII178" s="29"/>
      <c r="NIJ178" s="29"/>
      <c r="NIK178" s="29"/>
      <c r="NIL178" s="29"/>
      <c r="NIM178" s="29"/>
      <c r="NIN178" s="29"/>
      <c r="NIO178" s="29"/>
      <c r="NIP178" s="29"/>
      <c r="NIQ178" s="29"/>
      <c r="NIR178" s="29"/>
      <c r="NIS178" s="29"/>
      <c r="NIT178" s="29"/>
      <c r="NIU178" s="29"/>
      <c r="NIV178" s="29"/>
      <c r="NIW178" s="29"/>
      <c r="NIX178" s="29"/>
      <c r="NIY178" s="29"/>
      <c r="NIZ178" s="29"/>
      <c r="NJA178" s="29"/>
      <c r="NJB178" s="29"/>
      <c r="NJC178" s="29"/>
      <c r="NJD178" s="29"/>
      <c r="NJE178" s="29"/>
      <c r="NJF178" s="29"/>
      <c r="NJG178" s="29"/>
      <c r="NJH178" s="29"/>
      <c r="NJI178" s="29"/>
      <c r="NJJ178" s="29"/>
      <c r="NJK178" s="29"/>
      <c r="NJL178" s="29"/>
      <c r="NJM178" s="29"/>
      <c r="NJN178" s="29"/>
      <c r="NJO178" s="29"/>
      <c r="NJP178" s="29"/>
      <c r="NJQ178" s="29"/>
      <c r="NJR178" s="29"/>
      <c r="NJS178" s="29"/>
      <c r="NJT178" s="29"/>
      <c r="NJU178" s="29"/>
      <c r="NJV178" s="29"/>
      <c r="NJW178" s="29"/>
      <c r="NJX178" s="29"/>
      <c r="NJY178" s="29"/>
      <c r="NJZ178" s="29"/>
      <c r="NKA178" s="29"/>
      <c r="NKB178" s="29"/>
      <c r="NKC178" s="29"/>
      <c r="NKD178" s="29"/>
      <c r="NKE178" s="29"/>
      <c r="NKF178" s="29"/>
      <c r="NKG178" s="29"/>
      <c r="NKH178" s="29"/>
      <c r="NKI178" s="29"/>
      <c r="NKJ178" s="29"/>
      <c r="NKK178" s="29"/>
      <c r="NKL178" s="29"/>
      <c r="NKM178" s="29"/>
      <c r="NKN178" s="29"/>
      <c r="NKO178" s="29"/>
      <c r="NKP178" s="29"/>
      <c r="NKQ178" s="29"/>
      <c r="NKR178" s="29"/>
      <c r="NKS178" s="29"/>
      <c r="NKT178" s="29"/>
      <c r="NKU178" s="29"/>
      <c r="NKV178" s="29"/>
      <c r="NKW178" s="29"/>
      <c r="NKX178" s="29"/>
      <c r="NKY178" s="29"/>
      <c r="NKZ178" s="29"/>
      <c r="NLA178" s="29"/>
      <c r="NLB178" s="29"/>
      <c r="NLC178" s="29"/>
      <c r="NLD178" s="29"/>
      <c r="NLE178" s="29"/>
      <c r="NLF178" s="29"/>
      <c r="NLG178" s="29"/>
      <c r="NLH178" s="29"/>
      <c r="NLI178" s="29"/>
      <c r="NLJ178" s="29"/>
      <c r="NLK178" s="29"/>
      <c r="NLL178" s="29"/>
      <c r="NLM178" s="29"/>
      <c r="NLN178" s="29"/>
      <c r="NLO178" s="29"/>
      <c r="NLP178" s="29"/>
      <c r="NLQ178" s="29"/>
      <c r="NLR178" s="29"/>
      <c r="NLS178" s="29"/>
      <c r="NLT178" s="29"/>
      <c r="NLU178" s="29"/>
      <c r="NLV178" s="29"/>
      <c r="NLW178" s="29"/>
      <c r="NLX178" s="29"/>
      <c r="NLY178" s="29"/>
      <c r="NLZ178" s="29"/>
      <c r="NMA178" s="29"/>
      <c r="NMB178" s="29"/>
      <c r="NMC178" s="29"/>
      <c r="NMD178" s="29"/>
      <c r="NME178" s="29"/>
      <c r="NMF178" s="29"/>
      <c r="NMG178" s="29"/>
      <c r="NMH178" s="29"/>
      <c r="NMI178" s="29"/>
      <c r="NMJ178" s="29"/>
      <c r="NMK178" s="29"/>
      <c r="NML178" s="29"/>
      <c r="NMM178" s="29"/>
      <c r="NMN178" s="29"/>
      <c r="NMO178" s="29"/>
      <c r="NMP178" s="29"/>
      <c r="NMQ178" s="29"/>
      <c r="NMR178" s="29"/>
      <c r="NMS178" s="29"/>
      <c r="NMT178" s="29"/>
      <c r="NMU178" s="29"/>
      <c r="NMV178" s="29"/>
      <c r="NMW178" s="29"/>
      <c r="NMX178" s="29"/>
      <c r="NMY178" s="29"/>
      <c r="NMZ178" s="29"/>
      <c r="NNA178" s="29"/>
      <c r="NNB178" s="29"/>
      <c r="NNC178" s="29"/>
      <c r="NND178" s="29"/>
      <c r="NNE178" s="29"/>
      <c r="NNF178" s="29"/>
      <c r="NNG178" s="29"/>
      <c r="NNH178" s="29"/>
      <c r="NNI178" s="29"/>
      <c r="NNJ178" s="29"/>
      <c r="NNK178" s="29"/>
      <c r="NNL178" s="29"/>
      <c r="NNM178" s="29"/>
      <c r="NNN178" s="29"/>
      <c r="NNO178" s="29"/>
      <c r="NNP178" s="29"/>
      <c r="NNQ178" s="29"/>
      <c r="NNR178" s="29"/>
      <c r="NNS178" s="29"/>
      <c r="NNT178" s="29"/>
      <c r="NNU178" s="29"/>
      <c r="NNV178" s="29"/>
      <c r="NNW178" s="29"/>
      <c r="NNX178" s="29"/>
      <c r="NNY178" s="29"/>
      <c r="NNZ178" s="29"/>
      <c r="NOA178" s="29"/>
      <c r="NOB178" s="29"/>
      <c r="NOC178" s="29"/>
      <c r="NOD178" s="29"/>
      <c r="NOE178" s="29"/>
      <c r="NOF178" s="29"/>
      <c r="NOG178" s="29"/>
      <c r="NOH178" s="29"/>
      <c r="NOI178" s="29"/>
      <c r="NOJ178" s="29"/>
      <c r="NOK178" s="29"/>
      <c r="NOL178" s="29"/>
      <c r="NOM178" s="29"/>
      <c r="NON178" s="29"/>
      <c r="NOO178" s="29"/>
      <c r="NOP178" s="29"/>
      <c r="NOQ178" s="29"/>
      <c r="NOR178" s="29"/>
      <c r="NOS178" s="29"/>
      <c r="NOT178" s="29"/>
      <c r="NOU178" s="29"/>
      <c r="NOV178" s="29"/>
      <c r="NOW178" s="29"/>
      <c r="NOX178" s="29"/>
      <c r="NOY178" s="29"/>
      <c r="NOZ178" s="29"/>
      <c r="NPA178" s="29"/>
      <c r="NPB178" s="29"/>
      <c r="NPC178" s="29"/>
      <c r="NPD178" s="29"/>
      <c r="NPE178" s="29"/>
      <c r="NPF178" s="29"/>
      <c r="NPG178" s="29"/>
      <c r="NPH178" s="29"/>
      <c r="NPI178" s="29"/>
      <c r="NPJ178" s="29"/>
      <c r="NPK178" s="29"/>
      <c r="NPL178" s="29"/>
      <c r="NPM178" s="29"/>
      <c r="NPN178" s="29"/>
      <c r="NPO178" s="29"/>
      <c r="NPP178" s="29"/>
      <c r="NPQ178" s="29"/>
      <c r="NPR178" s="29"/>
      <c r="NPS178" s="29"/>
      <c r="NPT178" s="29"/>
      <c r="NPU178" s="29"/>
      <c r="NPV178" s="29"/>
      <c r="NPW178" s="29"/>
      <c r="NPX178" s="29"/>
      <c r="NPY178" s="29"/>
      <c r="NPZ178" s="29"/>
      <c r="NQA178" s="29"/>
      <c r="NQB178" s="29"/>
      <c r="NQC178" s="29"/>
      <c r="NQD178" s="29"/>
      <c r="NQE178" s="29"/>
      <c r="NQF178" s="29"/>
      <c r="NQG178" s="29"/>
      <c r="NQH178" s="29"/>
      <c r="NQI178" s="29"/>
      <c r="NQJ178" s="29"/>
      <c r="NQK178" s="29"/>
      <c r="NQL178" s="29"/>
      <c r="NQM178" s="29"/>
      <c r="NQN178" s="29"/>
      <c r="NQO178" s="29"/>
      <c r="NQP178" s="29"/>
      <c r="NQQ178" s="29"/>
      <c r="NQR178" s="29"/>
      <c r="NQS178" s="29"/>
      <c r="NQT178" s="29"/>
      <c r="NQU178" s="29"/>
      <c r="NQV178" s="29"/>
      <c r="NQW178" s="29"/>
      <c r="NQX178" s="29"/>
      <c r="NQY178" s="29"/>
      <c r="NQZ178" s="29"/>
      <c r="NRA178" s="29"/>
      <c r="NRB178" s="29"/>
      <c r="NRC178" s="29"/>
      <c r="NRD178" s="29"/>
      <c r="NRE178" s="29"/>
      <c r="NRF178" s="29"/>
      <c r="NRG178" s="29"/>
      <c r="NRH178" s="29"/>
      <c r="NRI178" s="29"/>
      <c r="NRJ178" s="29"/>
      <c r="NRK178" s="29"/>
      <c r="NRL178" s="29"/>
      <c r="NRM178" s="29"/>
      <c r="NRN178" s="29"/>
      <c r="NRO178" s="29"/>
      <c r="NRP178" s="29"/>
      <c r="NRQ178" s="29"/>
      <c r="NRR178" s="29"/>
      <c r="NRS178" s="29"/>
      <c r="NRT178" s="29"/>
      <c r="NRU178" s="29"/>
      <c r="NRV178" s="29"/>
      <c r="NRW178" s="29"/>
      <c r="NRX178" s="29"/>
      <c r="NRY178" s="29"/>
      <c r="NRZ178" s="29"/>
      <c r="NSA178" s="29"/>
      <c r="NSB178" s="29"/>
      <c r="NSC178" s="29"/>
      <c r="NSD178" s="29"/>
      <c r="NSE178" s="29"/>
      <c r="NSF178" s="29"/>
      <c r="NSG178" s="29"/>
      <c r="NSH178" s="29"/>
      <c r="NSI178" s="29"/>
      <c r="NSJ178" s="29"/>
      <c r="NSK178" s="29"/>
      <c r="NSL178" s="29"/>
      <c r="NSM178" s="29"/>
      <c r="NSN178" s="29"/>
      <c r="NSO178" s="29"/>
      <c r="NSP178" s="29"/>
      <c r="NSQ178" s="29"/>
      <c r="NSR178" s="29"/>
      <c r="NSS178" s="29"/>
      <c r="NST178" s="29"/>
      <c r="NSU178" s="29"/>
      <c r="NSV178" s="29"/>
      <c r="NSW178" s="29"/>
      <c r="NSX178" s="29"/>
      <c r="NSY178" s="29"/>
      <c r="NSZ178" s="29"/>
      <c r="NTA178" s="29"/>
      <c r="NTB178" s="29"/>
      <c r="NTC178" s="29"/>
      <c r="NTD178" s="29"/>
      <c r="NTE178" s="29"/>
      <c r="NTF178" s="29"/>
      <c r="NTG178" s="29"/>
      <c r="NTH178" s="29"/>
      <c r="NTI178" s="29"/>
      <c r="NTJ178" s="29"/>
      <c r="NTK178" s="29"/>
      <c r="NTL178" s="29"/>
      <c r="NTM178" s="29"/>
      <c r="NTN178" s="29"/>
      <c r="NTO178" s="29"/>
      <c r="NTP178" s="29"/>
      <c r="NTQ178" s="29"/>
      <c r="NTR178" s="29"/>
      <c r="NTS178" s="29"/>
      <c r="NTT178" s="29"/>
      <c r="NTU178" s="29"/>
      <c r="NTV178" s="29"/>
      <c r="NTW178" s="29"/>
      <c r="NTX178" s="29"/>
      <c r="NTY178" s="29"/>
      <c r="NTZ178" s="29"/>
      <c r="NUA178" s="29"/>
      <c r="NUB178" s="29"/>
      <c r="NUC178" s="29"/>
      <c r="NUD178" s="29"/>
      <c r="NUE178" s="29"/>
      <c r="NUF178" s="29"/>
      <c r="NUG178" s="29"/>
      <c r="NUH178" s="29"/>
      <c r="NUI178" s="29"/>
      <c r="NUJ178" s="29"/>
      <c r="NUK178" s="29"/>
      <c r="NUL178" s="29"/>
      <c r="NUM178" s="29"/>
      <c r="NUN178" s="29"/>
      <c r="NUO178" s="29"/>
      <c r="NUP178" s="29"/>
      <c r="NUQ178" s="29"/>
      <c r="NUR178" s="29"/>
      <c r="NUS178" s="29"/>
      <c r="NUT178" s="29"/>
      <c r="NUU178" s="29"/>
      <c r="NUV178" s="29"/>
      <c r="NUW178" s="29"/>
      <c r="NUX178" s="29"/>
      <c r="NUY178" s="29"/>
      <c r="NUZ178" s="29"/>
      <c r="NVA178" s="29"/>
      <c r="NVB178" s="29"/>
      <c r="NVC178" s="29"/>
      <c r="NVD178" s="29"/>
      <c r="NVE178" s="29"/>
      <c r="NVF178" s="29"/>
      <c r="NVG178" s="29"/>
      <c r="NVH178" s="29"/>
      <c r="NVI178" s="29"/>
      <c r="NVJ178" s="29"/>
      <c r="NVK178" s="29"/>
      <c r="NVL178" s="29"/>
      <c r="NVM178" s="29"/>
      <c r="NVN178" s="29"/>
      <c r="NVO178" s="29"/>
      <c r="NVP178" s="29"/>
      <c r="NVQ178" s="29"/>
      <c r="NVR178" s="29"/>
      <c r="NVS178" s="29"/>
      <c r="NVT178" s="29"/>
      <c r="NVU178" s="29"/>
      <c r="NVV178" s="29"/>
      <c r="NVW178" s="29"/>
      <c r="NVX178" s="29"/>
      <c r="NVY178" s="29"/>
      <c r="NVZ178" s="29"/>
      <c r="NWA178" s="29"/>
      <c r="NWB178" s="29"/>
      <c r="NWC178" s="29"/>
      <c r="NWD178" s="29"/>
      <c r="NWE178" s="29"/>
      <c r="NWF178" s="29"/>
      <c r="NWG178" s="29"/>
      <c r="NWH178" s="29"/>
      <c r="NWI178" s="29"/>
      <c r="NWJ178" s="29"/>
      <c r="NWK178" s="29"/>
      <c r="NWL178" s="29"/>
      <c r="NWM178" s="29"/>
      <c r="NWN178" s="29"/>
      <c r="NWO178" s="29"/>
      <c r="NWP178" s="29"/>
      <c r="NWQ178" s="29"/>
      <c r="NWR178" s="29"/>
      <c r="NWS178" s="29"/>
      <c r="NWT178" s="29"/>
      <c r="NWU178" s="29"/>
      <c r="NWV178" s="29"/>
      <c r="NWW178" s="29"/>
      <c r="NWX178" s="29"/>
      <c r="NWY178" s="29"/>
      <c r="NWZ178" s="29"/>
      <c r="NXA178" s="29"/>
      <c r="NXB178" s="29"/>
      <c r="NXC178" s="29"/>
      <c r="NXD178" s="29"/>
      <c r="NXE178" s="29"/>
      <c r="NXF178" s="29"/>
      <c r="NXG178" s="29"/>
      <c r="NXH178" s="29"/>
      <c r="NXI178" s="29"/>
      <c r="NXJ178" s="29"/>
      <c r="NXK178" s="29"/>
      <c r="NXL178" s="29"/>
      <c r="NXM178" s="29"/>
      <c r="NXN178" s="29"/>
      <c r="NXO178" s="29"/>
      <c r="NXP178" s="29"/>
      <c r="NXQ178" s="29"/>
      <c r="NXR178" s="29"/>
      <c r="NXS178" s="29"/>
      <c r="NXT178" s="29"/>
      <c r="NXU178" s="29"/>
      <c r="NXV178" s="29"/>
      <c r="NXW178" s="29"/>
      <c r="NXX178" s="29"/>
      <c r="NXY178" s="29"/>
      <c r="NXZ178" s="29"/>
      <c r="NYA178" s="29"/>
      <c r="NYB178" s="29"/>
      <c r="NYC178" s="29"/>
      <c r="NYD178" s="29"/>
      <c r="NYE178" s="29"/>
      <c r="NYF178" s="29"/>
      <c r="NYG178" s="29"/>
      <c r="NYH178" s="29"/>
      <c r="NYI178" s="29"/>
      <c r="NYJ178" s="29"/>
      <c r="NYK178" s="29"/>
      <c r="NYL178" s="29"/>
      <c r="NYM178" s="29"/>
      <c r="NYN178" s="29"/>
      <c r="NYO178" s="29"/>
      <c r="NYP178" s="29"/>
      <c r="NYQ178" s="29"/>
      <c r="NYR178" s="29"/>
      <c r="NYS178" s="29"/>
      <c r="NYT178" s="29"/>
      <c r="NYU178" s="29"/>
      <c r="NYV178" s="29"/>
      <c r="NYW178" s="29"/>
      <c r="NYX178" s="29"/>
      <c r="NYY178" s="29"/>
      <c r="NYZ178" s="29"/>
      <c r="NZA178" s="29"/>
      <c r="NZB178" s="29"/>
      <c r="NZC178" s="29"/>
      <c r="NZD178" s="29"/>
      <c r="NZE178" s="29"/>
      <c r="NZF178" s="29"/>
      <c r="NZG178" s="29"/>
      <c r="NZH178" s="29"/>
      <c r="NZI178" s="29"/>
      <c r="NZJ178" s="29"/>
      <c r="NZK178" s="29"/>
      <c r="NZL178" s="29"/>
      <c r="NZM178" s="29"/>
      <c r="NZN178" s="29"/>
      <c r="NZO178" s="29"/>
      <c r="NZP178" s="29"/>
      <c r="NZQ178" s="29"/>
      <c r="NZR178" s="29"/>
      <c r="NZS178" s="29"/>
      <c r="NZT178" s="29"/>
      <c r="NZU178" s="29"/>
      <c r="NZV178" s="29"/>
      <c r="NZW178" s="29"/>
      <c r="NZX178" s="29"/>
      <c r="NZY178" s="29"/>
      <c r="NZZ178" s="29"/>
      <c r="OAA178" s="29"/>
      <c r="OAB178" s="29"/>
      <c r="OAC178" s="29"/>
      <c r="OAD178" s="29"/>
      <c r="OAE178" s="29"/>
      <c r="OAF178" s="29"/>
      <c r="OAG178" s="29"/>
      <c r="OAH178" s="29"/>
      <c r="OAI178" s="29"/>
      <c r="OAJ178" s="29"/>
      <c r="OAK178" s="29"/>
      <c r="OAL178" s="29"/>
      <c r="OAM178" s="29"/>
      <c r="OAN178" s="29"/>
      <c r="OAO178" s="29"/>
      <c r="OAP178" s="29"/>
      <c r="OAQ178" s="29"/>
      <c r="OAR178" s="29"/>
      <c r="OAS178" s="29"/>
      <c r="OAT178" s="29"/>
      <c r="OAU178" s="29"/>
      <c r="OAV178" s="29"/>
      <c r="OAW178" s="29"/>
      <c r="OAX178" s="29"/>
      <c r="OAY178" s="29"/>
      <c r="OAZ178" s="29"/>
      <c r="OBA178" s="29"/>
      <c r="OBB178" s="29"/>
      <c r="OBC178" s="29"/>
      <c r="OBD178" s="29"/>
      <c r="OBE178" s="29"/>
      <c r="OBF178" s="29"/>
      <c r="OBG178" s="29"/>
      <c r="OBH178" s="29"/>
      <c r="OBI178" s="29"/>
      <c r="OBJ178" s="29"/>
      <c r="OBK178" s="29"/>
      <c r="OBL178" s="29"/>
      <c r="OBM178" s="29"/>
      <c r="OBN178" s="29"/>
      <c r="OBO178" s="29"/>
      <c r="OBP178" s="29"/>
      <c r="OBQ178" s="29"/>
      <c r="OBR178" s="29"/>
      <c r="OBS178" s="29"/>
      <c r="OBT178" s="29"/>
      <c r="OBU178" s="29"/>
      <c r="OBV178" s="29"/>
      <c r="OBW178" s="29"/>
      <c r="OBX178" s="29"/>
      <c r="OBY178" s="29"/>
      <c r="OBZ178" s="29"/>
      <c r="OCA178" s="29"/>
      <c r="OCB178" s="29"/>
      <c r="OCC178" s="29"/>
      <c r="OCD178" s="29"/>
      <c r="OCE178" s="29"/>
      <c r="OCF178" s="29"/>
      <c r="OCG178" s="29"/>
      <c r="OCH178" s="29"/>
      <c r="OCI178" s="29"/>
      <c r="OCJ178" s="29"/>
      <c r="OCK178" s="29"/>
      <c r="OCL178" s="29"/>
      <c r="OCM178" s="29"/>
      <c r="OCN178" s="29"/>
      <c r="OCO178" s="29"/>
      <c r="OCP178" s="29"/>
      <c r="OCQ178" s="29"/>
      <c r="OCR178" s="29"/>
      <c r="OCS178" s="29"/>
      <c r="OCT178" s="29"/>
      <c r="OCU178" s="29"/>
      <c r="OCV178" s="29"/>
      <c r="OCW178" s="29"/>
      <c r="OCX178" s="29"/>
      <c r="OCY178" s="29"/>
      <c r="OCZ178" s="29"/>
      <c r="ODA178" s="29"/>
      <c r="ODB178" s="29"/>
      <c r="ODC178" s="29"/>
      <c r="ODD178" s="29"/>
      <c r="ODE178" s="29"/>
      <c r="ODF178" s="29"/>
      <c r="ODG178" s="29"/>
      <c r="ODH178" s="29"/>
      <c r="ODI178" s="29"/>
      <c r="ODJ178" s="29"/>
      <c r="ODK178" s="29"/>
      <c r="ODL178" s="29"/>
      <c r="ODM178" s="29"/>
      <c r="ODN178" s="29"/>
      <c r="ODO178" s="29"/>
      <c r="ODP178" s="29"/>
      <c r="ODQ178" s="29"/>
      <c r="ODR178" s="29"/>
      <c r="ODS178" s="29"/>
      <c r="ODT178" s="29"/>
      <c r="ODU178" s="29"/>
      <c r="ODV178" s="29"/>
      <c r="ODW178" s="29"/>
      <c r="ODX178" s="29"/>
      <c r="ODY178" s="29"/>
      <c r="ODZ178" s="29"/>
      <c r="OEA178" s="29"/>
      <c r="OEB178" s="29"/>
      <c r="OEC178" s="29"/>
      <c r="OED178" s="29"/>
      <c r="OEE178" s="29"/>
      <c r="OEF178" s="29"/>
      <c r="OEG178" s="29"/>
      <c r="OEH178" s="29"/>
      <c r="OEI178" s="29"/>
      <c r="OEJ178" s="29"/>
      <c r="OEK178" s="29"/>
      <c r="OEL178" s="29"/>
      <c r="OEM178" s="29"/>
      <c r="OEN178" s="29"/>
      <c r="OEO178" s="29"/>
      <c r="OEP178" s="29"/>
      <c r="OEQ178" s="29"/>
      <c r="OER178" s="29"/>
      <c r="OES178" s="29"/>
      <c r="OET178" s="29"/>
      <c r="OEU178" s="29"/>
      <c r="OEV178" s="29"/>
      <c r="OEW178" s="29"/>
      <c r="OEX178" s="29"/>
      <c r="OEY178" s="29"/>
      <c r="OEZ178" s="29"/>
      <c r="OFA178" s="29"/>
      <c r="OFB178" s="29"/>
      <c r="OFC178" s="29"/>
      <c r="OFD178" s="29"/>
      <c r="OFE178" s="29"/>
      <c r="OFF178" s="29"/>
      <c r="OFG178" s="29"/>
      <c r="OFH178" s="29"/>
      <c r="OFI178" s="29"/>
      <c r="OFJ178" s="29"/>
      <c r="OFK178" s="29"/>
      <c r="OFL178" s="29"/>
      <c r="OFM178" s="29"/>
      <c r="OFN178" s="29"/>
      <c r="OFO178" s="29"/>
      <c r="OFP178" s="29"/>
      <c r="OFQ178" s="29"/>
      <c r="OFR178" s="29"/>
      <c r="OFS178" s="29"/>
      <c r="OFT178" s="29"/>
      <c r="OFU178" s="29"/>
      <c r="OFV178" s="29"/>
      <c r="OFW178" s="29"/>
      <c r="OFX178" s="29"/>
      <c r="OFY178" s="29"/>
      <c r="OFZ178" s="29"/>
      <c r="OGA178" s="29"/>
      <c r="OGB178" s="29"/>
      <c r="OGC178" s="29"/>
      <c r="OGD178" s="29"/>
      <c r="OGE178" s="29"/>
      <c r="OGF178" s="29"/>
      <c r="OGG178" s="29"/>
      <c r="OGH178" s="29"/>
      <c r="OGI178" s="29"/>
      <c r="OGJ178" s="29"/>
      <c r="OGK178" s="29"/>
      <c r="OGL178" s="29"/>
      <c r="OGM178" s="29"/>
      <c r="OGN178" s="29"/>
      <c r="OGO178" s="29"/>
      <c r="OGP178" s="29"/>
      <c r="OGQ178" s="29"/>
      <c r="OGR178" s="29"/>
      <c r="OGS178" s="29"/>
      <c r="OGT178" s="29"/>
      <c r="OGU178" s="29"/>
      <c r="OGV178" s="29"/>
      <c r="OGW178" s="29"/>
      <c r="OGX178" s="29"/>
      <c r="OGY178" s="29"/>
      <c r="OGZ178" s="29"/>
      <c r="OHA178" s="29"/>
      <c r="OHB178" s="29"/>
      <c r="OHC178" s="29"/>
      <c r="OHD178" s="29"/>
      <c r="OHE178" s="29"/>
      <c r="OHF178" s="29"/>
      <c r="OHG178" s="29"/>
      <c r="OHH178" s="29"/>
      <c r="OHI178" s="29"/>
      <c r="OHJ178" s="29"/>
      <c r="OHK178" s="29"/>
      <c r="OHL178" s="29"/>
      <c r="OHM178" s="29"/>
      <c r="OHN178" s="29"/>
      <c r="OHO178" s="29"/>
      <c r="OHP178" s="29"/>
      <c r="OHQ178" s="29"/>
      <c r="OHR178" s="29"/>
      <c r="OHS178" s="29"/>
      <c r="OHT178" s="29"/>
      <c r="OHU178" s="29"/>
      <c r="OHV178" s="29"/>
      <c r="OHW178" s="29"/>
      <c r="OHX178" s="29"/>
      <c r="OHY178" s="29"/>
      <c r="OHZ178" s="29"/>
      <c r="OIA178" s="29"/>
      <c r="OIB178" s="29"/>
      <c r="OIC178" s="29"/>
      <c r="OID178" s="29"/>
      <c r="OIE178" s="29"/>
      <c r="OIF178" s="29"/>
      <c r="OIG178" s="29"/>
      <c r="OIH178" s="29"/>
      <c r="OII178" s="29"/>
      <c r="OIJ178" s="29"/>
      <c r="OIK178" s="29"/>
      <c r="OIL178" s="29"/>
      <c r="OIM178" s="29"/>
      <c r="OIN178" s="29"/>
      <c r="OIO178" s="29"/>
      <c r="OIP178" s="29"/>
      <c r="OIQ178" s="29"/>
      <c r="OIR178" s="29"/>
      <c r="OIS178" s="29"/>
      <c r="OIT178" s="29"/>
      <c r="OIU178" s="29"/>
      <c r="OIV178" s="29"/>
      <c r="OIW178" s="29"/>
      <c r="OIX178" s="29"/>
      <c r="OIY178" s="29"/>
      <c r="OIZ178" s="29"/>
      <c r="OJA178" s="29"/>
      <c r="OJB178" s="29"/>
      <c r="OJC178" s="29"/>
      <c r="OJD178" s="29"/>
      <c r="OJE178" s="29"/>
      <c r="OJF178" s="29"/>
      <c r="OJG178" s="29"/>
      <c r="OJH178" s="29"/>
      <c r="OJI178" s="29"/>
      <c r="OJJ178" s="29"/>
      <c r="OJK178" s="29"/>
      <c r="OJL178" s="29"/>
      <c r="OJM178" s="29"/>
      <c r="OJN178" s="29"/>
      <c r="OJO178" s="29"/>
      <c r="OJP178" s="29"/>
      <c r="OJQ178" s="29"/>
      <c r="OJR178" s="29"/>
      <c r="OJS178" s="29"/>
      <c r="OJT178" s="29"/>
      <c r="OJU178" s="29"/>
      <c r="OJV178" s="29"/>
      <c r="OJW178" s="29"/>
      <c r="OJX178" s="29"/>
      <c r="OJY178" s="29"/>
      <c r="OJZ178" s="29"/>
      <c r="OKA178" s="29"/>
      <c r="OKB178" s="29"/>
      <c r="OKC178" s="29"/>
      <c r="OKD178" s="29"/>
      <c r="OKE178" s="29"/>
      <c r="OKF178" s="29"/>
      <c r="OKG178" s="29"/>
      <c r="OKH178" s="29"/>
      <c r="OKI178" s="29"/>
      <c r="OKJ178" s="29"/>
      <c r="OKK178" s="29"/>
      <c r="OKL178" s="29"/>
      <c r="OKM178" s="29"/>
      <c r="OKN178" s="29"/>
      <c r="OKO178" s="29"/>
      <c r="OKP178" s="29"/>
      <c r="OKQ178" s="29"/>
      <c r="OKR178" s="29"/>
      <c r="OKS178" s="29"/>
      <c r="OKT178" s="29"/>
      <c r="OKU178" s="29"/>
      <c r="OKV178" s="29"/>
      <c r="OKW178" s="29"/>
      <c r="OKX178" s="29"/>
      <c r="OKY178" s="29"/>
      <c r="OKZ178" s="29"/>
      <c r="OLA178" s="29"/>
      <c r="OLB178" s="29"/>
      <c r="OLC178" s="29"/>
      <c r="OLD178" s="29"/>
      <c r="OLE178" s="29"/>
      <c r="OLF178" s="29"/>
      <c r="OLG178" s="29"/>
      <c r="OLH178" s="29"/>
      <c r="OLI178" s="29"/>
      <c r="OLJ178" s="29"/>
      <c r="OLK178" s="29"/>
      <c r="OLL178" s="29"/>
      <c r="OLM178" s="29"/>
      <c r="OLN178" s="29"/>
      <c r="OLO178" s="29"/>
      <c r="OLP178" s="29"/>
      <c r="OLQ178" s="29"/>
      <c r="OLR178" s="29"/>
      <c r="OLS178" s="29"/>
      <c r="OLT178" s="29"/>
      <c r="OLU178" s="29"/>
      <c r="OLV178" s="29"/>
      <c r="OLW178" s="29"/>
      <c r="OLX178" s="29"/>
      <c r="OLY178" s="29"/>
      <c r="OLZ178" s="29"/>
      <c r="OMA178" s="29"/>
      <c r="OMB178" s="29"/>
      <c r="OMC178" s="29"/>
      <c r="OMD178" s="29"/>
      <c r="OME178" s="29"/>
      <c r="OMF178" s="29"/>
      <c r="OMG178" s="29"/>
      <c r="OMH178" s="29"/>
      <c r="OMI178" s="29"/>
      <c r="OMJ178" s="29"/>
      <c r="OMK178" s="29"/>
      <c r="OML178" s="29"/>
      <c r="OMM178" s="29"/>
      <c r="OMN178" s="29"/>
      <c r="OMO178" s="29"/>
      <c r="OMP178" s="29"/>
      <c r="OMQ178" s="29"/>
      <c r="OMR178" s="29"/>
      <c r="OMS178" s="29"/>
      <c r="OMT178" s="29"/>
      <c r="OMU178" s="29"/>
      <c r="OMV178" s="29"/>
      <c r="OMW178" s="29"/>
      <c r="OMX178" s="29"/>
      <c r="OMY178" s="29"/>
      <c r="OMZ178" s="29"/>
      <c r="ONA178" s="29"/>
      <c r="ONB178" s="29"/>
      <c r="ONC178" s="29"/>
      <c r="OND178" s="29"/>
      <c r="ONE178" s="29"/>
      <c r="ONF178" s="29"/>
      <c r="ONG178" s="29"/>
      <c r="ONH178" s="29"/>
      <c r="ONI178" s="29"/>
      <c r="ONJ178" s="29"/>
      <c r="ONK178" s="29"/>
      <c r="ONL178" s="29"/>
      <c r="ONM178" s="29"/>
      <c r="ONN178" s="29"/>
      <c r="ONO178" s="29"/>
      <c r="ONP178" s="29"/>
      <c r="ONQ178" s="29"/>
      <c r="ONR178" s="29"/>
      <c r="ONS178" s="29"/>
      <c r="ONT178" s="29"/>
      <c r="ONU178" s="29"/>
      <c r="ONV178" s="29"/>
      <c r="ONW178" s="29"/>
      <c r="ONX178" s="29"/>
      <c r="ONY178" s="29"/>
      <c r="ONZ178" s="29"/>
      <c r="OOA178" s="29"/>
      <c r="OOB178" s="29"/>
      <c r="OOC178" s="29"/>
      <c r="OOD178" s="29"/>
      <c r="OOE178" s="29"/>
      <c r="OOF178" s="29"/>
      <c r="OOG178" s="29"/>
      <c r="OOH178" s="29"/>
      <c r="OOI178" s="29"/>
      <c r="OOJ178" s="29"/>
      <c r="OOK178" s="29"/>
      <c r="OOL178" s="29"/>
      <c r="OOM178" s="29"/>
      <c r="OON178" s="29"/>
      <c r="OOO178" s="29"/>
      <c r="OOP178" s="29"/>
      <c r="OOQ178" s="29"/>
      <c r="OOR178" s="29"/>
      <c r="OOS178" s="29"/>
      <c r="OOT178" s="29"/>
      <c r="OOU178" s="29"/>
      <c r="OOV178" s="29"/>
      <c r="OOW178" s="29"/>
      <c r="OOX178" s="29"/>
      <c r="OOY178" s="29"/>
      <c r="OOZ178" s="29"/>
      <c r="OPA178" s="29"/>
      <c r="OPB178" s="29"/>
      <c r="OPC178" s="29"/>
      <c r="OPD178" s="29"/>
      <c r="OPE178" s="29"/>
      <c r="OPF178" s="29"/>
      <c r="OPG178" s="29"/>
      <c r="OPH178" s="29"/>
      <c r="OPI178" s="29"/>
      <c r="OPJ178" s="29"/>
      <c r="OPK178" s="29"/>
      <c r="OPL178" s="29"/>
      <c r="OPM178" s="29"/>
      <c r="OPN178" s="29"/>
      <c r="OPO178" s="29"/>
      <c r="OPP178" s="29"/>
      <c r="OPQ178" s="29"/>
      <c r="OPR178" s="29"/>
      <c r="OPS178" s="29"/>
      <c r="OPT178" s="29"/>
      <c r="OPU178" s="29"/>
      <c r="OPV178" s="29"/>
      <c r="OPW178" s="29"/>
      <c r="OPX178" s="29"/>
      <c r="OPY178" s="29"/>
      <c r="OPZ178" s="29"/>
      <c r="OQA178" s="29"/>
      <c r="OQB178" s="29"/>
      <c r="OQC178" s="29"/>
      <c r="OQD178" s="29"/>
      <c r="OQE178" s="29"/>
      <c r="OQF178" s="29"/>
      <c r="OQG178" s="29"/>
      <c r="OQH178" s="29"/>
      <c r="OQI178" s="29"/>
      <c r="OQJ178" s="29"/>
      <c r="OQK178" s="29"/>
      <c r="OQL178" s="29"/>
      <c r="OQM178" s="29"/>
      <c r="OQN178" s="29"/>
      <c r="OQO178" s="29"/>
      <c r="OQP178" s="29"/>
      <c r="OQQ178" s="29"/>
      <c r="OQR178" s="29"/>
      <c r="OQS178" s="29"/>
      <c r="OQT178" s="29"/>
      <c r="OQU178" s="29"/>
      <c r="OQV178" s="29"/>
      <c r="OQW178" s="29"/>
      <c r="OQX178" s="29"/>
      <c r="OQY178" s="29"/>
      <c r="OQZ178" s="29"/>
      <c r="ORA178" s="29"/>
      <c r="ORB178" s="29"/>
      <c r="ORC178" s="29"/>
      <c r="ORD178" s="29"/>
      <c r="ORE178" s="29"/>
      <c r="ORF178" s="29"/>
      <c r="ORG178" s="29"/>
      <c r="ORH178" s="29"/>
      <c r="ORI178" s="29"/>
      <c r="ORJ178" s="29"/>
      <c r="ORK178" s="29"/>
      <c r="ORL178" s="29"/>
      <c r="ORM178" s="29"/>
      <c r="ORN178" s="29"/>
      <c r="ORO178" s="29"/>
      <c r="ORP178" s="29"/>
      <c r="ORQ178" s="29"/>
      <c r="ORR178" s="29"/>
      <c r="ORS178" s="29"/>
      <c r="ORT178" s="29"/>
      <c r="ORU178" s="29"/>
      <c r="ORV178" s="29"/>
      <c r="ORW178" s="29"/>
      <c r="ORX178" s="29"/>
      <c r="ORY178" s="29"/>
      <c r="ORZ178" s="29"/>
      <c r="OSA178" s="29"/>
      <c r="OSB178" s="29"/>
      <c r="OSC178" s="29"/>
      <c r="OSD178" s="29"/>
      <c r="OSE178" s="29"/>
      <c r="OSF178" s="29"/>
      <c r="OSG178" s="29"/>
      <c r="OSH178" s="29"/>
      <c r="OSI178" s="29"/>
      <c r="OSJ178" s="29"/>
      <c r="OSK178" s="29"/>
      <c r="OSL178" s="29"/>
      <c r="OSM178" s="29"/>
      <c r="OSN178" s="29"/>
      <c r="OSO178" s="29"/>
      <c r="OSP178" s="29"/>
      <c r="OSQ178" s="29"/>
      <c r="OSR178" s="29"/>
      <c r="OSS178" s="29"/>
      <c r="OST178" s="29"/>
      <c r="OSU178" s="29"/>
      <c r="OSV178" s="29"/>
      <c r="OSW178" s="29"/>
      <c r="OSX178" s="29"/>
      <c r="OSY178" s="29"/>
      <c r="OSZ178" s="29"/>
      <c r="OTA178" s="29"/>
      <c r="OTB178" s="29"/>
      <c r="OTC178" s="29"/>
      <c r="OTD178" s="29"/>
      <c r="OTE178" s="29"/>
      <c r="OTF178" s="29"/>
      <c r="OTG178" s="29"/>
      <c r="OTH178" s="29"/>
      <c r="OTI178" s="29"/>
      <c r="OTJ178" s="29"/>
      <c r="OTK178" s="29"/>
      <c r="OTL178" s="29"/>
      <c r="OTM178" s="29"/>
      <c r="OTN178" s="29"/>
      <c r="OTO178" s="29"/>
      <c r="OTP178" s="29"/>
      <c r="OTQ178" s="29"/>
      <c r="OTR178" s="29"/>
      <c r="OTS178" s="29"/>
      <c r="OTT178" s="29"/>
      <c r="OTU178" s="29"/>
      <c r="OTV178" s="29"/>
      <c r="OTW178" s="29"/>
      <c r="OTX178" s="29"/>
      <c r="OTY178" s="29"/>
      <c r="OTZ178" s="29"/>
      <c r="OUA178" s="29"/>
      <c r="OUB178" s="29"/>
      <c r="OUC178" s="29"/>
      <c r="OUD178" s="29"/>
      <c r="OUE178" s="29"/>
      <c r="OUF178" s="29"/>
      <c r="OUG178" s="29"/>
      <c r="OUH178" s="29"/>
      <c r="OUI178" s="29"/>
      <c r="OUJ178" s="29"/>
      <c r="OUK178" s="29"/>
      <c r="OUL178" s="29"/>
      <c r="OUM178" s="29"/>
      <c r="OUN178" s="29"/>
      <c r="OUO178" s="29"/>
      <c r="OUP178" s="29"/>
      <c r="OUQ178" s="29"/>
      <c r="OUR178" s="29"/>
      <c r="OUS178" s="29"/>
      <c r="OUT178" s="29"/>
      <c r="OUU178" s="29"/>
      <c r="OUV178" s="29"/>
      <c r="OUW178" s="29"/>
      <c r="OUX178" s="29"/>
      <c r="OUY178" s="29"/>
      <c r="OUZ178" s="29"/>
      <c r="OVA178" s="29"/>
      <c r="OVB178" s="29"/>
      <c r="OVC178" s="29"/>
      <c r="OVD178" s="29"/>
      <c r="OVE178" s="29"/>
      <c r="OVF178" s="29"/>
      <c r="OVG178" s="29"/>
      <c r="OVH178" s="29"/>
      <c r="OVI178" s="29"/>
      <c r="OVJ178" s="29"/>
      <c r="OVK178" s="29"/>
      <c r="OVL178" s="29"/>
      <c r="OVM178" s="29"/>
      <c r="OVN178" s="29"/>
      <c r="OVO178" s="29"/>
      <c r="OVP178" s="29"/>
      <c r="OVQ178" s="29"/>
      <c r="OVR178" s="29"/>
      <c r="OVS178" s="29"/>
      <c r="OVT178" s="29"/>
      <c r="OVU178" s="29"/>
      <c r="OVV178" s="29"/>
      <c r="OVW178" s="29"/>
      <c r="OVX178" s="29"/>
      <c r="OVY178" s="29"/>
      <c r="OVZ178" s="29"/>
      <c r="OWA178" s="29"/>
      <c r="OWB178" s="29"/>
      <c r="OWC178" s="29"/>
      <c r="OWD178" s="29"/>
      <c r="OWE178" s="29"/>
      <c r="OWF178" s="29"/>
      <c r="OWG178" s="29"/>
      <c r="OWH178" s="29"/>
      <c r="OWI178" s="29"/>
      <c r="OWJ178" s="29"/>
      <c r="OWK178" s="29"/>
      <c r="OWL178" s="29"/>
      <c r="OWM178" s="29"/>
      <c r="OWN178" s="29"/>
      <c r="OWO178" s="29"/>
      <c r="OWP178" s="29"/>
      <c r="OWQ178" s="29"/>
      <c r="OWR178" s="29"/>
      <c r="OWS178" s="29"/>
      <c r="OWT178" s="29"/>
      <c r="OWU178" s="29"/>
      <c r="OWV178" s="29"/>
      <c r="OWW178" s="29"/>
      <c r="OWX178" s="29"/>
      <c r="OWY178" s="29"/>
      <c r="OWZ178" s="29"/>
      <c r="OXA178" s="29"/>
      <c r="OXB178" s="29"/>
      <c r="OXC178" s="29"/>
      <c r="OXD178" s="29"/>
      <c r="OXE178" s="29"/>
      <c r="OXF178" s="29"/>
      <c r="OXG178" s="29"/>
      <c r="OXH178" s="29"/>
      <c r="OXI178" s="29"/>
      <c r="OXJ178" s="29"/>
      <c r="OXK178" s="29"/>
      <c r="OXL178" s="29"/>
      <c r="OXM178" s="29"/>
      <c r="OXN178" s="29"/>
      <c r="OXO178" s="29"/>
      <c r="OXP178" s="29"/>
      <c r="OXQ178" s="29"/>
      <c r="OXR178" s="29"/>
      <c r="OXS178" s="29"/>
      <c r="OXT178" s="29"/>
      <c r="OXU178" s="29"/>
      <c r="OXV178" s="29"/>
      <c r="OXW178" s="29"/>
      <c r="OXX178" s="29"/>
      <c r="OXY178" s="29"/>
      <c r="OXZ178" s="29"/>
      <c r="OYA178" s="29"/>
      <c r="OYB178" s="29"/>
      <c r="OYC178" s="29"/>
      <c r="OYD178" s="29"/>
      <c r="OYE178" s="29"/>
      <c r="OYF178" s="29"/>
      <c r="OYG178" s="29"/>
      <c r="OYH178" s="29"/>
      <c r="OYI178" s="29"/>
      <c r="OYJ178" s="29"/>
      <c r="OYK178" s="29"/>
      <c r="OYL178" s="29"/>
      <c r="OYM178" s="29"/>
      <c r="OYN178" s="29"/>
      <c r="OYO178" s="29"/>
      <c r="OYP178" s="29"/>
      <c r="OYQ178" s="29"/>
      <c r="OYR178" s="29"/>
      <c r="OYS178" s="29"/>
      <c r="OYT178" s="29"/>
      <c r="OYU178" s="29"/>
      <c r="OYV178" s="29"/>
      <c r="OYW178" s="29"/>
      <c r="OYX178" s="29"/>
      <c r="OYY178" s="29"/>
      <c r="OYZ178" s="29"/>
      <c r="OZA178" s="29"/>
      <c r="OZB178" s="29"/>
      <c r="OZC178" s="29"/>
      <c r="OZD178" s="29"/>
      <c r="OZE178" s="29"/>
      <c r="OZF178" s="29"/>
      <c r="OZG178" s="29"/>
      <c r="OZH178" s="29"/>
      <c r="OZI178" s="29"/>
      <c r="OZJ178" s="29"/>
      <c r="OZK178" s="29"/>
      <c r="OZL178" s="29"/>
      <c r="OZM178" s="29"/>
      <c r="OZN178" s="29"/>
      <c r="OZO178" s="29"/>
      <c r="OZP178" s="29"/>
      <c r="OZQ178" s="29"/>
      <c r="OZR178" s="29"/>
      <c r="OZS178" s="29"/>
      <c r="OZT178" s="29"/>
      <c r="OZU178" s="29"/>
      <c r="OZV178" s="29"/>
      <c r="OZW178" s="29"/>
      <c r="OZX178" s="29"/>
      <c r="OZY178" s="29"/>
      <c r="OZZ178" s="29"/>
      <c r="PAA178" s="29"/>
      <c r="PAB178" s="29"/>
      <c r="PAC178" s="29"/>
      <c r="PAD178" s="29"/>
      <c r="PAE178" s="29"/>
      <c r="PAF178" s="29"/>
      <c r="PAG178" s="29"/>
      <c r="PAH178" s="29"/>
      <c r="PAI178" s="29"/>
      <c r="PAJ178" s="29"/>
      <c r="PAK178" s="29"/>
      <c r="PAL178" s="29"/>
      <c r="PAM178" s="29"/>
      <c r="PAN178" s="29"/>
      <c r="PAO178" s="29"/>
      <c r="PAP178" s="29"/>
      <c r="PAQ178" s="29"/>
      <c r="PAR178" s="29"/>
      <c r="PAS178" s="29"/>
      <c r="PAT178" s="29"/>
      <c r="PAU178" s="29"/>
      <c r="PAV178" s="29"/>
      <c r="PAW178" s="29"/>
      <c r="PAX178" s="29"/>
      <c r="PAY178" s="29"/>
      <c r="PAZ178" s="29"/>
      <c r="PBA178" s="29"/>
      <c r="PBB178" s="29"/>
      <c r="PBC178" s="29"/>
      <c r="PBD178" s="29"/>
      <c r="PBE178" s="29"/>
      <c r="PBF178" s="29"/>
      <c r="PBG178" s="29"/>
      <c r="PBH178" s="29"/>
      <c r="PBI178" s="29"/>
      <c r="PBJ178" s="29"/>
      <c r="PBK178" s="29"/>
      <c r="PBL178" s="29"/>
      <c r="PBM178" s="29"/>
      <c r="PBN178" s="29"/>
      <c r="PBO178" s="29"/>
      <c r="PBP178" s="29"/>
      <c r="PBQ178" s="29"/>
      <c r="PBR178" s="29"/>
      <c r="PBS178" s="29"/>
      <c r="PBT178" s="29"/>
      <c r="PBU178" s="29"/>
      <c r="PBV178" s="29"/>
      <c r="PBW178" s="29"/>
      <c r="PBX178" s="29"/>
      <c r="PBY178" s="29"/>
      <c r="PBZ178" s="29"/>
      <c r="PCA178" s="29"/>
      <c r="PCB178" s="29"/>
      <c r="PCC178" s="29"/>
      <c r="PCD178" s="29"/>
      <c r="PCE178" s="29"/>
      <c r="PCF178" s="29"/>
      <c r="PCG178" s="29"/>
      <c r="PCH178" s="29"/>
      <c r="PCI178" s="29"/>
      <c r="PCJ178" s="29"/>
      <c r="PCK178" s="29"/>
      <c r="PCL178" s="29"/>
      <c r="PCM178" s="29"/>
      <c r="PCN178" s="29"/>
      <c r="PCO178" s="29"/>
      <c r="PCP178" s="29"/>
      <c r="PCQ178" s="29"/>
      <c r="PCR178" s="29"/>
      <c r="PCS178" s="29"/>
      <c r="PCT178" s="29"/>
      <c r="PCU178" s="29"/>
      <c r="PCV178" s="29"/>
      <c r="PCW178" s="29"/>
      <c r="PCX178" s="29"/>
      <c r="PCY178" s="29"/>
      <c r="PCZ178" s="29"/>
      <c r="PDA178" s="29"/>
      <c r="PDB178" s="29"/>
      <c r="PDC178" s="29"/>
      <c r="PDD178" s="29"/>
      <c r="PDE178" s="29"/>
      <c r="PDF178" s="29"/>
      <c r="PDG178" s="29"/>
      <c r="PDH178" s="29"/>
      <c r="PDI178" s="29"/>
      <c r="PDJ178" s="29"/>
      <c r="PDK178" s="29"/>
      <c r="PDL178" s="29"/>
      <c r="PDM178" s="29"/>
      <c r="PDN178" s="29"/>
      <c r="PDO178" s="29"/>
      <c r="PDP178" s="29"/>
      <c r="PDQ178" s="29"/>
      <c r="PDR178" s="29"/>
      <c r="PDS178" s="29"/>
      <c r="PDT178" s="29"/>
      <c r="PDU178" s="29"/>
      <c r="PDV178" s="29"/>
      <c r="PDW178" s="29"/>
      <c r="PDX178" s="29"/>
      <c r="PDY178" s="29"/>
      <c r="PDZ178" s="29"/>
      <c r="PEA178" s="29"/>
      <c r="PEB178" s="29"/>
      <c r="PEC178" s="29"/>
      <c r="PED178" s="29"/>
      <c r="PEE178" s="29"/>
      <c r="PEF178" s="29"/>
      <c r="PEG178" s="29"/>
      <c r="PEH178" s="29"/>
      <c r="PEI178" s="29"/>
      <c r="PEJ178" s="29"/>
      <c r="PEK178" s="29"/>
      <c r="PEL178" s="29"/>
      <c r="PEM178" s="29"/>
      <c r="PEN178" s="29"/>
      <c r="PEO178" s="29"/>
      <c r="PEP178" s="29"/>
      <c r="PEQ178" s="29"/>
      <c r="PER178" s="29"/>
      <c r="PES178" s="29"/>
      <c r="PET178" s="29"/>
      <c r="PEU178" s="29"/>
      <c r="PEV178" s="29"/>
      <c r="PEW178" s="29"/>
      <c r="PEX178" s="29"/>
      <c r="PEY178" s="29"/>
      <c r="PEZ178" s="29"/>
      <c r="PFA178" s="29"/>
      <c r="PFB178" s="29"/>
      <c r="PFC178" s="29"/>
      <c r="PFD178" s="29"/>
      <c r="PFE178" s="29"/>
      <c r="PFF178" s="29"/>
      <c r="PFG178" s="29"/>
      <c r="PFH178" s="29"/>
      <c r="PFI178" s="29"/>
      <c r="PFJ178" s="29"/>
      <c r="PFK178" s="29"/>
      <c r="PFL178" s="29"/>
      <c r="PFM178" s="29"/>
      <c r="PFN178" s="29"/>
      <c r="PFO178" s="29"/>
      <c r="PFP178" s="29"/>
      <c r="PFQ178" s="29"/>
      <c r="PFR178" s="29"/>
      <c r="PFS178" s="29"/>
      <c r="PFT178" s="29"/>
      <c r="PFU178" s="29"/>
      <c r="PFV178" s="29"/>
      <c r="PFW178" s="29"/>
      <c r="PFX178" s="29"/>
      <c r="PFY178" s="29"/>
      <c r="PFZ178" s="29"/>
      <c r="PGA178" s="29"/>
      <c r="PGB178" s="29"/>
      <c r="PGC178" s="29"/>
      <c r="PGD178" s="29"/>
      <c r="PGE178" s="29"/>
      <c r="PGF178" s="29"/>
      <c r="PGG178" s="29"/>
      <c r="PGH178" s="29"/>
      <c r="PGI178" s="29"/>
      <c r="PGJ178" s="29"/>
      <c r="PGK178" s="29"/>
      <c r="PGL178" s="29"/>
      <c r="PGM178" s="29"/>
      <c r="PGN178" s="29"/>
      <c r="PGO178" s="29"/>
      <c r="PGP178" s="29"/>
      <c r="PGQ178" s="29"/>
      <c r="PGR178" s="29"/>
      <c r="PGS178" s="29"/>
      <c r="PGT178" s="29"/>
      <c r="PGU178" s="29"/>
      <c r="PGV178" s="29"/>
      <c r="PGW178" s="29"/>
      <c r="PGX178" s="29"/>
      <c r="PGY178" s="29"/>
      <c r="PGZ178" s="29"/>
      <c r="PHA178" s="29"/>
      <c r="PHB178" s="29"/>
      <c r="PHC178" s="29"/>
      <c r="PHD178" s="29"/>
      <c r="PHE178" s="29"/>
      <c r="PHF178" s="29"/>
      <c r="PHG178" s="29"/>
      <c r="PHH178" s="29"/>
      <c r="PHI178" s="29"/>
      <c r="PHJ178" s="29"/>
      <c r="PHK178" s="29"/>
      <c r="PHL178" s="29"/>
      <c r="PHM178" s="29"/>
      <c r="PHN178" s="29"/>
      <c r="PHO178" s="29"/>
      <c r="PHP178" s="29"/>
      <c r="PHQ178" s="29"/>
      <c r="PHR178" s="29"/>
      <c r="PHS178" s="29"/>
      <c r="PHT178" s="29"/>
      <c r="PHU178" s="29"/>
      <c r="PHV178" s="29"/>
      <c r="PHW178" s="29"/>
      <c r="PHX178" s="29"/>
      <c r="PHY178" s="29"/>
      <c r="PHZ178" s="29"/>
      <c r="PIA178" s="29"/>
      <c r="PIB178" s="29"/>
      <c r="PIC178" s="29"/>
      <c r="PID178" s="29"/>
      <c r="PIE178" s="29"/>
      <c r="PIF178" s="29"/>
      <c r="PIG178" s="29"/>
      <c r="PIH178" s="29"/>
      <c r="PII178" s="29"/>
      <c r="PIJ178" s="29"/>
      <c r="PIK178" s="29"/>
      <c r="PIL178" s="29"/>
      <c r="PIM178" s="29"/>
      <c r="PIN178" s="29"/>
      <c r="PIO178" s="29"/>
      <c r="PIP178" s="29"/>
      <c r="PIQ178" s="29"/>
      <c r="PIR178" s="29"/>
      <c r="PIS178" s="29"/>
      <c r="PIT178" s="29"/>
      <c r="PIU178" s="29"/>
      <c r="PIV178" s="29"/>
      <c r="PIW178" s="29"/>
      <c r="PIX178" s="29"/>
      <c r="PIY178" s="29"/>
      <c r="PIZ178" s="29"/>
      <c r="PJA178" s="29"/>
      <c r="PJB178" s="29"/>
      <c r="PJC178" s="29"/>
      <c r="PJD178" s="29"/>
      <c r="PJE178" s="29"/>
      <c r="PJF178" s="29"/>
      <c r="PJG178" s="29"/>
      <c r="PJH178" s="29"/>
      <c r="PJI178" s="29"/>
      <c r="PJJ178" s="29"/>
      <c r="PJK178" s="29"/>
      <c r="PJL178" s="29"/>
      <c r="PJM178" s="29"/>
      <c r="PJN178" s="29"/>
      <c r="PJO178" s="29"/>
      <c r="PJP178" s="29"/>
      <c r="PJQ178" s="29"/>
      <c r="PJR178" s="29"/>
      <c r="PJS178" s="29"/>
      <c r="PJT178" s="29"/>
      <c r="PJU178" s="29"/>
      <c r="PJV178" s="29"/>
      <c r="PJW178" s="29"/>
      <c r="PJX178" s="29"/>
      <c r="PJY178" s="29"/>
      <c r="PJZ178" s="29"/>
      <c r="PKA178" s="29"/>
      <c r="PKB178" s="29"/>
      <c r="PKC178" s="29"/>
      <c r="PKD178" s="29"/>
      <c r="PKE178" s="29"/>
      <c r="PKF178" s="29"/>
      <c r="PKG178" s="29"/>
      <c r="PKH178" s="29"/>
      <c r="PKI178" s="29"/>
      <c r="PKJ178" s="29"/>
      <c r="PKK178" s="29"/>
      <c r="PKL178" s="29"/>
      <c r="PKM178" s="29"/>
      <c r="PKN178" s="29"/>
      <c r="PKO178" s="29"/>
      <c r="PKP178" s="29"/>
      <c r="PKQ178" s="29"/>
      <c r="PKR178" s="29"/>
      <c r="PKS178" s="29"/>
      <c r="PKT178" s="29"/>
      <c r="PKU178" s="29"/>
      <c r="PKV178" s="29"/>
      <c r="PKW178" s="29"/>
      <c r="PKX178" s="29"/>
      <c r="PKY178" s="29"/>
      <c r="PKZ178" s="29"/>
      <c r="PLA178" s="29"/>
      <c r="PLB178" s="29"/>
      <c r="PLC178" s="29"/>
      <c r="PLD178" s="29"/>
      <c r="PLE178" s="29"/>
      <c r="PLF178" s="29"/>
      <c r="PLG178" s="29"/>
      <c r="PLH178" s="29"/>
      <c r="PLI178" s="29"/>
      <c r="PLJ178" s="29"/>
      <c r="PLK178" s="29"/>
      <c r="PLL178" s="29"/>
      <c r="PLM178" s="29"/>
      <c r="PLN178" s="29"/>
      <c r="PLO178" s="29"/>
      <c r="PLP178" s="29"/>
      <c r="PLQ178" s="29"/>
      <c r="PLR178" s="29"/>
      <c r="PLS178" s="29"/>
      <c r="PLT178" s="29"/>
      <c r="PLU178" s="29"/>
      <c r="PLV178" s="29"/>
      <c r="PLW178" s="29"/>
      <c r="PLX178" s="29"/>
      <c r="PLY178" s="29"/>
      <c r="PLZ178" s="29"/>
      <c r="PMA178" s="29"/>
      <c r="PMB178" s="29"/>
      <c r="PMC178" s="29"/>
      <c r="PMD178" s="29"/>
      <c r="PME178" s="29"/>
      <c r="PMF178" s="29"/>
      <c r="PMG178" s="29"/>
      <c r="PMH178" s="29"/>
      <c r="PMI178" s="29"/>
      <c r="PMJ178" s="29"/>
      <c r="PMK178" s="29"/>
      <c r="PML178" s="29"/>
      <c r="PMM178" s="29"/>
      <c r="PMN178" s="29"/>
      <c r="PMO178" s="29"/>
      <c r="PMP178" s="29"/>
      <c r="PMQ178" s="29"/>
      <c r="PMR178" s="29"/>
      <c r="PMS178" s="29"/>
      <c r="PMT178" s="29"/>
      <c r="PMU178" s="29"/>
      <c r="PMV178" s="29"/>
      <c r="PMW178" s="29"/>
      <c r="PMX178" s="29"/>
      <c r="PMY178" s="29"/>
      <c r="PMZ178" s="29"/>
      <c r="PNA178" s="29"/>
      <c r="PNB178" s="29"/>
      <c r="PNC178" s="29"/>
      <c r="PND178" s="29"/>
      <c r="PNE178" s="29"/>
      <c r="PNF178" s="29"/>
      <c r="PNG178" s="29"/>
      <c r="PNH178" s="29"/>
      <c r="PNI178" s="29"/>
      <c r="PNJ178" s="29"/>
      <c r="PNK178" s="29"/>
      <c r="PNL178" s="29"/>
      <c r="PNM178" s="29"/>
      <c r="PNN178" s="29"/>
      <c r="PNO178" s="29"/>
      <c r="PNP178" s="29"/>
      <c r="PNQ178" s="29"/>
      <c r="PNR178" s="29"/>
      <c r="PNS178" s="29"/>
      <c r="PNT178" s="29"/>
      <c r="PNU178" s="29"/>
      <c r="PNV178" s="29"/>
      <c r="PNW178" s="29"/>
      <c r="PNX178" s="29"/>
      <c r="PNY178" s="29"/>
      <c r="PNZ178" s="29"/>
      <c r="POA178" s="29"/>
      <c r="POB178" s="29"/>
      <c r="POC178" s="29"/>
      <c r="POD178" s="29"/>
      <c r="POE178" s="29"/>
      <c r="POF178" s="29"/>
      <c r="POG178" s="29"/>
      <c r="POH178" s="29"/>
      <c r="POI178" s="29"/>
      <c r="POJ178" s="29"/>
      <c r="POK178" s="29"/>
      <c r="POL178" s="29"/>
      <c r="POM178" s="29"/>
      <c r="PON178" s="29"/>
      <c r="POO178" s="29"/>
      <c r="POP178" s="29"/>
      <c r="POQ178" s="29"/>
      <c r="POR178" s="29"/>
      <c r="POS178" s="29"/>
      <c r="POT178" s="29"/>
      <c r="POU178" s="29"/>
      <c r="POV178" s="29"/>
      <c r="POW178" s="29"/>
      <c r="POX178" s="29"/>
      <c r="POY178" s="29"/>
      <c r="POZ178" s="29"/>
      <c r="PPA178" s="29"/>
      <c r="PPB178" s="29"/>
      <c r="PPC178" s="29"/>
      <c r="PPD178" s="29"/>
      <c r="PPE178" s="29"/>
      <c r="PPF178" s="29"/>
      <c r="PPG178" s="29"/>
      <c r="PPH178" s="29"/>
      <c r="PPI178" s="29"/>
      <c r="PPJ178" s="29"/>
      <c r="PPK178" s="29"/>
      <c r="PPL178" s="29"/>
      <c r="PPM178" s="29"/>
      <c r="PPN178" s="29"/>
      <c r="PPO178" s="29"/>
      <c r="PPP178" s="29"/>
      <c r="PPQ178" s="29"/>
      <c r="PPR178" s="29"/>
      <c r="PPS178" s="29"/>
      <c r="PPT178" s="29"/>
      <c r="PPU178" s="29"/>
      <c r="PPV178" s="29"/>
      <c r="PPW178" s="29"/>
      <c r="PPX178" s="29"/>
      <c r="PPY178" s="29"/>
      <c r="PPZ178" s="29"/>
      <c r="PQA178" s="29"/>
      <c r="PQB178" s="29"/>
      <c r="PQC178" s="29"/>
      <c r="PQD178" s="29"/>
      <c r="PQE178" s="29"/>
      <c r="PQF178" s="29"/>
      <c r="PQG178" s="29"/>
      <c r="PQH178" s="29"/>
      <c r="PQI178" s="29"/>
      <c r="PQJ178" s="29"/>
      <c r="PQK178" s="29"/>
      <c r="PQL178" s="29"/>
      <c r="PQM178" s="29"/>
      <c r="PQN178" s="29"/>
      <c r="PQO178" s="29"/>
      <c r="PQP178" s="29"/>
      <c r="PQQ178" s="29"/>
      <c r="PQR178" s="29"/>
      <c r="PQS178" s="29"/>
      <c r="PQT178" s="29"/>
      <c r="PQU178" s="29"/>
      <c r="PQV178" s="29"/>
      <c r="PQW178" s="29"/>
      <c r="PQX178" s="29"/>
      <c r="PQY178" s="29"/>
      <c r="PQZ178" s="29"/>
      <c r="PRA178" s="29"/>
      <c r="PRB178" s="29"/>
      <c r="PRC178" s="29"/>
      <c r="PRD178" s="29"/>
      <c r="PRE178" s="29"/>
      <c r="PRF178" s="29"/>
      <c r="PRG178" s="29"/>
      <c r="PRH178" s="29"/>
      <c r="PRI178" s="29"/>
      <c r="PRJ178" s="29"/>
      <c r="PRK178" s="29"/>
      <c r="PRL178" s="29"/>
      <c r="PRM178" s="29"/>
      <c r="PRN178" s="29"/>
      <c r="PRO178" s="29"/>
      <c r="PRP178" s="29"/>
      <c r="PRQ178" s="29"/>
      <c r="PRR178" s="29"/>
      <c r="PRS178" s="29"/>
      <c r="PRT178" s="29"/>
      <c r="PRU178" s="29"/>
      <c r="PRV178" s="29"/>
      <c r="PRW178" s="29"/>
      <c r="PRX178" s="29"/>
      <c r="PRY178" s="29"/>
      <c r="PRZ178" s="29"/>
      <c r="PSA178" s="29"/>
      <c r="PSB178" s="29"/>
      <c r="PSC178" s="29"/>
      <c r="PSD178" s="29"/>
      <c r="PSE178" s="29"/>
      <c r="PSF178" s="29"/>
      <c r="PSG178" s="29"/>
      <c r="PSH178" s="29"/>
      <c r="PSI178" s="29"/>
      <c r="PSJ178" s="29"/>
      <c r="PSK178" s="29"/>
      <c r="PSL178" s="29"/>
      <c r="PSM178" s="29"/>
      <c r="PSN178" s="29"/>
      <c r="PSO178" s="29"/>
      <c r="PSP178" s="29"/>
      <c r="PSQ178" s="29"/>
      <c r="PSR178" s="29"/>
      <c r="PSS178" s="29"/>
      <c r="PST178" s="29"/>
      <c r="PSU178" s="29"/>
      <c r="PSV178" s="29"/>
      <c r="PSW178" s="29"/>
      <c r="PSX178" s="29"/>
      <c r="PSY178" s="29"/>
      <c r="PSZ178" s="29"/>
      <c r="PTA178" s="29"/>
      <c r="PTB178" s="29"/>
      <c r="PTC178" s="29"/>
      <c r="PTD178" s="29"/>
      <c r="PTE178" s="29"/>
      <c r="PTF178" s="29"/>
      <c r="PTG178" s="29"/>
      <c r="PTH178" s="29"/>
      <c r="PTI178" s="29"/>
      <c r="PTJ178" s="29"/>
      <c r="PTK178" s="29"/>
      <c r="PTL178" s="29"/>
      <c r="PTM178" s="29"/>
      <c r="PTN178" s="29"/>
      <c r="PTO178" s="29"/>
      <c r="PTP178" s="29"/>
      <c r="PTQ178" s="29"/>
      <c r="PTR178" s="29"/>
      <c r="PTS178" s="29"/>
      <c r="PTT178" s="29"/>
      <c r="PTU178" s="29"/>
      <c r="PTV178" s="29"/>
      <c r="PTW178" s="29"/>
      <c r="PTX178" s="29"/>
      <c r="PTY178" s="29"/>
      <c r="PTZ178" s="29"/>
      <c r="PUA178" s="29"/>
      <c r="PUB178" s="29"/>
      <c r="PUC178" s="29"/>
      <c r="PUD178" s="29"/>
      <c r="PUE178" s="29"/>
      <c r="PUF178" s="29"/>
      <c r="PUG178" s="29"/>
      <c r="PUH178" s="29"/>
      <c r="PUI178" s="29"/>
      <c r="PUJ178" s="29"/>
      <c r="PUK178" s="29"/>
      <c r="PUL178" s="29"/>
      <c r="PUM178" s="29"/>
      <c r="PUN178" s="29"/>
      <c r="PUO178" s="29"/>
      <c r="PUP178" s="29"/>
      <c r="PUQ178" s="29"/>
      <c r="PUR178" s="29"/>
      <c r="PUS178" s="29"/>
      <c r="PUT178" s="29"/>
      <c r="PUU178" s="29"/>
      <c r="PUV178" s="29"/>
      <c r="PUW178" s="29"/>
      <c r="PUX178" s="29"/>
      <c r="PUY178" s="29"/>
      <c r="PUZ178" s="29"/>
      <c r="PVA178" s="29"/>
      <c r="PVB178" s="29"/>
      <c r="PVC178" s="29"/>
      <c r="PVD178" s="29"/>
      <c r="PVE178" s="29"/>
      <c r="PVF178" s="29"/>
      <c r="PVG178" s="29"/>
      <c r="PVH178" s="29"/>
      <c r="PVI178" s="29"/>
      <c r="PVJ178" s="29"/>
      <c r="PVK178" s="29"/>
      <c r="PVL178" s="29"/>
      <c r="PVM178" s="29"/>
      <c r="PVN178" s="29"/>
      <c r="PVO178" s="29"/>
      <c r="PVP178" s="29"/>
      <c r="PVQ178" s="29"/>
      <c r="PVR178" s="29"/>
      <c r="PVS178" s="29"/>
      <c r="PVT178" s="29"/>
      <c r="PVU178" s="29"/>
      <c r="PVV178" s="29"/>
      <c r="PVW178" s="29"/>
      <c r="PVX178" s="29"/>
      <c r="PVY178" s="29"/>
      <c r="PVZ178" s="29"/>
      <c r="PWA178" s="29"/>
      <c r="PWB178" s="29"/>
      <c r="PWC178" s="29"/>
      <c r="PWD178" s="29"/>
      <c r="PWE178" s="29"/>
      <c r="PWF178" s="29"/>
      <c r="PWG178" s="29"/>
      <c r="PWH178" s="29"/>
      <c r="PWI178" s="29"/>
      <c r="PWJ178" s="29"/>
      <c r="PWK178" s="29"/>
      <c r="PWL178" s="29"/>
      <c r="PWM178" s="29"/>
      <c r="PWN178" s="29"/>
      <c r="PWO178" s="29"/>
      <c r="PWP178" s="29"/>
      <c r="PWQ178" s="29"/>
      <c r="PWR178" s="29"/>
      <c r="PWS178" s="29"/>
      <c r="PWT178" s="29"/>
      <c r="PWU178" s="29"/>
      <c r="PWV178" s="29"/>
      <c r="PWW178" s="29"/>
      <c r="PWX178" s="29"/>
      <c r="PWY178" s="29"/>
      <c r="PWZ178" s="29"/>
      <c r="PXA178" s="29"/>
      <c r="PXB178" s="29"/>
      <c r="PXC178" s="29"/>
      <c r="PXD178" s="29"/>
      <c r="PXE178" s="29"/>
      <c r="PXF178" s="29"/>
      <c r="PXG178" s="29"/>
      <c r="PXH178" s="29"/>
      <c r="PXI178" s="29"/>
      <c r="PXJ178" s="29"/>
      <c r="PXK178" s="29"/>
      <c r="PXL178" s="29"/>
      <c r="PXM178" s="29"/>
      <c r="PXN178" s="29"/>
      <c r="PXO178" s="29"/>
      <c r="PXP178" s="29"/>
      <c r="PXQ178" s="29"/>
      <c r="PXR178" s="29"/>
      <c r="PXS178" s="29"/>
      <c r="PXT178" s="29"/>
      <c r="PXU178" s="29"/>
      <c r="PXV178" s="29"/>
      <c r="PXW178" s="29"/>
      <c r="PXX178" s="29"/>
      <c r="PXY178" s="29"/>
      <c r="PXZ178" s="29"/>
      <c r="PYA178" s="29"/>
      <c r="PYB178" s="29"/>
      <c r="PYC178" s="29"/>
      <c r="PYD178" s="29"/>
      <c r="PYE178" s="29"/>
      <c r="PYF178" s="29"/>
      <c r="PYG178" s="29"/>
      <c r="PYH178" s="29"/>
      <c r="PYI178" s="29"/>
      <c r="PYJ178" s="29"/>
      <c r="PYK178" s="29"/>
      <c r="PYL178" s="29"/>
      <c r="PYM178" s="29"/>
      <c r="PYN178" s="29"/>
      <c r="PYO178" s="29"/>
      <c r="PYP178" s="29"/>
      <c r="PYQ178" s="29"/>
      <c r="PYR178" s="29"/>
      <c r="PYS178" s="29"/>
      <c r="PYT178" s="29"/>
      <c r="PYU178" s="29"/>
      <c r="PYV178" s="29"/>
      <c r="PYW178" s="29"/>
      <c r="PYX178" s="29"/>
      <c r="PYY178" s="29"/>
      <c r="PYZ178" s="29"/>
      <c r="PZA178" s="29"/>
      <c r="PZB178" s="29"/>
      <c r="PZC178" s="29"/>
      <c r="PZD178" s="29"/>
      <c r="PZE178" s="29"/>
      <c r="PZF178" s="29"/>
      <c r="PZG178" s="29"/>
      <c r="PZH178" s="29"/>
      <c r="PZI178" s="29"/>
      <c r="PZJ178" s="29"/>
      <c r="PZK178" s="29"/>
      <c r="PZL178" s="29"/>
      <c r="PZM178" s="29"/>
      <c r="PZN178" s="29"/>
      <c r="PZO178" s="29"/>
      <c r="PZP178" s="29"/>
      <c r="PZQ178" s="29"/>
      <c r="PZR178" s="29"/>
      <c r="PZS178" s="29"/>
      <c r="PZT178" s="29"/>
      <c r="PZU178" s="29"/>
      <c r="PZV178" s="29"/>
      <c r="PZW178" s="29"/>
      <c r="PZX178" s="29"/>
      <c r="PZY178" s="29"/>
      <c r="PZZ178" s="29"/>
      <c r="QAA178" s="29"/>
      <c r="QAB178" s="29"/>
      <c r="QAC178" s="29"/>
      <c r="QAD178" s="29"/>
      <c r="QAE178" s="29"/>
      <c r="QAF178" s="29"/>
      <c r="QAG178" s="29"/>
      <c r="QAH178" s="29"/>
      <c r="QAI178" s="29"/>
      <c r="QAJ178" s="29"/>
      <c r="QAK178" s="29"/>
      <c r="QAL178" s="29"/>
      <c r="QAM178" s="29"/>
      <c r="QAN178" s="29"/>
      <c r="QAO178" s="29"/>
      <c r="QAP178" s="29"/>
      <c r="QAQ178" s="29"/>
      <c r="QAR178" s="29"/>
      <c r="QAS178" s="29"/>
      <c r="QAT178" s="29"/>
      <c r="QAU178" s="29"/>
      <c r="QAV178" s="29"/>
      <c r="QAW178" s="29"/>
      <c r="QAX178" s="29"/>
      <c r="QAY178" s="29"/>
      <c r="QAZ178" s="29"/>
      <c r="QBA178" s="29"/>
      <c r="QBB178" s="29"/>
      <c r="QBC178" s="29"/>
      <c r="QBD178" s="29"/>
      <c r="QBE178" s="29"/>
      <c r="QBF178" s="29"/>
      <c r="QBG178" s="29"/>
      <c r="QBH178" s="29"/>
      <c r="QBI178" s="29"/>
      <c r="QBJ178" s="29"/>
      <c r="QBK178" s="29"/>
      <c r="QBL178" s="29"/>
      <c r="QBM178" s="29"/>
      <c r="QBN178" s="29"/>
      <c r="QBO178" s="29"/>
      <c r="QBP178" s="29"/>
      <c r="QBQ178" s="29"/>
      <c r="QBR178" s="29"/>
      <c r="QBS178" s="29"/>
      <c r="QBT178" s="29"/>
      <c r="QBU178" s="29"/>
      <c r="QBV178" s="29"/>
      <c r="QBW178" s="29"/>
      <c r="QBX178" s="29"/>
      <c r="QBY178" s="29"/>
      <c r="QBZ178" s="29"/>
      <c r="QCA178" s="29"/>
      <c r="QCB178" s="29"/>
      <c r="QCC178" s="29"/>
      <c r="QCD178" s="29"/>
      <c r="QCE178" s="29"/>
      <c r="QCF178" s="29"/>
      <c r="QCG178" s="29"/>
      <c r="QCH178" s="29"/>
      <c r="QCI178" s="29"/>
      <c r="QCJ178" s="29"/>
      <c r="QCK178" s="29"/>
      <c r="QCL178" s="29"/>
      <c r="QCM178" s="29"/>
      <c r="QCN178" s="29"/>
      <c r="QCO178" s="29"/>
      <c r="QCP178" s="29"/>
      <c r="QCQ178" s="29"/>
      <c r="QCR178" s="29"/>
      <c r="QCS178" s="29"/>
      <c r="QCT178" s="29"/>
      <c r="QCU178" s="29"/>
      <c r="QCV178" s="29"/>
      <c r="QCW178" s="29"/>
      <c r="QCX178" s="29"/>
      <c r="QCY178" s="29"/>
      <c r="QCZ178" s="29"/>
      <c r="QDA178" s="29"/>
      <c r="QDB178" s="29"/>
      <c r="QDC178" s="29"/>
      <c r="QDD178" s="29"/>
      <c r="QDE178" s="29"/>
      <c r="QDF178" s="29"/>
      <c r="QDG178" s="29"/>
      <c r="QDH178" s="29"/>
      <c r="QDI178" s="29"/>
      <c r="QDJ178" s="29"/>
      <c r="QDK178" s="29"/>
      <c r="QDL178" s="29"/>
      <c r="QDM178" s="29"/>
      <c r="QDN178" s="29"/>
      <c r="QDO178" s="29"/>
      <c r="QDP178" s="29"/>
      <c r="QDQ178" s="29"/>
      <c r="QDR178" s="29"/>
      <c r="QDS178" s="29"/>
      <c r="QDT178" s="29"/>
      <c r="QDU178" s="29"/>
      <c r="QDV178" s="29"/>
      <c r="QDW178" s="29"/>
      <c r="QDX178" s="29"/>
      <c r="QDY178" s="29"/>
      <c r="QDZ178" s="29"/>
      <c r="QEA178" s="29"/>
      <c r="QEB178" s="29"/>
      <c r="QEC178" s="29"/>
      <c r="QED178" s="29"/>
      <c r="QEE178" s="29"/>
      <c r="QEF178" s="29"/>
      <c r="QEG178" s="29"/>
      <c r="QEH178" s="29"/>
      <c r="QEI178" s="29"/>
      <c r="QEJ178" s="29"/>
      <c r="QEK178" s="29"/>
      <c r="QEL178" s="29"/>
      <c r="QEM178" s="29"/>
      <c r="QEN178" s="29"/>
      <c r="QEO178" s="29"/>
      <c r="QEP178" s="29"/>
      <c r="QEQ178" s="29"/>
      <c r="QER178" s="29"/>
      <c r="QES178" s="29"/>
      <c r="QET178" s="29"/>
      <c r="QEU178" s="29"/>
      <c r="QEV178" s="29"/>
      <c r="QEW178" s="29"/>
      <c r="QEX178" s="29"/>
      <c r="QEY178" s="29"/>
      <c r="QEZ178" s="29"/>
      <c r="QFA178" s="29"/>
      <c r="QFB178" s="29"/>
      <c r="QFC178" s="29"/>
      <c r="QFD178" s="29"/>
      <c r="QFE178" s="29"/>
      <c r="QFF178" s="29"/>
      <c r="QFG178" s="29"/>
      <c r="QFH178" s="29"/>
      <c r="QFI178" s="29"/>
      <c r="QFJ178" s="29"/>
      <c r="QFK178" s="29"/>
      <c r="QFL178" s="29"/>
      <c r="QFM178" s="29"/>
      <c r="QFN178" s="29"/>
      <c r="QFO178" s="29"/>
      <c r="QFP178" s="29"/>
      <c r="QFQ178" s="29"/>
      <c r="QFR178" s="29"/>
      <c r="QFS178" s="29"/>
      <c r="QFT178" s="29"/>
      <c r="QFU178" s="29"/>
      <c r="QFV178" s="29"/>
      <c r="QFW178" s="29"/>
      <c r="QFX178" s="29"/>
      <c r="QFY178" s="29"/>
      <c r="QFZ178" s="29"/>
      <c r="QGA178" s="29"/>
      <c r="QGB178" s="29"/>
      <c r="QGC178" s="29"/>
      <c r="QGD178" s="29"/>
      <c r="QGE178" s="29"/>
      <c r="QGF178" s="29"/>
      <c r="QGG178" s="29"/>
      <c r="QGH178" s="29"/>
      <c r="QGI178" s="29"/>
      <c r="QGJ178" s="29"/>
      <c r="QGK178" s="29"/>
      <c r="QGL178" s="29"/>
      <c r="QGM178" s="29"/>
      <c r="QGN178" s="29"/>
      <c r="QGO178" s="29"/>
      <c r="QGP178" s="29"/>
      <c r="QGQ178" s="29"/>
      <c r="QGR178" s="29"/>
      <c r="QGS178" s="29"/>
      <c r="QGT178" s="29"/>
      <c r="QGU178" s="29"/>
      <c r="QGV178" s="29"/>
      <c r="QGW178" s="29"/>
      <c r="QGX178" s="29"/>
      <c r="QGY178" s="29"/>
      <c r="QGZ178" s="29"/>
      <c r="QHA178" s="29"/>
      <c r="QHB178" s="29"/>
      <c r="QHC178" s="29"/>
      <c r="QHD178" s="29"/>
      <c r="QHE178" s="29"/>
      <c r="QHF178" s="29"/>
      <c r="QHG178" s="29"/>
      <c r="QHH178" s="29"/>
      <c r="QHI178" s="29"/>
      <c r="QHJ178" s="29"/>
      <c r="QHK178" s="29"/>
      <c r="QHL178" s="29"/>
      <c r="QHM178" s="29"/>
      <c r="QHN178" s="29"/>
      <c r="QHO178" s="29"/>
      <c r="QHP178" s="29"/>
      <c r="QHQ178" s="29"/>
      <c r="QHR178" s="29"/>
      <c r="QHS178" s="29"/>
      <c r="QHT178" s="29"/>
      <c r="QHU178" s="29"/>
      <c r="QHV178" s="29"/>
      <c r="QHW178" s="29"/>
      <c r="QHX178" s="29"/>
      <c r="QHY178" s="29"/>
      <c r="QHZ178" s="29"/>
      <c r="QIA178" s="29"/>
      <c r="QIB178" s="29"/>
      <c r="QIC178" s="29"/>
      <c r="QID178" s="29"/>
      <c r="QIE178" s="29"/>
      <c r="QIF178" s="29"/>
      <c r="QIG178" s="29"/>
      <c r="QIH178" s="29"/>
      <c r="QII178" s="29"/>
      <c r="QIJ178" s="29"/>
      <c r="QIK178" s="29"/>
      <c r="QIL178" s="29"/>
      <c r="QIM178" s="29"/>
      <c r="QIN178" s="29"/>
      <c r="QIO178" s="29"/>
      <c r="QIP178" s="29"/>
      <c r="QIQ178" s="29"/>
      <c r="QIR178" s="29"/>
      <c r="QIS178" s="29"/>
      <c r="QIT178" s="29"/>
      <c r="QIU178" s="29"/>
      <c r="QIV178" s="29"/>
      <c r="QIW178" s="29"/>
      <c r="QIX178" s="29"/>
      <c r="QIY178" s="29"/>
      <c r="QIZ178" s="29"/>
      <c r="QJA178" s="29"/>
      <c r="QJB178" s="29"/>
      <c r="QJC178" s="29"/>
      <c r="QJD178" s="29"/>
      <c r="QJE178" s="29"/>
      <c r="QJF178" s="29"/>
      <c r="QJG178" s="29"/>
      <c r="QJH178" s="29"/>
      <c r="QJI178" s="29"/>
      <c r="QJJ178" s="29"/>
      <c r="QJK178" s="29"/>
      <c r="QJL178" s="29"/>
      <c r="QJM178" s="29"/>
      <c r="QJN178" s="29"/>
      <c r="QJO178" s="29"/>
      <c r="QJP178" s="29"/>
      <c r="QJQ178" s="29"/>
      <c r="QJR178" s="29"/>
      <c r="QJS178" s="29"/>
      <c r="QJT178" s="29"/>
      <c r="QJU178" s="29"/>
      <c r="QJV178" s="29"/>
      <c r="QJW178" s="29"/>
      <c r="QJX178" s="29"/>
      <c r="QJY178" s="29"/>
      <c r="QJZ178" s="29"/>
      <c r="QKA178" s="29"/>
      <c r="QKB178" s="29"/>
      <c r="QKC178" s="29"/>
      <c r="QKD178" s="29"/>
      <c r="QKE178" s="29"/>
      <c r="QKF178" s="29"/>
      <c r="QKG178" s="29"/>
      <c r="QKH178" s="29"/>
      <c r="QKI178" s="29"/>
      <c r="QKJ178" s="29"/>
      <c r="QKK178" s="29"/>
      <c r="QKL178" s="29"/>
      <c r="QKM178" s="29"/>
      <c r="QKN178" s="29"/>
      <c r="QKO178" s="29"/>
      <c r="QKP178" s="29"/>
      <c r="QKQ178" s="29"/>
      <c r="QKR178" s="29"/>
      <c r="QKS178" s="29"/>
      <c r="QKT178" s="29"/>
      <c r="QKU178" s="29"/>
      <c r="QKV178" s="29"/>
      <c r="QKW178" s="29"/>
      <c r="QKX178" s="29"/>
      <c r="QKY178" s="29"/>
      <c r="QKZ178" s="29"/>
      <c r="QLA178" s="29"/>
      <c r="QLB178" s="29"/>
      <c r="QLC178" s="29"/>
      <c r="QLD178" s="29"/>
      <c r="QLE178" s="29"/>
      <c r="QLF178" s="29"/>
      <c r="QLG178" s="29"/>
      <c r="QLH178" s="29"/>
      <c r="QLI178" s="29"/>
      <c r="QLJ178" s="29"/>
      <c r="QLK178" s="29"/>
      <c r="QLL178" s="29"/>
      <c r="QLM178" s="29"/>
      <c r="QLN178" s="29"/>
      <c r="QLO178" s="29"/>
      <c r="QLP178" s="29"/>
      <c r="QLQ178" s="29"/>
      <c r="QLR178" s="29"/>
      <c r="QLS178" s="29"/>
      <c r="QLT178" s="29"/>
      <c r="QLU178" s="29"/>
      <c r="QLV178" s="29"/>
      <c r="QLW178" s="29"/>
      <c r="QLX178" s="29"/>
      <c r="QLY178" s="29"/>
      <c r="QLZ178" s="29"/>
      <c r="QMA178" s="29"/>
      <c r="QMB178" s="29"/>
      <c r="QMC178" s="29"/>
      <c r="QMD178" s="29"/>
      <c r="QME178" s="29"/>
      <c r="QMF178" s="29"/>
      <c r="QMG178" s="29"/>
      <c r="QMH178" s="29"/>
      <c r="QMI178" s="29"/>
      <c r="QMJ178" s="29"/>
      <c r="QMK178" s="29"/>
      <c r="QML178" s="29"/>
      <c r="QMM178" s="29"/>
      <c r="QMN178" s="29"/>
      <c r="QMO178" s="29"/>
      <c r="QMP178" s="29"/>
      <c r="QMQ178" s="29"/>
      <c r="QMR178" s="29"/>
      <c r="QMS178" s="29"/>
      <c r="QMT178" s="29"/>
      <c r="QMU178" s="29"/>
      <c r="QMV178" s="29"/>
      <c r="QMW178" s="29"/>
      <c r="QMX178" s="29"/>
      <c r="QMY178" s="29"/>
      <c r="QMZ178" s="29"/>
      <c r="QNA178" s="29"/>
      <c r="QNB178" s="29"/>
      <c r="QNC178" s="29"/>
      <c r="QND178" s="29"/>
      <c r="QNE178" s="29"/>
      <c r="QNF178" s="29"/>
      <c r="QNG178" s="29"/>
      <c r="QNH178" s="29"/>
      <c r="QNI178" s="29"/>
      <c r="QNJ178" s="29"/>
      <c r="QNK178" s="29"/>
      <c r="QNL178" s="29"/>
      <c r="QNM178" s="29"/>
      <c r="QNN178" s="29"/>
      <c r="QNO178" s="29"/>
      <c r="QNP178" s="29"/>
      <c r="QNQ178" s="29"/>
      <c r="QNR178" s="29"/>
      <c r="QNS178" s="29"/>
      <c r="QNT178" s="29"/>
      <c r="QNU178" s="29"/>
      <c r="QNV178" s="29"/>
      <c r="QNW178" s="29"/>
      <c r="QNX178" s="29"/>
      <c r="QNY178" s="29"/>
      <c r="QNZ178" s="29"/>
      <c r="QOA178" s="29"/>
      <c r="QOB178" s="29"/>
      <c r="QOC178" s="29"/>
      <c r="QOD178" s="29"/>
      <c r="QOE178" s="29"/>
      <c r="QOF178" s="29"/>
      <c r="QOG178" s="29"/>
      <c r="QOH178" s="29"/>
      <c r="QOI178" s="29"/>
      <c r="QOJ178" s="29"/>
      <c r="QOK178" s="29"/>
      <c r="QOL178" s="29"/>
      <c r="QOM178" s="29"/>
      <c r="QON178" s="29"/>
      <c r="QOO178" s="29"/>
      <c r="QOP178" s="29"/>
      <c r="QOQ178" s="29"/>
      <c r="QOR178" s="29"/>
      <c r="QOS178" s="29"/>
      <c r="QOT178" s="29"/>
      <c r="QOU178" s="29"/>
      <c r="QOV178" s="29"/>
      <c r="QOW178" s="29"/>
      <c r="QOX178" s="29"/>
      <c r="QOY178" s="29"/>
      <c r="QOZ178" s="29"/>
      <c r="QPA178" s="29"/>
      <c r="QPB178" s="29"/>
      <c r="QPC178" s="29"/>
      <c r="QPD178" s="29"/>
      <c r="QPE178" s="29"/>
      <c r="QPF178" s="29"/>
      <c r="QPG178" s="29"/>
      <c r="QPH178" s="29"/>
      <c r="QPI178" s="29"/>
      <c r="QPJ178" s="29"/>
      <c r="QPK178" s="29"/>
      <c r="QPL178" s="29"/>
      <c r="QPM178" s="29"/>
      <c r="QPN178" s="29"/>
      <c r="QPO178" s="29"/>
      <c r="QPP178" s="29"/>
      <c r="QPQ178" s="29"/>
      <c r="QPR178" s="29"/>
      <c r="QPS178" s="29"/>
      <c r="QPT178" s="29"/>
      <c r="QPU178" s="29"/>
      <c r="QPV178" s="29"/>
      <c r="QPW178" s="29"/>
      <c r="QPX178" s="29"/>
      <c r="QPY178" s="29"/>
      <c r="QPZ178" s="29"/>
      <c r="QQA178" s="29"/>
      <c r="QQB178" s="29"/>
      <c r="QQC178" s="29"/>
      <c r="QQD178" s="29"/>
      <c r="QQE178" s="29"/>
      <c r="QQF178" s="29"/>
      <c r="QQG178" s="29"/>
      <c r="QQH178" s="29"/>
      <c r="QQI178" s="29"/>
      <c r="QQJ178" s="29"/>
      <c r="QQK178" s="29"/>
      <c r="QQL178" s="29"/>
      <c r="QQM178" s="29"/>
      <c r="QQN178" s="29"/>
      <c r="QQO178" s="29"/>
      <c r="QQP178" s="29"/>
      <c r="QQQ178" s="29"/>
      <c r="QQR178" s="29"/>
      <c r="QQS178" s="29"/>
      <c r="QQT178" s="29"/>
      <c r="QQU178" s="29"/>
      <c r="QQV178" s="29"/>
      <c r="QQW178" s="29"/>
      <c r="QQX178" s="29"/>
      <c r="QQY178" s="29"/>
      <c r="QQZ178" s="29"/>
      <c r="QRA178" s="29"/>
      <c r="QRB178" s="29"/>
      <c r="QRC178" s="29"/>
      <c r="QRD178" s="29"/>
      <c r="QRE178" s="29"/>
      <c r="QRF178" s="29"/>
      <c r="QRG178" s="29"/>
      <c r="QRH178" s="29"/>
      <c r="QRI178" s="29"/>
      <c r="QRJ178" s="29"/>
      <c r="QRK178" s="29"/>
      <c r="QRL178" s="29"/>
      <c r="QRM178" s="29"/>
      <c r="QRN178" s="29"/>
      <c r="QRO178" s="29"/>
      <c r="QRP178" s="29"/>
      <c r="QRQ178" s="29"/>
      <c r="QRR178" s="29"/>
      <c r="QRS178" s="29"/>
      <c r="QRT178" s="29"/>
      <c r="QRU178" s="29"/>
      <c r="QRV178" s="29"/>
      <c r="QRW178" s="29"/>
      <c r="QRX178" s="29"/>
      <c r="QRY178" s="29"/>
      <c r="QRZ178" s="29"/>
      <c r="QSA178" s="29"/>
      <c r="QSB178" s="29"/>
      <c r="QSC178" s="29"/>
      <c r="QSD178" s="29"/>
      <c r="QSE178" s="29"/>
      <c r="QSF178" s="29"/>
      <c r="QSG178" s="29"/>
      <c r="QSH178" s="29"/>
      <c r="QSI178" s="29"/>
      <c r="QSJ178" s="29"/>
      <c r="QSK178" s="29"/>
      <c r="QSL178" s="29"/>
      <c r="QSM178" s="29"/>
      <c r="QSN178" s="29"/>
      <c r="QSO178" s="29"/>
      <c r="QSP178" s="29"/>
      <c r="QSQ178" s="29"/>
      <c r="QSR178" s="29"/>
      <c r="QSS178" s="29"/>
      <c r="QST178" s="29"/>
      <c r="QSU178" s="29"/>
      <c r="QSV178" s="29"/>
      <c r="QSW178" s="29"/>
      <c r="QSX178" s="29"/>
      <c r="QSY178" s="29"/>
      <c r="QSZ178" s="29"/>
      <c r="QTA178" s="29"/>
      <c r="QTB178" s="29"/>
      <c r="QTC178" s="29"/>
      <c r="QTD178" s="29"/>
      <c r="QTE178" s="29"/>
      <c r="QTF178" s="29"/>
      <c r="QTG178" s="29"/>
      <c r="QTH178" s="29"/>
      <c r="QTI178" s="29"/>
      <c r="QTJ178" s="29"/>
      <c r="QTK178" s="29"/>
      <c r="QTL178" s="29"/>
      <c r="QTM178" s="29"/>
      <c r="QTN178" s="29"/>
      <c r="QTO178" s="29"/>
      <c r="QTP178" s="29"/>
      <c r="QTQ178" s="29"/>
      <c r="QTR178" s="29"/>
      <c r="QTS178" s="29"/>
      <c r="QTT178" s="29"/>
      <c r="QTU178" s="29"/>
      <c r="QTV178" s="29"/>
      <c r="QTW178" s="29"/>
      <c r="QTX178" s="29"/>
      <c r="QTY178" s="29"/>
      <c r="QTZ178" s="29"/>
      <c r="QUA178" s="29"/>
      <c r="QUB178" s="29"/>
      <c r="QUC178" s="29"/>
      <c r="QUD178" s="29"/>
      <c r="QUE178" s="29"/>
      <c r="QUF178" s="29"/>
      <c r="QUG178" s="29"/>
      <c r="QUH178" s="29"/>
      <c r="QUI178" s="29"/>
      <c r="QUJ178" s="29"/>
      <c r="QUK178" s="29"/>
      <c r="QUL178" s="29"/>
      <c r="QUM178" s="29"/>
      <c r="QUN178" s="29"/>
      <c r="QUO178" s="29"/>
      <c r="QUP178" s="29"/>
      <c r="QUQ178" s="29"/>
      <c r="QUR178" s="29"/>
      <c r="QUS178" s="29"/>
      <c r="QUT178" s="29"/>
      <c r="QUU178" s="29"/>
      <c r="QUV178" s="29"/>
      <c r="QUW178" s="29"/>
      <c r="QUX178" s="29"/>
      <c r="QUY178" s="29"/>
      <c r="QUZ178" s="29"/>
      <c r="QVA178" s="29"/>
      <c r="QVB178" s="29"/>
      <c r="QVC178" s="29"/>
      <c r="QVD178" s="29"/>
      <c r="QVE178" s="29"/>
      <c r="QVF178" s="29"/>
      <c r="QVG178" s="29"/>
      <c r="QVH178" s="29"/>
      <c r="QVI178" s="29"/>
      <c r="QVJ178" s="29"/>
      <c r="QVK178" s="29"/>
      <c r="QVL178" s="29"/>
      <c r="QVM178" s="29"/>
      <c r="QVN178" s="29"/>
      <c r="QVO178" s="29"/>
      <c r="QVP178" s="29"/>
      <c r="QVQ178" s="29"/>
      <c r="QVR178" s="29"/>
      <c r="QVS178" s="29"/>
      <c r="QVT178" s="29"/>
      <c r="QVU178" s="29"/>
      <c r="QVV178" s="29"/>
      <c r="QVW178" s="29"/>
      <c r="QVX178" s="29"/>
      <c r="QVY178" s="29"/>
      <c r="QVZ178" s="29"/>
      <c r="QWA178" s="29"/>
      <c r="QWB178" s="29"/>
      <c r="QWC178" s="29"/>
      <c r="QWD178" s="29"/>
      <c r="QWE178" s="29"/>
      <c r="QWF178" s="29"/>
      <c r="QWG178" s="29"/>
      <c r="QWH178" s="29"/>
      <c r="QWI178" s="29"/>
      <c r="QWJ178" s="29"/>
      <c r="QWK178" s="29"/>
      <c r="QWL178" s="29"/>
      <c r="QWM178" s="29"/>
      <c r="QWN178" s="29"/>
      <c r="QWO178" s="29"/>
      <c r="QWP178" s="29"/>
      <c r="QWQ178" s="29"/>
      <c r="QWR178" s="29"/>
      <c r="QWS178" s="29"/>
      <c r="QWT178" s="29"/>
      <c r="QWU178" s="29"/>
      <c r="QWV178" s="29"/>
      <c r="QWW178" s="29"/>
      <c r="QWX178" s="29"/>
      <c r="QWY178" s="29"/>
      <c r="QWZ178" s="29"/>
      <c r="QXA178" s="29"/>
      <c r="QXB178" s="29"/>
      <c r="QXC178" s="29"/>
      <c r="QXD178" s="29"/>
      <c r="QXE178" s="29"/>
      <c r="QXF178" s="29"/>
      <c r="QXG178" s="29"/>
      <c r="QXH178" s="29"/>
      <c r="QXI178" s="29"/>
      <c r="QXJ178" s="29"/>
      <c r="QXK178" s="29"/>
      <c r="QXL178" s="29"/>
      <c r="QXM178" s="29"/>
      <c r="QXN178" s="29"/>
      <c r="QXO178" s="29"/>
      <c r="QXP178" s="29"/>
      <c r="QXQ178" s="29"/>
      <c r="QXR178" s="29"/>
      <c r="QXS178" s="29"/>
      <c r="QXT178" s="29"/>
      <c r="QXU178" s="29"/>
      <c r="QXV178" s="29"/>
      <c r="QXW178" s="29"/>
      <c r="QXX178" s="29"/>
      <c r="QXY178" s="29"/>
      <c r="QXZ178" s="29"/>
      <c r="QYA178" s="29"/>
      <c r="QYB178" s="29"/>
      <c r="QYC178" s="29"/>
      <c r="QYD178" s="29"/>
      <c r="QYE178" s="29"/>
      <c r="QYF178" s="29"/>
      <c r="QYG178" s="29"/>
      <c r="QYH178" s="29"/>
      <c r="QYI178" s="29"/>
      <c r="QYJ178" s="29"/>
      <c r="QYK178" s="29"/>
      <c r="QYL178" s="29"/>
      <c r="QYM178" s="29"/>
      <c r="QYN178" s="29"/>
      <c r="QYO178" s="29"/>
      <c r="QYP178" s="29"/>
      <c r="QYQ178" s="29"/>
      <c r="QYR178" s="29"/>
      <c r="QYS178" s="29"/>
      <c r="QYT178" s="29"/>
      <c r="QYU178" s="29"/>
      <c r="QYV178" s="29"/>
      <c r="QYW178" s="29"/>
      <c r="QYX178" s="29"/>
      <c r="QYY178" s="29"/>
      <c r="QYZ178" s="29"/>
      <c r="QZA178" s="29"/>
      <c r="QZB178" s="29"/>
      <c r="QZC178" s="29"/>
      <c r="QZD178" s="29"/>
      <c r="QZE178" s="29"/>
      <c r="QZF178" s="29"/>
      <c r="QZG178" s="29"/>
      <c r="QZH178" s="29"/>
      <c r="QZI178" s="29"/>
      <c r="QZJ178" s="29"/>
      <c r="QZK178" s="29"/>
      <c r="QZL178" s="29"/>
      <c r="QZM178" s="29"/>
      <c r="QZN178" s="29"/>
      <c r="QZO178" s="29"/>
      <c r="QZP178" s="29"/>
      <c r="QZQ178" s="29"/>
      <c r="QZR178" s="29"/>
      <c r="QZS178" s="29"/>
      <c r="QZT178" s="29"/>
      <c r="QZU178" s="29"/>
      <c r="QZV178" s="29"/>
      <c r="QZW178" s="29"/>
      <c r="QZX178" s="29"/>
      <c r="QZY178" s="29"/>
      <c r="QZZ178" s="29"/>
      <c r="RAA178" s="29"/>
      <c r="RAB178" s="29"/>
      <c r="RAC178" s="29"/>
      <c r="RAD178" s="29"/>
      <c r="RAE178" s="29"/>
      <c r="RAF178" s="29"/>
      <c r="RAG178" s="29"/>
      <c r="RAH178" s="29"/>
      <c r="RAI178" s="29"/>
      <c r="RAJ178" s="29"/>
      <c r="RAK178" s="29"/>
      <c r="RAL178" s="29"/>
      <c r="RAM178" s="29"/>
      <c r="RAN178" s="29"/>
      <c r="RAO178" s="29"/>
      <c r="RAP178" s="29"/>
      <c r="RAQ178" s="29"/>
      <c r="RAR178" s="29"/>
      <c r="RAS178" s="29"/>
      <c r="RAT178" s="29"/>
      <c r="RAU178" s="29"/>
      <c r="RAV178" s="29"/>
      <c r="RAW178" s="29"/>
      <c r="RAX178" s="29"/>
      <c r="RAY178" s="29"/>
      <c r="RAZ178" s="29"/>
      <c r="RBA178" s="29"/>
      <c r="RBB178" s="29"/>
      <c r="RBC178" s="29"/>
      <c r="RBD178" s="29"/>
      <c r="RBE178" s="29"/>
      <c r="RBF178" s="29"/>
      <c r="RBG178" s="29"/>
      <c r="RBH178" s="29"/>
      <c r="RBI178" s="29"/>
      <c r="RBJ178" s="29"/>
      <c r="RBK178" s="29"/>
      <c r="RBL178" s="29"/>
      <c r="RBM178" s="29"/>
      <c r="RBN178" s="29"/>
      <c r="RBO178" s="29"/>
      <c r="RBP178" s="29"/>
      <c r="RBQ178" s="29"/>
      <c r="RBR178" s="29"/>
      <c r="RBS178" s="29"/>
      <c r="RBT178" s="29"/>
      <c r="RBU178" s="29"/>
      <c r="RBV178" s="29"/>
      <c r="RBW178" s="29"/>
      <c r="RBX178" s="29"/>
      <c r="RBY178" s="29"/>
      <c r="RBZ178" s="29"/>
      <c r="RCA178" s="29"/>
      <c r="RCB178" s="29"/>
      <c r="RCC178" s="29"/>
      <c r="RCD178" s="29"/>
      <c r="RCE178" s="29"/>
      <c r="RCF178" s="29"/>
      <c r="RCG178" s="29"/>
      <c r="RCH178" s="29"/>
      <c r="RCI178" s="29"/>
      <c r="RCJ178" s="29"/>
      <c r="RCK178" s="29"/>
      <c r="RCL178" s="29"/>
      <c r="RCM178" s="29"/>
      <c r="RCN178" s="29"/>
      <c r="RCO178" s="29"/>
      <c r="RCP178" s="29"/>
      <c r="RCQ178" s="29"/>
      <c r="RCR178" s="29"/>
      <c r="RCS178" s="29"/>
      <c r="RCT178" s="29"/>
      <c r="RCU178" s="29"/>
      <c r="RCV178" s="29"/>
      <c r="RCW178" s="29"/>
      <c r="RCX178" s="29"/>
      <c r="RCY178" s="29"/>
      <c r="RCZ178" s="29"/>
      <c r="RDA178" s="29"/>
      <c r="RDB178" s="29"/>
      <c r="RDC178" s="29"/>
      <c r="RDD178" s="29"/>
      <c r="RDE178" s="29"/>
      <c r="RDF178" s="29"/>
      <c r="RDG178" s="29"/>
      <c r="RDH178" s="29"/>
      <c r="RDI178" s="29"/>
      <c r="RDJ178" s="29"/>
      <c r="RDK178" s="29"/>
      <c r="RDL178" s="29"/>
      <c r="RDM178" s="29"/>
      <c r="RDN178" s="29"/>
      <c r="RDO178" s="29"/>
      <c r="RDP178" s="29"/>
      <c r="RDQ178" s="29"/>
      <c r="RDR178" s="29"/>
      <c r="RDS178" s="29"/>
      <c r="RDT178" s="29"/>
      <c r="RDU178" s="29"/>
      <c r="RDV178" s="29"/>
      <c r="RDW178" s="29"/>
      <c r="RDX178" s="29"/>
      <c r="RDY178" s="29"/>
      <c r="RDZ178" s="29"/>
      <c r="REA178" s="29"/>
      <c r="REB178" s="29"/>
      <c r="REC178" s="29"/>
      <c r="RED178" s="29"/>
      <c r="REE178" s="29"/>
      <c r="REF178" s="29"/>
      <c r="REG178" s="29"/>
      <c r="REH178" s="29"/>
      <c r="REI178" s="29"/>
      <c r="REJ178" s="29"/>
      <c r="REK178" s="29"/>
      <c r="REL178" s="29"/>
      <c r="REM178" s="29"/>
      <c r="REN178" s="29"/>
      <c r="REO178" s="29"/>
      <c r="REP178" s="29"/>
      <c r="REQ178" s="29"/>
      <c r="RER178" s="29"/>
      <c r="RES178" s="29"/>
      <c r="RET178" s="29"/>
      <c r="REU178" s="29"/>
      <c r="REV178" s="29"/>
      <c r="REW178" s="29"/>
      <c r="REX178" s="29"/>
      <c r="REY178" s="29"/>
      <c r="REZ178" s="29"/>
      <c r="RFA178" s="29"/>
      <c r="RFB178" s="29"/>
      <c r="RFC178" s="29"/>
      <c r="RFD178" s="29"/>
      <c r="RFE178" s="29"/>
      <c r="RFF178" s="29"/>
      <c r="RFG178" s="29"/>
      <c r="RFH178" s="29"/>
      <c r="RFI178" s="29"/>
      <c r="RFJ178" s="29"/>
      <c r="RFK178" s="29"/>
      <c r="RFL178" s="29"/>
      <c r="RFM178" s="29"/>
      <c r="RFN178" s="29"/>
      <c r="RFO178" s="29"/>
      <c r="RFP178" s="29"/>
      <c r="RFQ178" s="29"/>
      <c r="RFR178" s="29"/>
      <c r="RFS178" s="29"/>
      <c r="RFT178" s="29"/>
      <c r="RFU178" s="29"/>
      <c r="RFV178" s="29"/>
      <c r="RFW178" s="29"/>
      <c r="RFX178" s="29"/>
      <c r="RFY178" s="29"/>
      <c r="RFZ178" s="29"/>
      <c r="RGA178" s="29"/>
      <c r="RGB178" s="29"/>
      <c r="RGC178" s="29"/>
      <c r="RGD178" s="29"/>
      <c r="RGE178" s="29"/>
      <c r="RGF178" s="29"/>
      <c r="RGG178" s="29"/>
      <c r="RGH178" s="29"/>
      <c r="RGI178" s="29"/>
      <c r="RGJ178" s="29"/>
      <c r="RGK178" s="29"/>
      <c r="RGL178" s="29"/>
      <c r="RGM178" s="29"/>
      <c r="RGN178" s="29"/>
      <c r="RGO178" s="29"/>
      <c r="RGP178" s="29"/>
      <c r="RGQ178" s="29"/>
      <c r="RGR178" s="29"/>
      <c r="RGS178" s="29"/>
      <c r="RGT178" s="29"/>
      <c r="RGU178" s="29"/>
      <c r="RGV178" s="29"/>
      <c r="RGW178" s="29"/>
      <c r="RGX178" s="29"/>
      <c r="RGY178" s="29"/>
      <c r="RGZ178" s="29"/>
      <c r="RHA178" s="29"/>
      <c r="RHB178" s="29"/>
      <c r="RHC178" s="29"/>
      <c r="RHD178" s="29"/>
      <c r="RHE178" s="29"/>
      <c r="RHF178" s="29"/>
      <c r="RHG178" s="29"/>
      <c r="RHH178" s="29"/>
      <c r="RHI178" s="29"/>
      <c r="RHJ178" s="29"/>
      <c r="RHK178" s="29"/>
      <c r="RHL178" s="29"/>
      <c r="RHM178" s="29"/>
      <c r="RHN178" s="29"/>
      <c r="RHO178" s="29"/>
      <c r="RHP178" s="29"/>
      <c r="RHQ178" s="29"/>
      <c r="RHR178" s="29"/>
      <c r="RHS178" s="29"/>
      <c r="RHT178" s="29"/>
      <c r="RHU178" s="29"/>
      <c r="RHV178" s="29"/>
      <c r="RHW178" s="29"/>
      <c r="RHX178" s="29"/>
      <c r="RHY178" s="29"/>
      <c r="RHZ178" s="29"/>
      <c r="RIA178" s="29"/>
      <c r="RIB178" s="29"/>
      <c r="RIC178" s="29"/>
      <c r="RID178" s="29"/>
      <c r="RIE178" s="29"/>
      <c r="RIF178" s="29"/>
      <c r="RIG178" s="29"/>
      <c r="RIH178" s="29"/>
      <c r="RII178" s="29"/>
      <c r="RIJ178" s="29"/>
      <c r="RIK178" s="29"/>
      <c r="RIL178" s="29"/>
      <c r="RIM178" s="29"/>
      <c r="RIN178" s="29"/>
      <c r="RIO178" s="29"/>
      <c r="RIP178" s="29"/>
      <c r="RIQ178" s="29"/>
      <c r="RIR178" s="29"/>
      <c r="RIS178" s="29"/>
      <c r="RIT178" s="29"/>
      <c r="RIU178" s="29"/>
      <c r="RIV178" s="29"/>
      <c r="RIW178" s="29"/>
      <c r="RIX178" s="29"/>
      <c r="RIY178" s="29"/>
      <c r="RIZ178" s="29"/>
      <c r="RJA178" s="29"/>
      <c r="RJB178" s="29"/>
      <c r="RJC178" s="29"/>
      <c r="RJD178" s="29"/>
      <c r="RJE178" s="29"/>
      <c r="RJF178" s="29"/>
      <c r="RJG178" s="29"/>
      <c r="RJH178" s="29"/>
      <c r="RJI178" s="29"/>
      <c r="RJJ178" s="29"/>
      <c r="RJK178" s="29"/>
      <c r="RJL178" s="29"/>
      <c r="RJM178" s="29"/>
      <c r="RJN178" s="29"/>
      <c r="RJO178" s="29"/>
      <c r="RJP178" s="29"/>
      <c r="RJQ178" s="29"/>
      <c r="RJR178" s="29"/>
      <c r="RJS178" s="29"/>
      <c r="RJT178" s="29"/>
      <c r="RJU178" s="29"/>
      <c r="RJV178" s="29"/>
      <c r="RJW178" s="29"/>
      <c r="RJX178" s="29"/>
      <c r="RJY178" s="29"/>
      <c r="RJZ178" s="29"/>
      <c r="RKA178" s="29"/>
      <c r="RKB178" s="29"/>
      <c r="RKC178" s="29"/>
      <c r="RKD178" s="29"/>
      <c r="RKE178" s="29"/>
      <c r="RKF178" s="29"/>
      <c r="RKG178" s="29"/>
      <c r="RKH178" s="29"/>
      <c r="RKI178" s="29"/>
      <c r="RKJ178" s="29"/>
      <c r="RKK178" s="29"/>
      <c r="RKL178" s="29"/>
      <c r="RKM178" s="29"/>
      <c r="RKN178" s="29"/>
      <c r="RKO178" s="29"/>
      <c r="RKP178" s="29"/>
      <c r="RKQ178" s="29"/>
      <c r="RKR178" s="29"/>
      <c r="RKS178" s="29"/>
      <c r="RKT178" s="29"/>
      <c r="RKU178" s="29"/>
      <c r="RKV178" s="29"/>
      <c r="RKW178" s="29"/>
      <c r="RKX178" s="29"/>
      <c r="RKY178" s="29"/>
      <c r="RKZ178" s="29"/>
      <c r="RLA178" s="29"/>
      <c r="RLB178" s="29"/>
      <c r="RLC178" s="29"/>
      <c r="RLD178" s="29"/>
      <c r="RLE178" s="29"/>
      <c r="RLF178" s="29"/>
      <c r="RLG178" s="29"/>
      <c r="RLH178" s="29"/>
      <c r="RLI178" s="29"/>
      <c r="RLJ178" s="29"/>
      <c r="RLK178" s="29"/>
      <c r="RLL178" s="29"/>
      <c r="RLM178" s="29"/>
      <c r="RLN178" s="29"/>
      <c r="RLO178" s="29"/>
      <c r="RLP178" s="29"/>
      <c r="RLQ178" s="29"/>
      <c r="RLR178" s="29"/>
      <c r="RLS178" s="29"/>
      <c r="RLT178" s="29"/>
      <c r="RLU178" s="29"/>
      <c r="RLV178" s="29"/>
      <c r="RLW178" s="29"/>
      <c r="RLX178" s="29"/>
      <c r="RLY178" s="29"/>
      <c r="RLZ178" s="29"/>
      <c r="RMA178" s="29"/>
      <c r="RMB178" s="29"/>
      <c r="RMC178" s="29"/>
      <c r="RMD178" s="29"/>
      <c r="RME178" s="29"/>
      <c r="RMF178" s="29"/>
      <c r="RMG178" s="29"/>
      <c r="RMH178" s="29"/>
      <c r="RMI178" s="29"/>
      <c r="RMJ178" s="29"/>
      <c r="RMK178" s="29"/>
      <c r="RML178" s="29"/>
      <c r="RMM178" s="29"/>
      <c r="RMN178" s="29"/>
      <c r="RMO178" s="29"/>
      <c r="RMP178" s="29"/>
      <c r="RMQ178" s="29"/>
      <c r="RMR178" s="29"/>
      <c r="RMS178" s="29"/>
      <c r="RMT178" s="29"/>
      <c r="RMU178" s="29"/>
      <c r="RMV178" s="29"/>
      <c r="RMW178" s="29"/>
      <c r="RMX178" s="29"/>
      <c r="RMY178" s="29"/>
      <c r="RMZ178" s="29"/>
      <c r="RNA178" s="29"/>
      <c r="RNB178" s="29"/>
      <c r="RNC178" s="29"/>
      <c r="RND178" s="29"/>
      <c r="RNE178" s="29"/>
      <c r="RNF178" s="29"/>
      <c r="RNG178" s="29"/>
      <c r="RNH178" s="29"/>
      <c r="RNI178" s="29"/>
      <c r="RNJ178" s="29"/>
      <c r="RNK178" s="29"/>
      <c r="RNL178" s="29"/>
      <c r="RNM178" s="29"/>
      <c r="RNN178" s="29"/>
      <c r="RNO178" s="29"/>
      <c r="RNP178" s="29"/>
      <c r="RNQ178" s="29"/>
      <c r="RNR178" s="29"/>
      <c r="RNS178" s="29"/>
      <c r="RNT178" s="29"/>
      <c r="RNU178" s="29"/>
      <c r="RNV178" s="29"/>
      <c r="RNW178" s="29"/>
      <c r="RNX178" s="29"/>
      <c r="RNY178" s="29"/>
      <c r="RNZ178" s="29"/>
      <c r="ROA178" s="29"/>
      <c r="ROB178" s="29"/>
      <c r="ROC178" s="29"/>
      <c r="ROD178" s="29"/>
      <c r="ROE178" s="29"/>
      <c r="ROF178" s="29"/>
      <c r="ROG178" s="29"/>
      <c r="ROH178" s="29"/>
      <c r="ROI178" s="29"/>
      <c r="ROJ178" s="29"/>
      <c r="ROK178" s="29"/>
      <c r="ROL178" s="29"/>
      <c r="ROM178" s="29"/>
      <c r="RON178" s="29"/>
      <c r="ROO178" s="29"/>
      <c r="ROP178" s="29"/>
      <c r="ROQ178" s="29"/>
      <c r="ROR178" s="29"/>
      <c r="ROS178" s="29"/>
      <c r="ROT178" s="29"/>
      <c r="ROU178" s="29"/>
      <c r="ROV178" s="29"/>
      <c r="ROW178" s="29"/>
      <c r="ROX178" s="29"/>
      <c r="ROY178" s="29"/>
      <c r="ROZ178" s="29"/>
      <c r="RPA178" s="29"/>
      <c r="RPB178" s="29"/>
      <c r="RPC178" s="29"/>
      <c r="RPD178" s="29"/>
      <c r="RPE178" s="29"/>
      <c r="RPF178" s="29"/>
      <c r="RPG178" s="29"/>
      <c r="RPH178" s="29"/>
      <c r="RPI178" s="29"/>
      <c r="RPJ178" s="29"/>
      <c r="RPK178" s="29"/>
      <c r="RPL178" s="29"/>
      <c r="RPM178" s="29"/>
      <c r="RPN178" s="29"/>
      <c r="RPO178" s="29"/>
      <c r="RPP178" s="29"/>
      <c r="RPQ178" s="29"/>
      <c r="RPR178" s="29"/>
      <c r="RPS178" s="29"/>
      <c r="RPT178" s="29"/>
      <c r="RPU178" s="29"/>
      <c r="RPV178" s="29"/>
      <c r="RPW178" s="29"/>
      <c r="RPX178" s="29"/>
      <c r="RPY178" s="29"/>
      <c r="RPZ178" s="29"/>
      <c r="RQA178" s="29"/>
      <c r="RQB178" s="29"/>
      <c r="RQC178" s="29"/>
      <c r="RQD178" s="29"/>
      <c r="RQE178" s="29"/>
      <c r="RQF178" s="29"/>
      <c r="RQG178" s="29"/>
      <c r="RQH178" s="29"/>
      <c r="RQI178" s="29"/>
      <c r="RQJ178" s="29"/>
      <c r="RQK178" s="29"/>
      <c r="RQL178" s="29"/>
      <c r="RQM178" s="29"/>
      <c r="RQN178" s="29"/>
      <c r="RQO178" s="29"/>
      <c r="RQP178" s="29"/>
      <c r="RQQ178" s="29"/>
      <c r="RQR178" s="29"/>
      <c r="RQS178" s="29"/>
      <c r="RQT178" s="29"/>
      <c r="RQU178" s="29"/>
      <c r="RQV178" s="29"/>
      <c r="RQW178" s="29"/>
      <c r="RQX178" s="29"/>
      <c r="RQY178" s="29"/>
      <c r="RQZ178" s="29"/>
      <c r="RRA178" s="29"/>
      <c r="RRB178" s="29"/>
      <c r="RRC178" s="29"/>
      <c r="RRD178" s="29"/>
      <c r="RRE178" s="29"/>
      <c r="RRF178" s="29"/>
      <c r="RRG178" s="29"/>
      <c r="RRH178" s="29"/>
      <c r="RRI178" s="29"/>
      <c r="RRJ178" s="29"/>
      <c r="RRK178" s="29"/>
      <c r="RRL178" s="29"/>
      <c r="RRM178" s="29"/>
      <c r="RRN178" s="29"/>
      <c r="RRO178" s="29"/>
      <c r="RRP178" s="29"/>
      <c r="RRQ178" s="29"/>
      <c r="RRR178" s="29"/>
      <c r="RRS178" s="29"/>
      <c r="RRT178" s="29"/>
      <c r="RRU178" s="29"/>
      <c r="RRV178" s="29"/>
      <c r="RRW178" s="29"/>
      <c r="RRX178" s="29"/>
      <c r="RRY178" s="29"/>
      <c r="RRZ178" s="29"/>
      <c r="RSA178" s="29"/>
      <c r="RSB178" s="29"/>
      <c r="RSC178" s="29"/>
      <c r="RSD178" s="29"/>
      <c r="RSE178" s="29"/>
      <c r="RSF178" s="29"/>
      <c r="RSG178" s="29"/>
      <c r="RSH178" s="29"/>
      <c r="RSI178" s="29"/>
      <c r="RSJ178" s="29"/>
      <c r="RSK178" s="29"/>
      <c r="RSL178" s="29"/>
      <c r="RSM178" s="29"/>
      <c r="RSN178" s="29"/>
      <c r="RSO178" s="29"/>
      <c r="RSP178" s="29"/>
      <c r="RSQ178" s="29"/>
      <c r="RSR178" s="29"/>
      <c r="RSS178" s="29"/>
      <c r="RST178" s="29"/>
      <c r="RSU178" s="29"/>
      <c r="RSV178" s="29"/>
      <c r="RSW178" s="29"/>
      <c r="RSX178" s="29"/>
      <c r="RSY178" s="29"/>
      <c r="RSZ178" s="29"/>
      <c r="RTA178" s="29"/>
      <c r="RTB178" s="29"/>
      <c r="RTC178" s="29"/>
      <c r="RTD178" s="29"/>
      <c r="RTE178" s="29"/>
      <c r="RTF178" s="29"/>
      <c r="RTG178" s="29"/>
      <c r="RTH178" s="29"/>
      <c r="RTI178" s="29"/>
      <c r="RTJ178" s="29"/>
      <c r="RTK178" s="29"/>
      <c r="RTL178" s="29"/>
      <c r="RTM178" s="29"/>
      <c r="RTN178" s="29"/>
      <c r="RTO178" s="29"/>
      <c r="RTP178" s="29"/>
      <c r="RTQ178" s="29"/>
      <c r="RTR178" s="29"/>
      <c r="RTS178" s="29"/>
      <c r="RTT178" s="29"/>
      <c r="RTU178" s="29"/>
      <c r="RTV178" s="29"/>
      <c r="RTW178" s="29"/>
      <c r="RTX178" s="29"/>
      <c r="RTY178" s="29"/>
      <c r="RTZ178" s="29"/>
      <c r="RUA178" s="29"/>
      <c r="RUB178" s="29"/>
      <c r="RUC178" s="29"/>
      <c r="RUD178" s="29"/>
      <c r="RUE178" s="29"/>
      <c r="RUF178" s="29"/>
      <c r="RUG178" s="29"/>
      <c r="RUH178" s="29"/>
      <c r="RUI178" s="29"/>
      <c r="RUJ178" s="29"/>
      <c r="RUK178" s="29"/>
      <c r="RUL178" s="29"/>
      <c r="RUM178" s="29"/>
      <c r="RUN178" s="29"/>
      <c r="RUO178" s="29"/>
      <c r="RUP178" s="29"/>
      <c r="RUQ178" s="29"/>
      <c r="RUR178" s="29"/>
      <c r="RUS178" s="29"/>
      <c r="RUT178" s="29"/>
      <c r="RUU178" s="29"/>
      <c r="RUV178" s="29"/>
      <c r="RUW178" s="29"/>
      <c r="RUX178" s="29"/>
      <c r="RUY178" s="29"/>
      <c r="RUZ178" s="29"/>
      <c r="RVA178" s="29"/>
      <c r="RVB178" s="29"/>
      <c r="RVC178" s="29"/>
      <c r="RVD178" s="29"/>
      <c r="RVE178" s="29"/>
      <c r="RVF178" s="29"/>
      <c r="RVG178" s="29"/>
      <c r="RVH178" s="29"/>
      <c r="RVI178" s="29"/>
      <c r="RVJ178" s="29"/>
      <c r="RVK178" s="29"/>
      <c r="RVL178" s="29"/>
      <c r="RVM178" s="29"/>
      <c r="RVN178" s="29"/>
      <c r="RVO178" s="29"/>
      <c r="RVP178" s="29"/>
      <c r="RVQ178" s="29"/>
      <c r="RVR178" s="29"/>
      <c r="RVS178" s="29"/>
      <c r="RVT178" s="29"/>
      <c r="RVU178" s="29"/>
      <c r="RVV178" s="29"/>
      <c r="RVW178" s="29"/>
      <c r="RVX178" s="29"/>
      <c r="RVY178" s="29"/>
      <c r="RVZ178" s="29"/>
      <c r="RWA178" s="29"/>
      <c r="RWB178" s="29"/>
      <c r="RWC178" s="29"/>
      <c r="RWD178" s="29"/>
      <c r="RWE178" s="29"/>
      <c r="RWF178" s="29"/>
      <c r="RWG178" s="29"/>
      <c r="RWH178" s="29"/>
      <c r="RWI178" s="29"/>
      <c r="RWJ178" s="29"/>
      <c r="RWK178" s="29"/>
      <c r="RWL178" s="29"/>
      <c r="RWM178" s="29"/>
      <c r="RWN178" s="29"/>
      <c r="RWO178" s="29"/>
      <c r="RWP178" s="29"/>
      <c r="RWQ178" s="29"/>
      <c r="RWR178" s="29"/>
      <c r="RWS178" s="29"/>
      <c r="RWT178" s="29"/>
      <c r="RWU178" s="29"/>
      <c r="RWV178" s="29"/>
      <c r="RWW178" s="29"/>
      <c r="RWX178" s="29"/>
      <c r="RWY178" s="29"/>
      <c r="RWZ178" s="29"/>
      <c r="RXA178" s="29"/>
      <c r="RXB178" s="29"/>
      <c r="RXC178" s="29"/>
      <c r="RXD178" s="29"/>
      <c r="RXE178" s="29"/>
      <c r="RXF178" s="29"/>
      <c r="RXG178" s="29"/>
      <c r="RXH178" s="29"/>
      <c r="RXI178" s="29"/>
      <c r="RXJ178" s="29"/>
      <c r="RXK178" s="29"/>
      <c r="RXL178" s="29"/>
      <c r="RXM178" s="29"/>
      <c r="RXN178" s="29"/>
      <c r="RXO178" s="29"/>
      <c r="RXP178" s="29"/>
      <c r="RXQ178" s="29"/>
      <c r="RXR178" s="29"/>
      <c r="RXS178" s="29"/>
      <c r="RXT178" s="29"/>
      <c r="RXU178" s="29"/>
      <c r="RXV178" s="29"/>
      <c r="RXW178" s="29"/>
      <c r="RXX178" s="29"/>
      <c r="RXY178" s="29"/>
      <c r="RXZ178" s="29"/>
      <c r="RYA178" s="29"/>
      <c r="RYB178" s="29"/>
      <c r="RYC178" s="29"/>
      <c r="RYD178" s="29"/>
      <c r="RYE178" s="29"/>
      <c r="RYF178" s="29"/>
      <c r="RYG178" s="29"/>
      <c r="RYH178" s="29"/>
      <c r="RYI178" s="29"/>
      <c r="RYJ178" s="29"/>
      <c r="RYK178" s="29"/>
      <c r="RYL178" s="29"/>
      <c r="RYM178" s="29"/>
      <c r="RYN178" s="29"/>
      <c r="RYO178" s="29"/>
      <c r="RYP178" s="29"/>
      <c r="RYQ178" s="29"/>
      <c r="RYR178" s="29"/>
      <c r="RYS178" s="29"/>
      <c r="RYT178" s="29"/>
      <c r="RYU178" s="29"/>
      <c r="RYV178" s="29"/>
      <c r="RYW178" s="29"/>
      <c r="RYX178" s="29"/>
      <c r="RYY178" s="29"/>
      <c r="RYZ178" s="29"/>
      <c r="RZA178" s="29"/>
      <c r="RZB178" s="29"/>
      <c r="RZC178" s="29"/>
      <c r="RZD178" s="29"/>
      <c r="RZE178" s="29"/>
      <c r="RZF178" s="29"/>
      <c r="RZG178" s="29"/>
      <c r="RZH178" s="29"/>
      <c r="RZI178" s="29"/>
      <c r="RZJ178" s="29"/>
      <c r="RZK178" s="29"/>
      <c r="RZL178" s="29"/>
      <c r="RZM178" s="29"/>
      <c r="RZN178" s="29"/>
      <c r="RZO178" s="29"/>
      <c r="RZP178" s="29"/>
      <c r="RZQ178" s="29"/>
      <c r="RZR178" s="29"/>
      <c r="RZS178" s="29"/>
      <c r="RZT178" s="29"/>
      <c r="RZU178" s="29"/>
      <c r="RZV178" s="29"/>
      <c r="RZW178" s="29"/>
      <c r="RZX178" s="29"/>
      <c r="RZY178" s="29"/>
      <c r="RZZ178" s="29"/>
      <c r="SAA178" s="29"/>
      <c r="SAB178" s="29"/>
      <c r="SAC178" s="29"/>
      <c r="SAD178" s="29"/>
      <c r="SAE178" s="29"/>
      <c r="SAF178" s="29"/>
      <c r="SAG178" s="29"/>
      <c r="SAH178" s="29"/>
      <c r="SAI178" s="29"/>
      <c r="SAJ178" s="29"/>
      <c r="SAK178" s="29"/>
      <c r="SAL178" s="29"/>
      <c r="SAM178" s="29"/>
      <c r="SAN178" s="29"/>
      <c r="SAO178" s="29"/>
      <c r="SAP178" s="29"/>
      <c r="SAQ178" s="29"/>
      <c r="SAR178" s="29"/>
      <c r="SAS178" s="29"/>
      <c r="SAT178" s="29"/>
      <c r="SAU178" s="29"/>
      <c r="SAV178" s="29"/>
      <c r="SAW178" s="29"/>
      <c r="SAX178" s="29"/>
      <c r="SAY178" s="29"/>
      <c r="SAZ178" s="29"/>
      <c r="SBA178" s="29"/>
      <c r="SBB178" s="29"/>
      <c r="SBC178" s="29"/>
      <c r="SBD178" s="29"/>
      <c r="SBE178" s="29"/>
      <c r="SBF178" s="29"/>
      <c r="SBG178" s="29"/>
      <c r="SBH178" s="29"/>
      <c r="SBI178" s="29"/>
      <c r="SBJ178" s="29"/>
      <c r="SBK178" s="29"/>
      <c r="SBL178" s="29"/>
      <c r="SBM178" s="29"/>
      <c r="SBN178" s="29"/>
      <c r="SBO178" s="29"/>
      <c r="SBP178" s="29"/>
      <c r="SBQ178" s="29"/>
      <c r="SBR178" s="29"/>
      <c r="SBS178" s="29"/>
      <c r="SBT178" s="29"/>
      <c r="SBU178" s="29"/>
      <c r="SBV178" s="29"/>
      <c r="SBW178" s="29"/>
      <c r="SBX178" s="29"/>
      <c r="SBY178" s="29"/>
      <c r="SBZ178" s="29"/>
      <c r="SCA178" s="29"/>
      <c r="SCB178" s="29"/>
      <c r="SCC178" s="29"/>
      <c r="SCD178" s="29"/>
      <c r="SCE178" s="29"/>
      <c r="SCF178" s="29"/>
      <c r="SCG178" s="29"/>
      <c r="SCH178" s="29"/>
      <c r="SCI178" s="29"/>
      <c r="SCJ178" s="29"/>
      <c r="SCK178" s="29"/>
      <c r="SCL178" s="29"/>
      <c r="SCM178" s="29"/>
      <c r="SCN178" s="29"/>
      <c r="SCO178" s="29"/>
      <c r="SCP178" s="29"/>
      <c r="SCQ178" s="29"/>
      <c r="SCR178" s="29"/>
      <c r="SCS178" s="29"/>
      <c r="SCT178" s="29"/>
      <c r="SCU178" s="29"/>
      <c r="SCV178" s="29"/>
      <c r="SCW178" s="29"/>
      <c r="SCX178" s="29"/>
      <c r="SCY178" s="29"/>
      <c r="SCZ178" s="29"/>
      <c r="SDA178" s="29"/>
      <c r="SDB178" s="29"/>
      <c r="SDC178" s="29"/>
      <c r="SDD178" s="29"/>
      <c r="SDE178" s="29"/>
      <c r="SDF178" s="29"/>
      <c r="SDG178" s="29"/>
      <c r="SDH178" s="29"/>
      <c r="SDI178" s="29"/>
      <c r="SDJ178" s="29"/>
      <c r="SDK178" s="29"/>
      <c r="SDL178" s="29"/>
      <c r="SDM178" s="29"/>
      <c r="SDN178" s="29"/>
      <c r="SDO178" s="29"/>
      <c r="SDP178" s="29"/>
      <c r="SDQ178" s="29"/>
      <c r="SDR178" s="29"/>
      <c r="SDS178" s="29"/>
      <c r="SDT178" s="29"/>
      <c r="SDU178" s="29"/>
      <c r="SDV178" s="29"/>
      <c r="SDW178" s="29"/>
      <c r="SDX178" s="29"/>
      <c r="SDY178" s="29"/>
      <c r="SDZ178" s="29"/>
      <c r="SEA178" s="29"/>
      <c r="SEB178" s="29"/>
      <c r="SEC178" s="29"/>
      <c r="SED178" s="29"/>
      <c r="SEE178" s="29"/>
      <c r="SEF178" s="29"/>
      <c r="SEG178" s="29"/>
      <c r="SEH178" s="29"/>
      <c r="SEI178" s="29"/>
      <c r="SEJ178" s="29"/>
      <c r="SEK178" s="29"/>
      <c r="SEL178" s="29"/>
      <c r="SEM178" s="29"/>
      <c r="SEN178" s="29"/>
      <c r="SEO178" s="29"/>
      <c r="SEP178" s="29"/>
      <c r="SEQ178" s="29"/>
      <c r="SER178" s="29"/>
      <c r="SES178" s="29"/>
      <c r="SET178" s="29"/>
      <c r="SEU178" s="29"/>
      <c r="SEV178" s="29"/>
      <c r="SEW178" s="29"/>
      <c r="SEX178" s="29"/>
      <c r="SEY178" s="29"/>
      <c r="SEZ178" s="29"/>
      <c r="SFA178" s="29"/>
      <c r="SFB178" s="29"/>
      <c r="SFC178" s="29"/>
      <c r="SFD178" s="29"/>
      <c r="SFE178" s="29"/>
      <c r="SFF178" s="29"/>
      <c r="SFG178" s="29"/>
      <c r="SFH178" s="29"/>
      <c r="SFI178" s="29"/>
      <c r="SFJ178" s="29"/>
      <c r="SFK178" s="29"/>
      <c r="SFL178" s="29"/>
      <c r="SFM178" s="29"/>
      <c r="SFN178" s="29"/>
      <c r="SFO178" s="29"/>
      <c r="SFP178" s="29"/>
      <c r="SFQ178" s="29"/>
      <c r="SFR178" s="29"/>
      <c r="SFS178" s="29"/>
      <c r="SFT178" s="29"/>
      <c r="SFU178" s="29"/>
      <c r="SFV178" s="29"/>
      <c r="SFW178" s="29"/>
      <c r="SFX178" s="29"/>
      <c r="SFY178" s="29"/>
      <c r="SFZ178" s="29"/>
      <c r="SGA178" s="29"/>
      <c r="SGB178" s="29"/>
      <c r="SGC178" s="29"/>
      <c r="SGD178" s="29"/>
      <c r="SGE178" s="29"/>
      <c r="SGF178" s="29"/>
      <c r="SGG178" s="29"/>
      <c r="SGH178" s="29"/>
      <c r="SGI178" s="29"/>
      <c r="SGJ178" s="29"/>
      <c r="SGK178" s="29"/>
      <c r="SGL178" s="29"/>
      <c r="SGM178" s="29"/>
      <c r="SGN178" s="29"/>
      <c r="SGO178" s="29"/>
      <c r="SGP178" s="29"/>
      <c r="SGQ178" s="29"/>
      <c r="SGR178" s="29"/>
      <c r="SGS178" s="29"/>
      <c r="SGT178" s="29"/>
      <c r="SGU178" s="29"/>
      <c r="SGV178" s="29"/>
      <c r="SGW178" s="29"/>
      <c r="SGX178" s="29"/>
      <c r="SGY178" s="29"/>
      <c r="SGZ178" s="29"/>
      <c r="SHA178" s="29"/>
      <c r="SHB178" s="29"/>
      <c r="SHC178" s="29"/>
      <c r="SHD178" s="29"/>
      <c r="SHE178" s="29"/>
      <c r="SHF178" s="29"/>
      <c r="SHG178" s="29"/>
      <c r="SHH178" s="29"/>
      <c r="SHI178" s="29"/>
      <c r="SHJ178" s="29"/>
      <c r="SHK178" s="29"/>
      <c r="SHL178" s="29"/>
      <c r="SHM178" s="29"/>
      <c r="SHN178" s="29"/>
      <c r="SHO178" s="29"/>
      <c r="SHP178" s="29"/>
      <c r="SHQ178" s="29"/>
      <c r="SHR178" s="29"/>
      <c r="SHS178" s="29"/>
      <c r="SHT178" s="29"/>
      <c r="SHU178" s="29"/>
      <c r="SHV178" s="29"/>
      <c r="SHW178" s="29"/>
      <c r="SHX178" s="29"/>
      <c r="SHY178" s="29"/>
      <c r="SHZ178" s="29"/>
      <c r="SIA178" s="29"/>
      <c r="SIB178" s="29"/>
      <c r="SIC178" s="29"/>
      <c r="SID178" s="29"/>
      <c r="SIE178" s="29"/>
      <c r="SIF178" s="29"/>
      <c r="SIG178" s="29"/>
      <c r="SIH178" s="29"/>
      <c r="SII178" s="29"/>
      <c r="SIJ178" s="29"/>
      <c r="SIK178" s="29"/>
      <c r="SIL178" s="29"/>
      <c r="SIM178" s="29"/>
      <c r="SIN178" s="29"/>
      <c r="SIO178" s="29"/>
      <c r="SIP178" s="29"/>
      <c r="SIQ178" s="29"/>
      <c r="SIR178" s="29"/>
      <c r="SIS178" s="29"/>
      <c r="SIT178" s="29"/>
      <c r="SIU178" s="29"/>
      <c r="SIV178" s="29"/>
      <c r="SIW178" s="29"/>
      <c r="SIX178" s="29"/>
      <c r="SIY178" s="29"/>
      <c r="SIZ178" s="29"/>
      <c r="SJA178" s="29"/>
      <c r="SJB178" s="29"/>
      <c r="SJC178" s="29"/>
      <c r="SJD178" s="29"/>
      <c r="SJE178" s="29"/>
      <c r="SJF178" s="29"/>
      <c r="SJG178" s="29"/>
      <c r="SJH178" s="29"/>
      <c r="SJI178" s="29"/>
      <c r="SJJ178" s="29"/>
      <c r="SJK178" s="29"/>
      <c r="SJL178" s="29"/>
      <c r="SJM178" s="29"/>
      <c r="SJN178" s="29"/>
      <c r="SJO178" s="29"/>
      <c r="SJP178" s="29"/>
      <c r="SJQ178" s="29"/>
      <c r="SJR178" s="29"/>
      <c r="SJS178" s="29"/>
      <c r="SJT178" s="29"/>
      <c r="SJU178" s="29"/>
      <c r="SJV178" s="29"/>
      <c r="SJW178" s="29"/>
      <c r="SJX178" s="29"/>
      <c r="SJY178" s="29"/>
      <c r="SJZ178" s="29"/>
      <c r="SKA178" s="29"/>
      <c r="SKB178" s="29"/>
      <c r="SKC178" s="29"/>
      <c r="SKD178" s="29"/>
      <c r="SKE178" s="29"/>
      <c r="SKF178" s="29"/>
      <c r="SKG178" s="29"/>
      <c r="SKH178" s="29"/>
      <c r="SKI178" s="29"/>
      <c r="SKJ178" s="29"/>
      <c r="SKK178" s="29"/>
      <c r="SKL178" s="29"/>
      <c r="SKM178" s="29"/>
      <c r="SKN178" s="29"/>
      <c r="SKO178" s="29"/>
      <c r="SKP178" s="29"/>
      <c r="SKQ178" s="29"/>
      <c r="SKR178" s="29"/>
      <c r="SKS178" s="29"/>
      <c r="SKT178" s="29"/>
      <c r="SKU178" s="29"/>
      <c r="SKV178" s="29"/>
      <c r="SKW178" s="29"/>
      <c r="SKX178" s="29"/>
      <c r="SKY178" s="29"/>
      <c r="SKZ178" s="29"/>
      <c r="SLA178" s="29"/>
      <c r="SLB178" s="29"/>
      <c r="SLC178" s="29"/>
      <c r="SLD178" s="29"/>
      <c r="SLE178" s="29"/>
      <c r="SLF178" s="29"/>
      <c r="SLG178" s="29"/>
      <c r="SLH178" s="29"/>
      <c r="SLI178" s="29"/>
      <c r="SLJ178" s="29"/>
      <c r="SLK178" s="29"/>
      <c r="SLL178" s="29"/>
      <c r="SLM178" s="29"/>
      <c r="SLN178" s="29"/>
      <c r="SLO178" s="29"/>
      <c r="SLP178" s="29"/>
      <c r="SLQ178" s="29"/>
      <c r="SLR178" s="29"/>
      <c r="SLS178" s="29"/>
      <c r="SLT178" s="29"/>
      <c r="SLU178" s="29"/>
      <c r="SLV178" s="29"/>
      <c r="SLW178" s="29"/>
      <c r="SLX178" s="29"/>
      <c r="SLY178" s="29"/>
      <c r="SLZ178" s="29"/>
      <c r="SMA178" s="29"/>
      <c r="SMB178" s="29"/>
      <c r="SMC178" s="29"/>
      <c r="SMD178" s="29"/>
      <c r="SME178" s="29"/>
      <c r="SMF178" s="29"/>
      <c r="SMG178" s="29"/>
      <c r="SMH178" s="29"/>
      <c r="SMI178" s="29"/>
      <c r="SMJ178" s="29"/>
      <c r="SMK178" s="29"/>
      <c r="SML178" s="29"/>
      <c r="SMM178" s="29"/>
      <c r="SMN178" s="29"/>
      <c r="SMO178" s="29"/>
      <c r="SMP178" s="29"/>
      <c r="SMQ178" s="29"/>
      <c r="SMR178" s="29"/>
      <c r="SMS178" s="29"/>
      <c r="SMT178" s="29"/>
      <c r="SMU178" s="29"/>
      <c r="SMV178" s="29"/>
      <c r="SMW178" s="29"/>
      <c r="SMX178" s="29"/>
      <c r="SMY178" s="29"/>
      <c r="SMZ178" s="29"/>
      <c r="SNA178" s="29"/>
      <c r="SNB178" s="29"/>
      <c r="SNC178" s="29"/>
      <c r="SND178" s="29"/>
      <c r="SNE178" s="29"/>
      <c r="SNF178" s="29"/>
      <c r="SNG178" s="29"/>
      <c r="SNH178" s="29"/>
      <c r="SNI178" s="29"/>
      <c r="SNJ178" s="29"/>
      <c r="SNK178" s="29"/>
      <c r="SNL178" s="29"/>
      <c r="SNM178" s="29"/>
      <c r="SNN178" s="29"/>
      <c r="SNO178" s="29"/>
      <c r="SNP178" s="29"/>
      <c r="SNQ178" s="29"/>
      <c r="SNR178" s="29"/>
      <c r="SNS178" s="29"/>
      <c r="SNT178" s="29"/>
      <c r="SNU178" s="29"/>
      <c r="SNV178" s="29"/>
      <c r="SNW178" s="29"/>
      <c r="SNX178" s="29"/>
      <c r="SNY178" s="29"/>
      <c r="SNZ178" s="29"/>
      <c r="SOA178" s="29"/>
      <c r="SOB178" s="29"/>
      <c r="SOC178" s="29"/>
      <c r="SOD178" s="29"/>
      <c r="SOE178" s="29"/>
      <c r="SOF178" s="29"/>
      <c r="SOG178" s="29"/>
      <c r="SOH178" s="29"/>
      <c r="SOI178" s="29"/>
      <c r="SOJ178" s="29"/>
      <c r="SOK178" s="29"/>
      <c r="SOL178" s="29"/>
      <c r="SOM178" s="29"/>
      <c r="SON178" s="29"/>
      <c r="SOO178" s="29"/>
      <c r="SOP178" s="29"/>
      <c r="SOQ178" s="29"/>
      <c r="SOR178" s="29"/>
      <c r="SOS178" s="29"/>
      <c r="SOT178" s="29"/>
      <c r="SOU178" s="29"/>
      <c r="SOV178" s="29"/>
      <c r="SOW178" s="29"/>
      <c r="SOX178" s="29"/>
      <c r="SOY178" s="29"/>
      <c r="SOZ178" s="29"/>
      <c r="SPA178" s="29"/>
      <c r="SPB178" s="29"/>
      <c r="SPC178" s="29"/>
      <c r="SPD178" s="29"/>
      <c r="SPE178" s="29"/>
      <c r="SPF178" s="29"/>
      <c r="SPG178" s="29"/>
      <c r="SPH178" s="29"/>
      <c r="SPI178" s="29"/>
      <c r="SPJ178" s="29"/>
      <c r="SPK178" s="29"/>
      <c r="SPL178" s="29"/>
      <c r="SPM178" s="29"/>
      <c r="SPN178" s="29"/>
      <c r="SPO178" s="29"/>
      <c r="SPP178" s="29"/>
      <c r="SPQ178" s="29"/>
      <c r="SPR178" s="29"/>
      <c r="SPS178" s="29"/>
      <c r="SPT178" s="29"/>
      <c r="SPU178" s="29"/>
      <c r="SPV178" s="29"/>
      <c r="SPW178" s="29"/>
      <c r="SPX178" s="29"/>
      <c r="SPY178" s="29"/>
      <c r="SPZ178" s="29"/>
      <c r="SQA178" s="29"/>
      <c r="SQB178" s="29"/>
      <c r="SQC178" s="29"/>
      <c r="SQD178" s="29"/>
      <c r="SQE178" s="29"/>
      <c r="SQF178" s="29"/>
      <c r="SQG178" s="29"/>
      <c r="SQH178" s="29"/>
      <c r="SQI178" s="29"/>
      <c r="SQJ178" s="29"/>
      <c r="SQK178" s="29"/>
      <c r="SQL178" s="29"/>
      <c r="SQM178" s="29"/>
      <c r="SQN178" s="29"/>
      <c r="SQO178" s="29"/>
      <c r="SQP178" s="29"/>
      <c r="SQQ178" s="29"/>
      <c r="SQR178" s="29"/>
      <c r="SQS178" s="29"/>
      <c r="SQT178" s="29"/>
      <c r="SQU178" s="29"/>
      <c r="SQV178" s="29"/>
      <c r="SQW178" s="29"/>
      <c r="SQX178" s="29"/>
      <c r="SQY178" s="29"/>
      <c r="SQZ178" s="29"/>
      <c r="SRA178" s="29"/>
      <c r="SRB178" s="29"/>
      <c r="SRC178" s="29"/>
      <c r="SRD178" s="29"/>
      <c r="SRE178" s="29"/>
      <c r="SRF178" s="29"/>
      <c r="SRG178" s="29"/>
      <c r="SRH178" s="29"/>
      <c r="SRI178" s="29"/>
      <c r="SRJ178" s="29"/>
      <c r="SRK178" s="29"/>
      <c r="SRL178" s="29"/>
      <c r="SRM178" s="29"/>
      <c r="SRN178" s="29"/>
      <c r="SRO178" s="29"/>
      <c r="SRP178" s="29"/>
      <c r="SRQ178" s="29"/>
      <c r="SRR178" s="29"/>
      <c r="SRS178" s="29"/>
      <c r="SRT178" s="29"/>
      <c r="SRU178" s="29"/>
      <c r="SRV178" s="29"/>
      <c r="SRW178" s="29"/>
      <c r="SRX178" s="29"/>
      <c r="SRY178" s="29"/>
      <c r="SRZ178" s="29"/>
      <c r="SSA178" s="29"/>
      <c r="SSB178" s="29"/>
      <c r="SSC178" s="29"/>
      <c r="SSD178" s="29"/>
      <c r="SSE178" s="29"/>
      <c r="SSF178" s="29"/>
      <c r="SSG178" s="29"/>
      <c r="SSH178" s="29"/>
      <c r="SSI178" s="29"/>
      <c r="SSJ178" s="29"/>
      <c r="SSK178" s="29"/>
      <c r="SSL178" s="29"/>
      <c r="SSM178" s="29"/>
      <c r="SSN178" s="29"/>
      <c r="SSO178" s="29"/>
      <c r="SSP178" s="29"/>
      <c r="SSQ178" s="29"/>
      <c r="SSR178" s="29"/>
      <c r="SSS178" s="29"/>
      <c r="SST178" s="29"/>
      <c r="SSU178" s="29"/>
      <c r="SSV178" s="29"/>
      <c r="SSW178" s="29"/>
      <c r="SSX178" s="29"/>
      <c r="SSY178" s="29"/>
      <c r="SSZ178" s="29"/>
      <c r="STA178" s="29"/>
      <c r="STB178" s="29"/>
      <c r="STC178" s="29"/>
      <c r="STD178" s="29"/>
      <c r="STE178" s="29"/>
      <c r="STF178" s="29"/>
      <c r="STG178" s="29"/>
      <c r="STH178" s="29"/>
      <c r="STI178" s="29"/>
      <c r="STJ178" s="29"/>
      <c r="STK178" s="29"/>
      <c r="STL178" s="29"/>
      <c r="STM178" s="29"/>
      <c r="STN178" s="29"/>
      <c r="STO178" s="29"/>
      <c r="STP178" s="29"/>
      <c r="STQ178" s="29"/>
      <c r="STR178" s="29"/>
      <c r="STS178" s="29"/>
      <c r="STT178" s="29"/>
      <c r="STU178" s="29"/>
      <c r="STV178" s="29"/>
      <c r="STW178" s="29"/>
      <c r="STX178" s="29"/>
      <c r="STY178" s="29"/>
      <c r="STZ178" s="29"/>
      <c r="SUA178" s="29"/>
      <c r="SUB178" s="29"/>
      <c r="SUC178" s="29"/>
      <c r="SUD178" s="29"/>
      <c r="SUE178" s="29"/>
      <c r="SUF178" s="29"/>
      <c r="SUG178" s="29"/>
      <c r="SUH178" s="29"/>
      <c r="SUI178" s="29"/>
      <c r="SUJ178" s="29"/>
      <c r="SUK178" s="29"/>
      <c r="SUL178" s="29"/>
      <c r="SUM178" s="29"/>
      <c r="SUN178" s="29"/>
      <c r="SUO178" s="29"/>
      <c r="SUP178" s="29"/>
      <c r="SUQ178" s="29"/>
      <c r="SUR178" s="29"/>
      <c r="SUS178" s="29"/>
      <c r="SUT178" s="29"/>
      <c r="SUU178" s="29"/>
      <c r="SUV178" s="29"/>
      <c r="SUW178" s="29"/>
      <c r="SUX178" s="29"/>
      <c r="SUY178" s="29"/>
      <c r="SUZ178" s="29"/>
      <c r="SVA178" s="29"/>
      <c r="SVB178" s="29"/>
      <c r="SVC178" s="29"/>
      <c r="SVD178" s="29"/>
      <c r="SVE178" s="29"/>
      <c r="SVF178" s="29"/>
      <c r="SVG178" s="29"/>
      <c r="SVH178" s="29"/>
      <c r="SVI178" s="29"/>
      <c r="SVJ178" s="29"/>
      <c r="SVK178" s="29"/>
      <c r="SVL178" s="29"/>
      <c r="SVM178" s="29"/>
      <c r="SVN178" s="29"/>
      <c r="SVO178" s="29"/>
      <c r="SVP178" s="29"/>
      <c r="SVQ178" s="29"/>
      <c r="SVR178" s="29"/>
      <c r="SVS178" s="29"/>
      <c r="SVT178" s="29"/>
      <c r="SVU178" s="29"/>
      <c r="SVV178" s="29"/>
      <c r="SVW178" s="29"/>
      <c r="SVX178" s="29"/>
      <c r="SVY178" s="29"/>
      <c r="SVZ178" s="29"/>
      <c r="SWA178" s="29"/>
      <c r="SWB178" s="29"/>
      <c r="SWC178" s="29"/>
      <c r="SWD178" s="29"/>
      <c r="SWE178" s="29"/>
      <c r="SWF178" s="29"/>
      <c r="SWG178" s="29"/>
      <c r="SWH178" s="29"/>
      <c r="SWI178" s="29"/>
      <c r="SWJ178" s="29"/>
      <c r="SWK178" s="29"/>
      <c r="SWL178" s="29"/>
      <c r="SWM178" s="29"/>
      <c r="SWN178" s="29"/>
      <c r="SWO178" s="29"/>
      <c r="SWP178" s="29"/>
      <c r="SWQ178" s="29"/>
      <c r="SWR178" s="29"/>
      <c r="SWS178" s="29"/>
      <c r="SWT178" s="29"/>
      <c r="SWU178" s="29"/>
      <c r="SWV178" s="29"/>
      <c r="SWW178" s="29"/>
      <c r="SWX178" s="29"/>
      <c r="SWY178" s="29"/>
      <c r="SWZ178" s="29"/>
      <c r="SXA178" s="29"/>
      <c r="SXB178" s="29"/>
      <c r="SXC178" s="29"/>
      <c r="SXD178" s="29"/>
      <c r="SXE178" s="29"/>
      <c r="SXF178" s="29"/>
      <c r="SXG178" s="29"/>
      <c r="SXH178" s="29"/>
      <c r="SXI178" s="29"/>
      <c r="SXJ178" s="29"/>
      <c r="SXK178" s="29"/>
      <c r="SXL178" s="29"/>
      <c r="SXM178" s="29"/>
      <c r="SXN178" s="29"/>
      <c r="SXO178" s="29"/>
      <c r="SXP178" s="29"/>
      <c r="SXQ178" s="29"/>
      <c r="SXR178" s="29"/>
      <c r="SXS178" s="29"/>
      <c r="SXT178" s="29"/>
      <c r="SXU178" s="29"/>
      <c r="SXV178" s="29"/>
      <c r="SXW178" s="29"/>
      <c r="SXX178" s="29"/>
      <c r="SXY178" s="29"/>
      <c r="SXZ178" s="29"/>
      <c r="SYA178" s="29"/>
      <c r="SYB178" s="29"/>
      <c r="SYC178" s="29"/>
      <c r="SYD178" s="29"/>
      <c r="SYE178" s="29"/>
      <c r="SYF178" s="29"/>
      <c r="SYG178" s="29"/>
      <c r="SYH178" s="29"/>
      <c r="SYI178" s="29"/>
      <c r="SYJ178" s="29"/>
      <c r="SYK178" s="29"/>
      <c r="SYL178" s="29"/>
      <c r="SYM178" s="29"/>
      <c r="SYN178" s="29"/>
      <c r="SYO178" s="29"/>
      <c r="SYP178" s="29"/>
      <c r="SYQ178" s="29"/>
      <c r="SYR178" s="29"/>
      <c r="SYS178" s="29"/>
      <c r="SYT178" s="29"/>
      <c r="SYU178" s="29"/>
      <c r="SYV178" s="29"/>
      <c r="SYW178" s="29"/>
      <c r="SYX178" s="29"/>
      <c r="SYY178" s="29"/>
      <c r="SYZ178" s="29"/>
      <c r="SZA178" s="29"/>
      <c r="SZB178" s="29"/>
      <c r="SZC178" s="29"/>
      <c r="SZD178" s="29"/>
      <c r="SZE178" s="29"/>
      <c r="SZF178" s="29"/>
      <c r="SZG178" s="29"/>
      <c r="SZH178" s="29"/>
      <c r="SZI178" s="29"/>
      <c r="SZJ178" s="29"/>
      <c r="SZK178" s="29"/>
      <c r="SZL178" s="29"/>
      <c r="SZM178" s="29"/>
      <c r="SZN178" s="29"/>
      <c r="SZO178" s="29"/>
      <c r="SZP178" s="29"/>
      <c r="SZQ178" s="29"/>
      <c r="SZR178" s="29"/>
      <c r="SZS178" s="29"/>
      <c r="SZT178" s="29"/>
      <c r="SZU178" s="29"/>
      <c r="SZV178" s="29"/>
      <c r="SZW178" s="29"/>
      <c r="SZX178" s="29"/>
      <c r="SZY178" s="29"/>
      <c r="SZZ178" s="29"/>
      <c r="TAA178" s="29"/>
      <c r="TAB178" s="29"/>
      <c r="TAC178" s="29"/>
      <c r="TAD178" s="29"/>
      <c r="TAE178" s="29"/>
      <c r="TAF178" s="29"/>
      <c r="TAG178" s="29"/>
      <c r="TAH178" s="29"/>
      <c r="TAI178" s="29"/>
      <c r="TAJ178" s="29"/>
      <c r="TAK178" s="29"/>
      <c r="TAL178" s="29"/>
      <c r="TAM178" s="29"/>
      <c r="TAN178" s="29"/>
      <c r="TAO178" s="29"/>
      <c r="TAP178" s="29"/>
      <c r="TAQ178" s="29"/>
      <c r="TAR178" s="29"/>
      <c r="TAS178" s="29"/>
      <c r="TAT178" s="29"/>
      <c r="TAU178" s="29"/>
      <c r="TAV178" s="29"/>
      <c r="TAW178" s="29"/>
      <c r="TAX178" s="29"/>
      <c r="TAY178" s="29"/>
      <c r="TAZ178" s="29"/>
      <c r="TBA178" s="29"/>
      <c r="TBB178" s="29"/>
      <c r="TBC178" s="29"/>
      <c r="TBD178" s="29"/>
      <c r="TBE178" s="29"/>
      <c r="TBF178" s="29"/>
      <c r="TBG178" s="29"/>
      <c r="TBH178" s="29"/>
      <c r="TBI178" s="29"/>
      <c r="TBJ178" s="29"/>
      <c r="TBK178" s="29"/>
      <c r="TBL178" s="29"/>
      <c r="TBM178" s="29"/>
      <c r="TBN178" s="29"/>
      <c r="TBO178" s="29"/>
      <c r="TBP178" s="29"/>
      <c r="TBQ178" s="29"/>
      <c r="TBR178" s="29"/>
      <c r="TBS178" s="29"/>
      <c r="TBT178" s="29"/>
      <c r="TBU178" s="29"/>
      <c r="TBV178" s="29"/>
      <c r="TBW178" s="29"/>
      <c r="TBX178" s="29"/>
      <c r="TBY178" s="29"/>
      <c r="TBZ178" s="29"/>
      <c r="TCA178" s="29"/>
      <c r="TCB178" s="29"/>
      <c r="TCC178" s="29"/>
      <c r="TCD178" s="29"/>
      <c r="TCE178" s="29"/>
      <c r="TCF178" s="29"/>
      <c r="TCG178" s="29"/>
      <c r="TCH178" s="29"/>
      <c r="TCI178" s="29"/>
      <c r="TCJ178" s="29"/>
      <c r="TCK178" s="29"/>
      <c r="TCL178" s="29"/>
      <c r="TCM178" s="29"/>
      <c r="TCN178" s="29"/>
      <c r="TCO178" s="29"/>
      <c r="TCP178" s="29"/>
      <c r="TCQ178" s="29"/>
      <c r="TCR178" s="29"/>
      <c r="TCS178" s="29"/>
      <c r="TCT178" s="29"/>
      <c r="TCU178" s="29"/>
      <c r="TCV178" s="29"/>
      <c r="TCW178" s="29"/>
      <c r="TCX178" s="29"/>
      <c r="TCY178" s="29"/>
      <c r="TCZ178" s="29"/>
      <c r="TDA178" s="29"/>
      <c r="TDB178" s="29"/>
      <c r="TDC178" s="29"/>
      <c r="TDD178" s="29"/>
      <c r="TDE178" s="29"/>
      <c r="TDF178" s="29"/>
      <c r="TDG178" s="29"/>
      <c r="TDH178" s="29"/>
      <c r="TDI178" s="29"/>
      <c r="TDJ178" s="29"/>
      <c r="TDK178" s="29"/>
      <c r="TDL178" s="29"/>
      <c r="TDM178" s="29"/>
      <c r="TDN178" s="29"/>
      <c r="TDO178" s="29"/>
      <c r="TDP178" s="29"/>
      <c r="TDQ178" s="29"/>
      <c r="TDR178" s="29"/>
      <c r="TDS178" s="29"/>
      <c r="TDT178" s="29"/>
      <c r="TDU178" s="29"/>
      <c r="TDV178" s="29"/>
      <c r="TDW178" s="29"/>
      <c r="TDX178" s="29"/>
      <c r="TDY178" s="29"/>
      <c r="TDZ178" s="29"/>
      <c r="TEA178" s="29"/>
      <c r="TEB178" s="29"/>
      <c r="TEC178" s="29"/>
      <c r="TED178" s="29"/>
      <c r="TEE178" s="29"/>
      <c r="TEF178" s="29"/>
      <c r="TEG178" s="29"/>
      <c r="TEH178" s="29"/>
      <c r="TEI178" s="29"/>
      <c r="TEJ178" s="29"/>
      <c r="TEK178" s="29"/>
      <c r="TEL178" s="29"/>
      <c r="TEM178" s="29"/>
      <c r="TEN178" s="29"/>
      <c r="TEO178" s="29"/>
      <c r="TEP178" s="29"/>
      <c r="TEQ178" s="29"/>
      <c r="TER178" s="29"/>
      <c r="TES178" s="29"/>
      <c r="TET178" s="29"/>
      <c r="TEU178" s="29"/>
      <c r="TEV178" s="29"/>
      <c r="TEW178" s="29"/>
      <c r="TEX178" s="29"/>
      <c r="TEY178" s="29"/>
      <c r="TEZ178" s="29"/>
      <c r="TFA178" s="29"/>
      <c r="TFB178" s="29"/>
      <c r="TFC178" s="29"/>
      <c r="TFD178" s="29"/>
      <c r="TFE178" s="29"/>
      <c r="TFF178" s="29"/>
      <c r="TFG178" s="29"/>
      <c r="TFH178" s="29"/>
      <c r="TFI178" s="29"/>
      <c r="TFJ178" s="29"/>
      <c r="TFK178" s="29"/>
      <c r="TFL178" s="29"/>
      <c r="TFM178" s="29"/>
      <c r="TFN178" s="29"/>
      <c r="TFO178" s="29"/>
      <c r="TFP178" s="29"/>
      <c r="TFQ178" s="29"/>
      <c r="TFR178" s="29"/>
      <c r="TFS178" s="29"/>
      <c r="TFT178" s="29"/>
      <c r="TFU178" s="29"/>
      <c r="TFV178" s="29"/>
      <c r="TFW178" s="29"/>
      <c r="TFX178" s="29"/>
      <c r="TFY178" s="29"/>
      <c r="TFZ178" s="29"/>
      <c r="TGA178" s="29"/>
      <c r="TGB178" s="29"/>
      <c r="TGC178" s="29"/>
      <c r="TGD178" s="29"/>
      <c r="TGE178" s="29"/>
      <c r="TGF178" s="29"/>
      <c r="TGG178" s="29"/>
      <c r="TGH178" s="29"/>
      <c r="TGI178" s="29"/>
      <c r="TGJ178" s="29"/>
      <c r="TGK178" s="29"/>
      <c r="TGL178" s="29"/>
      <c r="TGM178" s="29"/>
      <c r="TGN178" s="29"/>
      <c r="TGO178" s="29"/>
      <c r="TGP178" s="29"/>
      <c r="TGQ178" s="29"/>
      <c r="TGR178" s="29"/>
      <c r="TGS178" s="29"/>
      <c r="TGT178" s="29"/>
      <c r="TGU178" s="29"/>
      <c r="TGV178" s="29"/>
      <c r="TGW178" s="29"/>
      <c r="TGX178" s="29"/>
      <c r="TGY178" s="29"/>
      <c r="TGZ178" s="29"/>
      <c r="THA178" s="29"/>
      <c r="THB178" s="29"/>
      <c r="THC178" s="29"/>
      <c r="THD178" s="29"/>
      <c r="THE178" s="29"/>
      <c r="THF178" s="29"/>
      <c r="THG178" s="29"/>
      <c r="THH178" s="29"/>
      <c r="THI178" s="29"/>
      <c r="THJ178" s="29"/>
      <c r="THK178" s="29"/>
      <c r="THL178" s="29"/>
      <c r="THM178" s="29"/>
      <c r="THN178" s="29"/>
      <c r="THO178" s="29"/>
      <c r="THP178" s="29"/>
      <c r="THQ178" s="29"/>
      <c r="THR178" s="29"/>
      <c r="THS178" s="29"/>
      <c r="THT178" s="29"/>
      <c r="THU178" s="29"/>
      <c r="THV178" s="29"/>
      <c r="THW178" s="29"/>
      <c r="THX178" s="29"/>
      <c r="THY178" s="29"/>
      <c r="THZ178" s="29"/>
      <c r="TIA178" s="29"/>
      <c r="TIB178" s="29"/>
      <c r="TIC178" s="29"/>
      <c r="TID178" s="29"/>
      <c r="TIE178" s="29"/>
      <c r="TIF178" s="29"/>
      <c r="TIG178" s="29"/>
      <c r="TIH178" s="29"/>
      <c r="TII178" s="29"/>
      <c r="TIJ178" s="29"/>
      <c r="TIK178" s="29"/>
      <c r="TIL178" s="29"/>
      <c r="TIM178" s="29"/>
      <c r="TIN178" s="29"/>
      <c r="TIO178" s="29"/>
      <c r="TIP178" s="29"/>
      <c r="TIQ178" s="29"/>
      <c r="TIR178" s="29"/>
      <c r="TIS178" s="29"/>
      <c r="TIT178" s="29"/>
      <c r="TIU178" s="29"/>
      <c r="TIV178" s="29"/>
      <c r="TIW178" s="29"/>
      <c r="TIX178" s="29"/>
      <c r="TIY178" s="29"/>
      <c r="TIZ178" s="29"/>
      <c r="TJA178" s="29"/>
      <c r="TJB178" s="29"/>
      <c r="TJC178" s="29"/>
      <c r="TJD178" s="29"/>
      <c r="TJE178" s="29"/>
      <c r="TJF178" s="29"/>
      <c r="TJG178" s="29"/>
      <c r="TJH178" s="29"/>
      <c r="TJI178" s="29"/>
      <c r="TJJ178" s="29"/>
      <c r="TJK178" s="29"/>
      <c r="TJL178" s="29"/>
      <c r="TJM178" s="29"/>
      <c r="TJN178" s="29"/>
      <c r="TJO178" s="29"/>
      <c r="TJP178" s="29"/>
      <c r="TJQ178" s="29"/>
      <c r="TJR178" s="29"/>
      <c r="TJS178" s="29"/>
      <c r="TJT178" s="29"/>
      <c r="TJU178" s="29"/>
      <c r="TJV178" s="29"/>
      <c r="TJW178" s="29"/>
      <c r="TJX178" s="29"/>
      <c r="TJY178" s="29"/>
      <c r="TJZ178" s="29"/>
      <c r="TKA178" s="29"/>
      <c r="TKB178" s="29"/>
      <c r="TKC178" s="29"/>
      <c r="TKD178" s="29"/>
      <c r="TKE178" s="29"/>
      <c r="TKF178" s="29"/>
      <c r="TKG178" s="29"/>
      <c r="TKH178" s="29"/>
      <c r="TKI178" s="29"/>
      <c r="TKJ178" s="29"/>
      <c r="TKK178" s="29"/>
      <c r="TKL178" s="29"/>
      <c r="TKM178" s="29"/>
      <c r="TKN178" s="29"/>
      <c r="TKO178" s="29"/>
      <c r="TKP178" s="29"/>
      <c r="TKQ178" s="29"/>
      <c r="TKR178" s="29"/>
      <c r="TKS178" s="29"/>
      <c r="TKT178" s="29"/>
      <c r="TKU178" s="29"/>
      <c r="TKV178" s="29"/>
      <c r="TKW178" s="29"/>
      <c r="TKX178" s="29"/>
      <c r="TKY178" s="29"/>
      <c r="TKZ178" s="29"/>
      <c r="TLA178" s="29"/>
      <c r="TLB178" s="29"/>
      <c r="TLC178" s="29"/>
      <c r="TLD178" s="29"/>
      <c r="TLE178" s="29"/>
      <c r="TLF178" s="29"/>
      <c r="TLG178" s="29"/>
      <c r="TLH178" s="29"/>
      <c r="TLI178" s="29"/>
      <c r="TLJ178" s="29"/>
      <c r="TLK178" s="29"/>
      <c r="TLL178" s="29"/>
      <c r="TLM178" s="29"/>
      <c r="TLN178" s="29"/>
      <c r="TLO178" s="29"/>
      <c r="TLP178" s="29"/>
      <c r="TLQ178" s="29"/>
      <c r="TLR178" s="29"/>
      <c r="TLS178" s="29"/>
      <c r="TLT178" s="29"/>
      <c r="TLU178" s="29"/>
      <c r="TLV178" s="29"/>
      <c r="TLW178" s="29"/>
      <c r="TLX178" s="29"/>
      <c r="TLY178" s="29"/>
      <c r="TLZ178" s="29"/>
      <c r="TMA178" s="29"/>
      <c r="TMB178" s="29"/>
      <c r="TMC178" s="29"/>
      <c r="TMD178" s="29"/>
      <c r="TME178" s="29"/>
      <c r="TMF178" s="29"/>
      <c r="TMG178" s="29"/>
      <c r="TMH178" s="29"/>
      <c r="TMI178" s="29"/>
      <c r="TMJ178" s="29"/>
      <c r="TMK178" s="29"/>
      <c r="TML178" s="29"/>
      <c r="TMM178" s="29"/>
      <c r="TMN178" s="29"/>
      <c r="TMO178" s="29"/>
      <c r="TMP178" s="29"/>
      <c r="TMQ178" s="29"/>
      <c r="TMR178" s="29"/>
      <c r="TMS178" s="29"/>
      <c r="TMT178" s="29"/>
      <c r="TMU178" s="29"/>
      <c r="TMV178" s="29"/>
      <c r="TMW178" s="29"/>
      <c r="TMX178" s="29"/>
      <c r="TMY178" s="29"/>
      <c r="TMZ178" s="29"/>
      <c r="TNA178" s="29"/>
      <c r="TNB178" s="29"/>
      <c r="TNC178" s="29"/>
      <c r="TND178" s="29"/>
      <c r="TNE178" s="29"/>
      <c r="TNF178" s="29"/>
      <c r="TNG178" s="29"/>
      <c r="TNH178" s="29"/>
      <c r="TNI178" s="29"/>
      <c r="TNJ178" s="29"/>
      <c r="TNK178" s="29"/>
      <c r="TNL178" s="29"/>
      <c r="TNM178" s="29"/>
      <c r="TNN178" s="29"/>
      <c r="TNO178" s="29"/>
      <c r="TNP178" s="29"/>
      <c r="TNQ178" s="29"/>
      <c r="TNR178" s="29"/>
      <c r="TNS178" s="29"/>
      <c r="TNT178" s="29"/>
      <c r="TNU178" s="29"/>
      <c r="TNV178" s="29"/>
      <c r="TNW178" s="29"/>
      <c r="TNX178" s="29"/>
      <c r="TNY178" s="29"/>
      <c r="TNZ178" s="29"/>
      <c r="TOA178" s="29"/>
      <c r="TOB178" s="29"/>
      <c r="TOC178" s="29"/>
      <c r="TOD178" s="29"/>
      <c r="TOE178" s="29"/>
      <c r="TOF178" s="29"/>
      <c r="TOG178" s="29"/>
      <c r="TOH178" s="29"/>
      <c r="TOI178" s="29"/>
      <c r="TOJ178" s="29"/>
      <c r="TOK178" s="29"/>
      <c r="TOL178" s="29"/>
      <c r="TOM178" s="29"/>
      <c r="TON178" s="29"/>
      <c r="TOO178" s="29"/>
      <c r="TOP178" s="29"/>
      <c r="TOQ178" s="29"/>
      <c r="TOR178" s="29"/>
      <c r="TOS178" s="29"/>
      <c r="TOT178" s="29"/>
      <c r="TOU178" s="29"/>
      <c r="TOV178" s="29"/>
      <c r="TOW178" s="29"/>
      <c r="TOX178" s="29"/>
      <c r="TOY178" s="29"/>
      <c r="TOZ178" s="29"/>
      <c r="TPA178" s="29"/>
      <c r="TPB178" s="29"/>
      <c r="TPC178" s="29"/>
      <c r="TPD178" s="29"/>
      <c r="TPE178" s="29"/>
      <c r="TPF178" s="29"/>
      <c r="TPG178" s="29"/>
      <c r="TPH178" s="29"/>
      <c r="TPI178" s="29"/>
      <c r="TPJ178" s="29"/>
      <c r="TPK178" s="29"/>
      <c r="TPL178" s="29"/>
      <c r="TPM178" s="29"/>
      <c r="TPN178" s="29"/>
      <c r="TPO178" s="29"/>
      <c r="TPP178" s="29"/>
      <c r="TPQ178" s="29"/>
      <c r="TPR178" s="29"/>
      <c r="TPS178" s="29"/>
      <c r="TPT178" s="29"/>
      <c r="TPU178" s="29"/>
      <c r="TPV178" s="29"/>
      <c r="TPW178" s="29"/>
      <c r="TPX178" s="29"/>
      <c r="TPY178" s="29"/>
      <c r="TPZ178" s="29"/>
      <c r="TQA178" s="29"/>
      <c r="TQB178" s="29"/>
      <c r="TQC178" s="29"/>
      <c r="TQD178" s="29"/>
      <c r="TQE178" s="29"/>
      <c r="TQF178" s="29"/>
      <c r="TQG178" s="29"/>
      <c r="TQH178" s="29"/>
      <c r="TQI178" s="29"/>
      <c r="TQJ178" s="29"/>
      <c r="TQK178" s="29"/>
      <c r="TQL178" s="29"/>
      <c r="TQM178" s="29"/>
      <c r="TQN178" s="29"/>
      <c r="TQO178" s="29"/>
      <c r="TQP178" s="29"/>
      <c r="TQQ178" s="29"/>
      <c r="TQR178" s="29"/>
      <c r="TQS178" s="29"/>
      <c r="TQT178" s="29"/>
      <c r="TQU178" s="29"/>
      <c r="TQV178" s="29"/>
      <c r="TQW178" s="29"/>
      <c r="TQX178" s="29"/>
      <c r="TQY178" s="29"/>
      <c r="TQZ178" s="29"/>
      <c r="TRA178" s="29"/>
      <c r="TRB178" s="29"/>
      <c r="TRC178" s="29"/>
      <c r="TRD178" s="29"/>
      <c r="TRE178" s="29"/>
      <c r="TRF178" s="29"/>
      <c r="TRG178" s="29"/>
      <c r="TRH178" s="29"/>
      <c r="TRI178" s="29"/>
      <c r="TRJ178" s="29"/>
      <c r="TRK178" s="29"/>
      <c r="TRL178" s="29"/>
      <c r="TRM178" s="29"/>
      <c r="TRN178" s="29"/>
      <c r="TRO178" s="29"/>
      <c r="TRP178" s="29"/>
      <c r="TRQ178" s="29"/>
      <c r="TRR178" s="29"/>
      <c r="TRS178" s="29"/>
      <c r="TRT178" s="29"/>
      <c r="TRU178" s="29"/>
      <c r="TRV178" s="29"/>
      <c r="TRW178" s="29"/>
      <c r="TRX178" s="29"/>
      <c r="TRY178" s="29"/>
      <c r="TRZ178" s="29"/>
      <c r="TSA178" s="29"/>
      <c r="TSB178" s="29"/>
      <c r="TSC178" s="29"/>
      <c r="TSD178" s="29"/>
      <c r="TSE178" s="29"/>
      <c r="TSF178" s="29"/>
      <c r="TSG178" s="29"/>
      <c r="TSH178" s="29"/>
      <c r="TSI178" s="29"/>
      <c r="TSJ178" s="29"/>
      <c r="TSK178" s="29"/>
      <c r="TSL178" s="29"/>
      <c r="TSM178" s="29"/>
      <c r="TSN178" s="29"/>
      <c r="TSO178" s="29"/>
      <c r="TSP178" s="29"/>
      <c r="TSQ178" s="29"/>
      <c r="TSR178" s="29"/>
      <c r="TSS178" s="29"/>
      <c r="TST178" s="29"/>
      <c r="TSU178" s="29"/>
      <c r="TSV178" s="29"/>
      <c r="TSW178" s="29"/>
      <c r="TSX178" s="29"/>
      <c r="TSY178" s="29"/>
      <c r="TSZ178" s="29"/>
      <c r="TTA178" s="29"/>
      <c r="TTB178" s="29"/>
      <c r="TTC178" s="29"/>
      <c r="TTD178" s="29"/>
      <c r="TTE178" s="29"/>
      <c r="TTF178" s="29"/>
      <c r="TTG178" s="29"/>
      <c r="TTH178" s="29"/>
      <c r="TTI178" s="29"/>
      <c r="TTJ178" s="29"/>
      <c r="TTK178" s="29"/>
      <c r="TTL178" s="29"/>
      <c r="TTM178" s="29"/>
      <c r="TTN178" s="29"/>
      <c r="TTO178" s="29"/>
      <c r="TTP178" s="29"/>
      <c r="TTQ178" s="29"/>
      <c r="TTR178" s="29"/>
      <c r="TTS178" s="29"/>
      <c r="TTT178" s="29"/>
      <c r="TTU178" s="29"/>
      <c r="TTV178" s="29"/>
      <c r="TTW178" s="29"/>
      <c r="TTX178" s="29"/>
      <c r="TTY178" s="29"/>
      <c r="TTZ178" s="29"/>
      <c r="TUA178" s="29"/>
      <c r="TUB178" s="29"/>
      <c r="TUC178" s="29"/>
      <c r="TUD178" s="29"/>
      <c r="TUE178" s="29"/>
      <c r="TUF178" s="29"/>
      <c r="TUG178" s="29"/>
      <c r="TUH178" s="29"/>
      <c r="TUI178" s="29"/>
      <c r="TUJ178" s="29"/>
      <c r="TUK178" s="29"/>
      <c r="TUL178" s="29"/>
      <c r="TUM178" s="29"/>
      <c r="TUN178" s="29"/>
      <c r="TUO178" s="29"/>
      <c r="TUP178" s="29"/>
      <c r="TUQ178" s="29"/>
      <c r="TUR178" s="29"/>
      <c r="TUS178" s="29"/>
      <c r="TUT178" s="29"/>
      <c r="TUU178" s="29"/>
      <c r="TUV178" s="29"/>
      <c r="TUW178" s="29"/>
      <c r="TUX178" s="29"/>
      <c r="TUY178" s="29"/>
      <c r="TUZ178" s="29"/>
      <c r="TVA178" s="29"/>
      <c r="TVB178" s="29"/>
      <c r="TVC178" s="29"/>
      <c r="TVD178" s="29"/>
      <c r="TVE178" s="29"/>
      <c r="TVF178" s="29"/>
      <c r="TVG178" s="29"/>
      <c r="TVH178" s="29"/>
      <c r="TVI178" s="29"/>
      <c r="TVJ178" s="29"/>
      <c r="TVK178" s="29"/>
      <c r="TVL178" s="29"/>
      <c r="TVM178" s="29"/>
      <c r="TVN178" s="29"/>
      <c r="TVO178" s="29"/>
      <c r="TVP178" s="29"/>
      <c r="TVQ178" s="29"/>
      <c r="TVR178" s="29"/>
      <c r="TVS178" s="29"/>
      <c r="TVT178" s="29"/>
      <c r="TVU178" s="29"/>
      <c r="TVV178" s="29"/>
      <c r="TVW178" s="29"/>
      <c r="TVX178" s="29"/>
      <c r="TVY178" s="29"/>
      <c r="TVZ178" s="29"/>
      <c r="TWA178" s="29"/>
      <c r="TWB178" s="29"/>
      <c r="TWC178" s="29"/>
      <c r="TWD178" s="29"/>
      <c r="TWE178" s="29"/>
      <c r="TWF178" s="29"/>
      <c r="TWG178" s="29"/>
      <c r="TWH178" s="29"/>
      <c r="TWI178" s="29"/>
      <c r="TWJ178" s="29"/>
      <c r="TWK178" s="29"/>
      <c r="TWL178" s="29"/>
      <c r="TWM178" s="29"/>
      <c r="TWN178" s="29"/>
      <c r="TWO178" s="29"/>
      <c r="TWP178" s="29"/>
      <c r="TWQ178" s="29"/>
      <c r="TWR178" s="29"/>
      <c r="TWS178" s="29"/>
      <c r="TWT178" s="29"/>
      <c r="TWU178" s="29"/>
      <c r="TWV178" s="29"/>
      <c r="TWW178" s="29"/>
      <c r="TWX178" s="29"/>
      <c r="TWY178" s="29"/>
      <c r="TWZ178" s="29"/>
      <c r="TXA178" s="29"/>
      <c r="TXB178" s="29"/>
      <c r="TXC178" s="29"/>
      <c r="TXD178" s="29"/>
      <c r="TXE178" s="29"/>
      <c r="TXF178" s="29"/>
      <c r="TXG178" s="29"/>
      <c r="TXH178" s="29"/>
      <c r="TXI178" s="29"/>
      <c r="TXJ178" s="29"/>
      <c r="TXK178" s="29"/>
      <c r="TXL178" s="29"/>
      <c r="TXM178" s="29"/>
      <c r="TXN178" s="29"/>
      <c r="TXO178" s="29"/>
      <c r="TXP178" s="29"/>
      <c r="TXQ178" s="29"/>
      <c r="TXR178" s="29"/>
      <c r="TXS178" s="29"/>
      <c r="TXT178" s="29"/>
      <c r="TXU178" s="29"/>
      <c r="TXV178" s="29"/>
      <c r="TXW178" s="29"/>
      <c r="TXX178" s="29"/>
      <c r="TXY178" s="29"/>
      <c r="TXZ178" s="29"/>
      <c r="TYA178" s="29"/>
      <c r="TYB178" s="29"/>
      <c r="TYC178" s="29"/>
      <c r="TYD178" s="29"/>
      <c r="TYE178" s="29"/>
      <c r="TYF178" s="29"/>
      <c r="TYG178" s="29"/>
      <c r="TYH178" s="29"/>
      <c r="TYI178" s="29"/>
      <c r="TYJ178" s="29"/>
      <c r="TYK178" s="29"/>
      <c r="TYL178" s="29"/>
      <c r="TYM178" s="29"/>
      <c r="TYN178" s="29"/>
      <c r="TYO178" s="29"/>
      <c r="TYP178" s="29"/>
      <c r="TYQ178" s="29"/>
      <c r="TYR178" s="29"/>
      <c r="TYS178" s="29"/>
      <c r="TYT178" s="29"/>
      <c r="TYU178" s="29"/>
      <c r="TYV178" s="29"/>
      <c r="TYW178" s="29"/>
      <c r="TYX178" s="29"/>
      <c r="TYY178" s="29"/>
      <c r="TYZ178" s="29"/>
      <c r="TZA178" s="29"/>
      <c r="TZB178" s="29"/>
      <c r="TZC178" s="29"/>
      <c r="TZD178" s="29"/>
      <c r="TZE178" s="29"/>
      <c r="TZF178" s="29"/>
      <c r="TZG178" s="29"/>
      <c r="TZH178" s="29"/>
      <c r="TZI178" s="29"/>
      <c r="TZJ178" s="29"/>
      <c r="TZK178" s="29"/>
      <c r="TZL178" s="29"/>
      <c r="TZM178" s="29"/>
      <c r="TZN178" s="29"/>
      <c r="TZO178" s="29"/>
      <c r="TZP178" s="29"/>
      <c r="TZQ178" s="29"/>
      <c r="TZR178" s="29"/>
      <c r="TZS178" s="29"/>
      <c r="TZT178" s="29"/>
      <c r="TZU178" s="29"/>
      <c r="TZV178" s="29"/>
      <c r="TZW178" s="29"/>
      <c r="TZX178" s="29"/>
      <c r="TZY178" s="29"/>
      <c r="TZZ178" s="29"/>
      <c r="UAA178" s="29"/>
      <c r="UAB178" s="29"/>
      <c r="UAC178" s="29"/>
      <c r="UAD178" s="29"/>
      <c r="UAE178" s="29"/>
      <c r="UAF178" s="29"/>
      <c r="UAG178" s="29"/>
      <c r="UAH178" s="29"/>
      <c r="UAI178" s="29"/>
      <c r="UAJ178" s="29"/>
      <c r="UAK178" s="29"/>
      <c r="UAL178" s="29"/>
      <c r="UAM178" s="29"/>
      <c r="UAN178" s="29"/>
      <c r="UAO178" s="29"/>
      <c r="UAP178" s="29"/>
      <c r="UAQ178" s="29"/>
      <c r="UAR178" s="29"/>
      <c r="UAS178" s="29"/>
      <c r="UAT178" s="29"/>
      <c r="UAU178" s="29"/>
      <c r="UAV178" s="29"/>
      <c r="UAW178" s="29"/>
      <c r="UAX178" s="29"/>
      <c r="UAY178" s="29"/>
      <c r="UAZ178" s="29"/>
      <c r="UBA178" s="29"/>
      <c r="UBB178" s="29"/>
      <c r="UBC178" s="29"/>
      <c r="UBD178" s="29"/>
      <c r="UBE178" s="29"/>
      <c r="UBF178" s="29"/>
      <c r="UBG178" s="29"/>
      <c r="UBH178" s="29"/>
      <c r="UBI178" s="29"/>
      <c r="UBJ178" s="29"/>
      <c r="UBK178" s="29"/>
      <c r="UBL178" s="29"/>
      <c r="UBM178" s="29"/>
      <c r="UBN178" s="29"/>
      <c r="UBO178" s="29"/>
      <c r="UBP178" s="29"/>
      <c r="UBQ178" s="29"/>
      <c r="UBR178" s="29"/>
      <c r="UBS178" s="29"/>
      <c r="UBT178" s="29"/>
      <c r="UBU178" s="29"/>
      <c r="UBV178" s="29"/>
      <c r="UBW178" s="29"/>
      <c r="UBX178" s="29"/>
      <c r="UBY178" s="29"/>
      <c r="UBZ178" s="29"/>
      <c r="UCA178" s="29"/>
      <c r="UCB178" s="29"/>
      <c r="UCC178" s="29"/>
      <c r="UCD178" s="29"/>
      <c r="UCE178" s="29"/>
      <c r="UCF178" s="29"/>
      <c r="UCG178" s="29"/>
      <c r="UCH178" s="29"/>
      <c r="UCI178" s="29"/>
      <c r="UCJ178" s="29"/>
      <c r="UCK178" s="29"/>
      <c r="UCL178" s="29"/>
      <c r="UCM178" s="29"/>
      <c r="UCN178" s="29"/>
      <c r="UCO178" s="29"/>
      <c r="UCP178" s="29"/>
      <c r="UCQ178" s="29"/>
      <c r="UCR178" s="29"/>
      <c r="UCS178" s="29"/>
      <c r="UCT178" s="29"/>
      <c r="UCU178" s="29"/>
      <c r="UCV178" s="29"/>
      <c r="UCW178" s="29"/>
      <c r="UCX178" s="29"/>
      <c r="UCY178" s="29"/>
      <c r="UCZ178" s="29"/>
      <c r="UDA178" s="29"/>
      <c r="UDB178" s="29"/>
      <c r="UDC178" s="29"/>
      <c r="UDD178" s="29"/>
      <c r="UDE178" s="29"/>
      <c r="UDF178" s="29"/>
      <c r="UDG178" s="29"/>
      <c r="UDH178" s="29"/>
      <c r="UDI178" s="29"/>
      <c r="UDJ178" s="29"/>
      <c r="UDK178" s="29"/>
      <c r="UDL178" s="29"/>
      <c r="UDM178" s="29"/>
      <c r="UDN178" s="29"/>
      <c r="UDO178" s="29"/>
      <c r="UDP178" s="29"/>
      <c r="UDQ178" s="29"/>
      <c r="UDR178" s="29"/>
      <c r="UDS178" s="29"/>
      <c r="UDT178" s="29"/>
      <c r="UDU178" s="29"/>
      <c r="UDV178" s="29"/>
      <c r="UDW178" s="29"/>
      <c r="UDX178" s="29"/>
      <c r="UDY178" s="29"/>
      <c r="UDZ178" s="29"/>
      <c r="UEA178" s="29"/>
      <c r="UEB178" s="29"/>
      <c r="UEC178" s="29"/>
      <c r="UED178" s="29"/>
      <c r="UEE178" s="29"/>
      <c r="UEF178" s="29"/>
      <c r="UEG178" s="29"/>
      <c r="UEH178" s="29"/>
      <c r="UEI178" s="29"/>
      <c r="UEJ178" s="29"/>
      <c r="UEK178" s="29"/>
      <c r="UEL178" s="29"/>
      <c r="UEM178" s="29"/>
      <c r="UEN178" s="29"/>
      <c r="UEO178" s="29"/>
      <c r="UEP178" s="29"/>
      <c r="UEQ178" s="29"/>
      <c r="UER178" s="29"/>
      <c r="UES178" s="29"/>
      <c r="UET178" s="29"/>
      <c r="UEU178" s="29"/>
      <c r="UEV178" s="29"/>
      <c r="UEW178" s="29"/>
      <c r="UEX178" s="29"/>
      <c r="UEY178" s="29"/>
      <c r="UEZ178" s="29"/>
      <c r="UFA178" s="29"/>
      <c r="UFB178" s="29"/>
      <c r="UFC178" s="29"/>
      <c r="UFD178" s="29"/>
      <c r="UFE178" s="29"/>
      <c r="UFF178" s="29"/>
      <c r="UFG178" s="29"/>
      <c r="UFH178" s="29"/>
      <c r="UFI178" s="29"/>
      <c r="UFJ178" s="29"/>
      <c r="UFK178" s="29"/>
      <c r="UFL178" s="29"/>
      <c r="UFM178" s="29"/>
      <c r="UFN178" s="29"/>
      <c r="UFO178" s="29"/>
      <c r="UFP178" s="29"/>
      <c r="UFQ178" s="29"/>
      <c r="UFR178" s="29"/>
      <c r="UFS178" s="29"/>
      <c r="UFT178" s="29"/>
      <c r="UFU178" s="29"/>
      <c r="UFV178" s="29"/>
      <c r="UFW178" s="29"/>
      <c r="UFX178" s="29"/>
      <c r="UFY178" s="29"/>
      <c r="UFZ178" s="29"/>
      <c r="UGA178" s="29"/>
      <c r="UGB178" s="29"/>
      <c r="UGC178" s="29"/>
      <c r="UGD178" s="29"/>
      <c r="UGE178" s="29"/>
      <c r="UGF178" s="29"/>
      <c r="UGG178" s="29"/>
      <c r="UGH178" s="29"/>
      <c r="UGI178" s="29"/>
      <c r="UGJ178" s="29"/>
      <c r="UGK178" s="29"/>
      <c r="UGL178" s="29"/>
      <c r="UGM178" s="29"/>
      <c r="UGN178" s="29"/>
      <c r="UGO178" s="29"/>
      <c r="UGP178" s="29"/>
      <c r="UGQ178" s="29"/>
      <c r="UGR178" s="29"/>
      <c r="UGS178" s="29"/>
      <c r="UGT178" s="29"/>
      <c r="UGU178" s="29"/>
      <c r="UGV178" s="29"/>
      <c r="UGW178" s="29"/>
      <c r="UGX178" s="29"/>
      <c r="UGY178" s="29"/>
      <c r="UGZ178" s="29"/>
      <c r="UHA178" s="29"/>
      <c r="UHB178" s="29"/>
      <c r="UHC178" s="29"/>
      <c r="UHD178" s="29"/>
      <c r="UHE178" s="29"/>
      <c r="UHF178" s="29"/>
      <c r="UHG178" s="29"/>
      <c r="UHH178" s="29"/>
      <c r="UHI178" s="29"/>
      <c r="UHJ178" s="29"/>
      <c r="UHK178" s="29"/>
      <c r="UHL178" s="29"/>
      <c r="UHM178" s="29"/>
      <c r="UHN178" s="29"/>
      <c r="UHO178" s="29"/>
      <c r="UHP178" s="29"/>
      <c r="UHQ178" s="29"/>
      <c r="UHR178" s="29"/>
      <c r="UHS178" s="29"/>
      <c r="UHT178" s="29"/>
      <c r="UHU178" s="29"/>
      <c r="UHV178" s="29"/>
      <c r="UHW178" s="29"/>
      <c r="UHX178" s="29"/>
      <c r="UHY178" s="29"/>
      <c r="UHZ178" s="29"/>
      <c r="UIA178" s="29"/>
      <c r="UIB178" s="29"/>
      <c r="UIC178" s="29"/>
      <c r="UID178" s="29"/>
      <c r="UIE178" s="29"/>
      <c r="UIF178" s="29"/>
      <c r="UIG178" s="29"/>
      <c r="UIH178" s="29"/>
      <c r="UII178" s="29"/>
      <c r="UIJ178" s="29"/>
      <c r="UIK178" s="29"/>
      <c r="UIL178" s="29"/>
      <c r="UIM178" s="29"/>
      <c r="UIN178" s="29"/>
      <c r="UIO178" s="29"/>
      <c r="UIP178" s="29"/>
      <c r="UIQ178" s="29"/>
      <c r="UIR178" s="29"/>
      <c r="UIS178" s="29"/>
      <c r="UIT178" s="29"/>
      <c r="UIU178" s="29"/>
      <c r="UIV178" s="29"/>
      <c r="UIW178" s="29"/>
      <c r="UIX178" s="29"/>
      <c r="UIY178" s="29"/>
      <c r="UIZ178" s="29"/>
      <c r="UJA178" s="29"/>
      <c r="UJB178" s="29"/>
      <c r="UJC178" s="29"/>
      <c r="UJD178" s="29"/>
      <c r="UJE178" s="29"/>
      <c r="UJF178" s="29"/>
      <c r="UJG178" s="29"/>
      <c r="UJH178" s="29"/>
      <c r="UJI178" s="29"/>
      <c r="UJJ178" s="29"/>
      <c r="UJK178" s="29"/>
      <c r="UJL178" s="29"/>
      <c r="UJM178" s="29"/>
      <c r="UJN178" s="29"/>
      <c r="UJO178" s="29"/>
      <c r="UJP178" s="29"/>
      <c r="UJQ178" s="29"/>
      <c r="UJR178" s="29"/>
      <c r="UJS178" s="29"/>
      <c r="UJT178" s="29"/>
      <c r="UJU178" s="29"/>
      <c r="UJV178" s="29"/>
      <c r="UJW178" s="29"/>
      <c r="UJX178" s="29"/>
      <c r="UJY178" s="29"/>
      <c r="UJZ178" s="29"/>
      <c r="UKA178" s="29"/>
      <c r="UKB178" s="29"/>
      <c r="UKC178" s="29"/>
      <c r="UKD178" s="29"/>
      <c r="UKE178" s="29"/>
      <c r="UKF178" s="29"/>
      <c r="UKG178" s="29"/>
      <c r="UKH178" s="29"/>
      <c r="UKI178" s="29"/>
      <c r="UKJ178" s="29"/>
      <c r="UKK178" s="29"/>
      <c r="UKL178" s="29"/>
      <c r="UKM178" s="29"/>
      <c r="UKN178" s="29"/>
      <c r="UKO178" s="29"/>
      <c r="UKP178" s="29"/>
      <c r="UKQ178" s="29"/>
      <c r="UKR178" s="29"/>
      <c r="UKS178" s="29"/>
      <c r="UKT178" s="29"/>
      <c r="UKU178" s="29"/>
      <c r="UKV178" s="29"/>
      <c r="UKW178" s="29"/>
      <c r="UKX178" s="29"/>
      <c r="UKY178" s="29"/>
      <c r="UKZ178" s="29"/>
      <c r="ULA178" s="29"/>
      <c r="ULB178" s="29"/>
      <c r="ULC178" s="29"/>
      <c r="ULD178" s="29"/>
      <c r="ULE178" s="29"/>
      <c r="ULF178" s="29"/>
      <c r="ULG178" s="29"/>
      <c r="ULH178" s="29"/>
      <c r="ULI178" s="29"/>
      <c r="ULJ178" s="29"/>
      <c r="ULK178" s="29"/>
      <c r="ULL178" s="29"/>
      <c r="ULM178" s="29"/>
      <c r="ULN178" s="29"/>
      <c r="ULO178" s="29"/>
      <c r="ULP178" s="29"/>
      <c r="ULQ178" s="29"/>
      <c r="ULR178" s="29"/>
      <c r="ULS178" s="29"/>
      <c r="ULT178" s="29"/>
      <c r="ULU178" s="29"/>
      <c r="ULV178" s="29"/>
      <c r="ULW178" s="29"/>
      <c r="ULX178" s="29"/>
      <c r="ULY178" s="29"/>
      <c r="ULZ178" s="29"/>
      <c r="UMA178" s="29"/>
      <c r="UMB178" s="29"/>
      <c r="UMC178" s="29"/>
      <c r="UMD178" s="29"/>
      <c r="UME178" s="29"/>
      <c r="UMF178" s="29"/>
      <c r="UMG178" s="29"/>
      <c r="UMH178" s="29"/>
      <c r="UMI178" s="29"/>
      <c r="UMJ178" s="29"/>
      <c r="UMK178" s="29"/>
      <c r="UML178" s="29"/>
      <c r="UMM178" s="29"/>
      <c r="UMN178" s="29"/>
      <c r="UMO178" s="29"/>
      <c r="UMP178" s="29"/>
      <c r="UMQ178" s="29"/>
      <c r="UMR178" s="29"/>
      <c r="UMS178" s="29"/>
      <c r="UMT178" s="29"/>
      <c r="UMU178" s="29"/>
      <c r="UMV178" s="29"/>
      <c r="UMW178" s="29"/>
      <c r="UMX178" s="29"/>
      <c r="UMY178" s="29"/>
      <c r="UMZ178" s="29"/>
      <c r="UNA178" s="29"/>
      <c r="UNB178" s="29"/>
      <c r="UNC178" s="29"/>
      <c r="UND178" s="29"/>
      <c r="UNE178" s="29"/>
      <c r="UNF178" s="29"/>
      <c r="UNG178" s="29"/>
      <c r="UNH178" s="29"/>
      <c r="UNI178" s="29"/>
      <c r="UNJ178" s="29"/>
      <c r="UNK178" s="29"/>
      <c r="UNL178" s="29"/>
      <c r="UNM178" s="29"/>
      <c r="UNN178" s="29"/>
      <c r="UNO178" s="29"/>
      <c r="UNP178" s="29"/>
      <c r="UNQ178" s="29"/>
      <c r="UNR178" s="29"/>
      <c r="UNS178" s="29"/>
      <c r="UNT178" s="29"/>
      <c r="UNU178" s="29"/>
      <c r="UNV178" s="29"/>
      <c r="UNW178" s="29"/>
      <c r="UNX178" s="29"/>
      <c r="UNY178" s="29"/>
      <c r="UNZ178" s="29"/>
      <c r="UOA178" s="29"/>
      <c r="UOB178" s="29"/>
      <c r="UOC178" s="29"/>
      <c r="UOD178" s="29"/>
      <c r="UOE178" s="29"/>
      <c r="UOF178" s="29"/>
      <c r="UOG178" s="29"/>
      <c r="UOH178" s="29"/>
      <c r="UOI178" s="29"/>
      <c r="UOJ178" s="29"/>
      <c r="UOK178" s="29"/>
      <c r="UOL178" s="29"/>
      <c r="UOM178" s="29"/>
      <c r="UON178" s="29"/>
      <c r="UOO178" s="29"/>
      <c r="UOP178" s="29"/>
      <c r="UOQ178" s="29"/>
      <c r="UOR178" s="29"/>
      <c r="UOS178" s="29"/>
      <c r="UOT178" s="29"/>
      <c r="UOU178" s="29"/>
      <c r="UOV178" s="29"/>
      <c r="UOW178" s="29"/>
      <c r="UOX178" s="29"/>
      <c r="UOY178" s="29"/>
      <c r="UOZ178" s="29"/>
      <c r="UPA178" s="29"/>
      <c r="UPB178" s="29"/>
      <c r="UPC178" s="29"/>
      <c r="UPD178" s="29"/>
      <c r="UPE178" s="29"/>
      <c r="UPF178" s="29"/>
      <c r="UPG178" s="29"/>
      <c r="UPH178" s="29"/>
      <c r="UPI178" s="29"/>
      <c r="UPJ178" s="29"/>
      <c r="UPK178" s="29"/>
      <c r="UPL178" s="29"/>
      <c r="UPM178" s="29"/>
      <c r="UPN178" s="29"/>
      <c r="UPO178" s="29"/>
      <c r="UPP178" s="29"/>
      <c r="UPQ178" s="29"/>
      <c r="UPR178" s="29"/>
      <c r="UPS178" s="29"/>
      <c r="UPT178" s="29"/>
      <c r="UPU178" s="29"/>
      <c r="UPV178" s="29"/>
      <c r="UPW178" s="29"/>
      <c r="UPX178" s="29"/>
      <c r="UPY178" s="29"/>
      <c r="UPZ178" s="29"/>
      <c r="UQA178" s="29"/>
      <c r="UQB178" s="29"/>
      <c r="UQC178" s="29"/>
      <c r="UQD178" s="29"/>
      <c r="UQE178" s="29"/>
      <c r="UQF178" s="29"/>
      <c r="UQG178" s="29"/>
      <c r="UQH178" s="29"/>
      <c r="UQI178" s="29"/>
      <c r="UQJ178" s="29"/>
      <c r="UQK178" s="29"/>
      <c r="UQL178" s="29"/>
      <c r="UQM178" s="29"/>
      <c r="UQN178" s="29"/>
      <c r="UQO178" s="29"/>
      <c r="UQP178" s="29"/>
      <c r="UQQ178" s="29"/>
      <c r="UQR178" s="29"/>
      <c r="UQS178" s="29"/>
      <c r="UQT178" s="29"/>
      <c r="UQU178" s="29"/>
      <c r="UQV178" s="29"/>
      <c r="UQW178" s="29"/>
      <c r="UQX178" s="29"/>
      <c r="UQY178" s="29"/>
      <c r="UQZ178" s="29"/>
      <c r="URA178" s="29"/>
      <c r="URB178" s="29"/>
      <c r="URC178" s="29"/>
      <c r="URD178" s="29"/>
      <c r="URE178" s="29"/>
      <c r="URF178" s="29"/>
      <c r="URG178" s="29"/>
      <c r="URH178" s="29"/>
      <c r="URI178" s="29"/>
      <c r="URJ178" s="29"/>
      <c r="URK178" s="29"/>
      <c r="URL178" s="29"/>
      <c r="URM178" s="29"/>
      <c r="URN178" s="29"/>
      <c r="URO178" s="29"/>
      <c r="URP178" s="29"/>
      <c r="URQ178" s="29"/>
      <c r="URR178" s="29"/>
      <c r="URS178" s="29"/>
      <c r="URT178" s="29"/>
      <c r="URU178" s="29"/>
      <c r="URV178" s="29"/>
      <c r="URW178" s="29"/>
      <c r="URX178" s="29"/>
      <c r="URY178" s="29"/>
      <c r="URZ178" s="29"/>
      <c r="USA178" s="29"/>
      <c r="USB178" s="29"/>
      <c r="USC178" s="29"/>
      <c r="USD178" s="29"/>
      <c r="USE178" s="29"/>
      <c r="USF178" s="29"/>
      <c r="USG178" s="29"/>
      <c r="USH178" s="29"/>
      <c r="USI178" s="29"/>
      <c r="USJ178" s="29"/>
      <c r="USK178" s="29"/>
      <c r="USL178" s="29"/>
      <c r="USM178" s="29"/>
      <c r="USN178" s="29"/>
      <c r="USO178" s="29"/>
      <c r="USP178" s="29"/>
      <c r="USQ178" s="29"/>
      <c r="USR178" s="29"/>
      <c r="USS178" s="29"/>
      <c r="UST178" s="29"/>
      <c r="USU178" s="29"/>
      <c r="USV178" s="29"/>
      <c r="USW178" s="29"/>
      <c r="USX178" s="29"/>
      <c r="USY178" s="29"/>
      <c r="USZ178" s="29"/>
      <c r="UTA178" s="29"/>
      <c r="UTB178" s="29"/>
      <c r="UTC178" s="29"/>
      <c r="UTD178" s="29"/>
      <c r="UTE178" s="29"/>
      <c r="UTF178" s="29"/>
      <c r="UTG178" s="29"/>
      <c r="UTH178" s="29"/>
      <c r="UTI178" s="29"/>
      <c r="UTJ178" s="29"/>
      <c r="UTK178" s="29"/>
      <c r="UTL178" s="29"/>
      <c r="UTM178" s="29"/>
      <c r="UTN178" s="29"/>
      <c r="UTO178" s="29"/>
      <c r="UTP178" s="29"/>
      <c r="UTQ178" s="29"/>
      <c r="UTR178" s="29"/>
      <c r="UTS178" s="29"/>
      <c r="UTT178" s="29"/>
      <c r="UTU178" s="29"/>
      <c r="UTV178" s="29"/>
      <c r="UTW178" s="29"/>
      <c r="UTX178" s="29"/>
      <c r="UTY178" s="29"/>
      <c r="UTZ178" s="29"/>
      <c r="UUA178" s="29"/>
      <c r="UUB178" s="29"/>
      <c r="UUC178" s="29"/>
      <c r="UUD178" s="29"/>
      <c r="UUE178" s="29"/>
      <c r="UUF178" s="29"/>
      <c r="UUG178" s="29"/>
      <c r="UUH178" s="29"/>
      <c r="UUI178" s="29"/>
      <c r="UUJ178" s="29"/>
      <c r="UUK178" s="29"/>
      <c r="UUL178" s="29"/>
      <c r="UUM178" s="29"/>
      <c r="UUN178" s="29"/>
      <c r="UUO178" s="29"/>
      <c r="UUP178" s="29"/>
      <c r="UUQ178" s="29"/>
      <c r="UUR178" s="29"/>
      <c r="UUS178" s="29"/>
      <c r="UUT178" s="29"/>
      <c r="UUU178" s="29"/>
      <c r="UUV178" s="29"/>
      <c r="UUW178" s="29"/>
      <c r="UUX178" s="29"/>
      <c r="UUY178" s="29"/>
      <c r="UUZ178" s="29"/>
      <c r="UVA178" s="29"/>
      <c r="UVB178" s="29"/>
      <c r="UVC178" s="29"/>
      <c r="UVD178" s="29"/>
      <c r="UVE178" s="29"/>
      <c r="UVF178" s="29"/>
      <c r="UVG178" s="29"/>
      <c r="UVH178" s="29"/>
      <c r="UVI178" s="29"/>
      <c r="UVJ178" s="29"/>
      <c r="UVK178" s="29"/>
      <c r="UVL178" s="29"/>
      <c r="UVM178" s="29"/>
      <c r="UVN178" s="29"/>
      <c r="UVO178" s="29"/>
      <c r="UVP178" s="29"/>
      <c r="UVQ178" s="29"/>
      <c r="UVR178" s="29"/>
      <c r="UVS178" s="29"/>
      <c r="UVT178" s="29"/>
      <c r="UVU178" s="29"/>
      <c r="UVV178" s="29"/>
      <c r="UVW178" s="29"/>
      <c r="UVX178" s="29"/>
      <c r="UVY178" s="29"/>
      <c r="UVZ178" s="29"/>
      <c r="UWA178" s="29"/>
      <c r="UWB178" s="29"/>
      <c r="UWC178" s="29"/>
      <c r="UWD178" s="29"/>
      <c r="UWE178" s="29"/>
      <c r="UWF178" s="29"/>
      <c r="UWG178" s="29"/>
      <c r="UWH178" s="29"/>
      <c r="UWI178" s="29"/>
      <c r="UWJ178" s="29"/>
      <c r="UWK178" s="29"/>
      <c r="UWL178" s="29"/>
      <c r="UWM178" s="29"/>
      <c r="UWN178" s="29"/>
      <c r="UWO178" s="29"/>
      <c r="UWP178" s="29"/>
      <c r="UWQ178" s="29"/>
      <c r="UWR178" s="29"/>
      <c r="UWS178" s="29"/>
      <c r="UWT178" s="29"/>
      <c r="UWU178" s="29"/>
      <c r="UWV178" s="29"/>
      <c r="UWW178" s="29"/>
      <c r="UWX178" s="29"/>
      <c r="UWY178" s="29"/>
      <c r="UWZ178" s="29"/>
      <c r="UXA178" s="29"/>
      <c r="UXB178" s="29"/>
      <c r="UXC178" s="29"/>
      <c r="UXD178" s="29"/>
      <c r="UXE178" s="29"/>
      <c r="UXF178" s="29"/>
      <c r="UXG178" s="29"/>
      <c r="UXH178" s="29"/>
      <c r="UXI178" s="29"/>
      <c r="UXJ178" s="29"/>
      <c r="UXK178" s="29"/>
      <c r="UXL178" s="29"/>
      <c r="UXM178" s="29"/>
      <c r="UXN178" s="29"/>
      <c r="UXO178" s="29"/>
      <c r="UXP178" s="29"/>
      <c r="UXQ178" s="29"/>
      <c r="UXR178" s="29"/>
      <c r="UXS178" s="29"/>
      <c r="UXT178" s="29"/>
      <c r="UXU178" s="29"/>
      <c r="UXV178" s="29"/>
      <c r="UXW178" s="29"/>
      <c r="UXX178" s="29"/>
      <c r="UXY178" s="29"/>
      <c r="UXZ178" s="29"/>
      <c r="UYA178" s="29"/>
      <c r="UYB178" s="29"/>
      <c r="UYC178" s="29"/>
      <c r="UYD178" s="29"/>
      <c r="UYE178" s="29"/>
      <c r="UYF178" s="29"/>
      <c r="UYG178" s="29"/>
      <c r="UYH178" s="29"/>
      <c r="UYI178" s="29"/>
      <c r="UYJ178" s="29"/>
      <c r="UYK178" s="29"/>
      <c r="UYL178" s="29"/>
      <c r="UYM178" s="29"/>
      <c r="UYN178" s="29"/>
      <c r="UYO178" s="29"/>
      <c r="UYP178" s="29"/>
      <c r="UYQ178" s="29"/>
      <c r="UYR178" s="29"/>
      <c r="UYS178" s="29"/>
      <c r="UYT178" s="29"/>
      <c r="UYU178" s="29"/>
      <c r="UYV178" s="29"/>
      <c r="UYW178" s="29"/>
      <c r="UYX178" s="29"/>
      <c r="UYY178" s="29"/>
      <c r="UYZ178" s="29"/>
      <c r="UZA178" s="29"/>
      <c r="UZB178" s="29"/>
      <c r="UZC178" s="29"/>
      <c r="UZD178" s="29"/>
      <c r="UZE178" s="29"/>
      <c r="UZF178" s="29"/>
      <c r="UZG178" s="29"/>
      <c r="UZH178" s="29"/>
      <c r="UZI178" s="29"/>
      <c r="UZJ178" s="29"/>
      <c r="UZK178" s="29"/>
      <c r="UZL178" s="29"/>
      <c r="UZM178" s="29"/>
      <c r="UZN178" s="29"/>
      <c r="UZO178" s="29"/>
      <c r="UZP178" s="29"/>
      <c r="UZQ178" s="29"/>
      <c r="UZR178" s="29"/>
      <c r="UZS178" s="29"/>
      <c r="UZT178" s="29"/>
      <c r="UZU178" s="29"/>
      <c r="UZV178" s="29"/>
      <c r="UZW178" s="29"/>
      <c r="UZX178" s="29"/>
      <c r="UZY178" s="29"/>
      <c r="UZZ178" s="29"/>
      <c r="VAA178" s="29"/>
      <c r="VAB178" s="29"/>
      <c r="VAC178" s="29"/>
      <c r="VAD178" s="29"/>
      <c r="VAE178" s="29"/>
      <c r="VAF178" s="29"/>
      <c r="VAG178" s="29"/>
      <c r="VAH178" s="29"/>
      <c r="VAI178" s="29"/>
      <c r="VAJ178" s="29"/>
      <c r="VAK178" s="29"/>
      <c r="VAL178" s="29"/>
      <c r="VAM178" s="29"/>
      <c r="VAN178" s="29"/>
      <c r="VAO178" s="29"/>
      <c r="VAP178" s="29"/>
      <c r="VAQ178" s="29"/>
      <c r="VAR178" s="29"/>
      <c r="VAS178" s="29"/>
      <c r="VAT178" s="29"/>
      <c r="VAU178" s="29"/>
      <c r="VAV178" s="29"/>
      <c r="VAW178" s="29"/>
      <c r="VAX178" s="29"/>
      <c r="VAY178" s="29"/>
      <c r="VAZ178" s="29"/>
      <c r="VBA178" s="29"/>
      <c r="VBB178" s="29"/>
      <c r="VBC178" s="29"/>
      <c r="VBD178" s="29"/>
      <c r="VBE178" s="29"/>
      <c r="VBF178" s="29"/>
      <c r="VBG178" s="29"/>
      <c r="VBH178" s="29"/>
      <c r="VBI178" s="29"/>
      <c r="VBJ178" s="29"/>
      <c r="VBK178" s="29"/>
      <c r="VBL178" s="29"/>
      <c r="VBM178" s="29"/>
      <c r="VBN178" s="29"/>
      <c r="VBO178" s="29"/>
      <c r="VBP178" s="29"/>
      <c r="VBQ178" s="29"/>
      <c r="VBR178" s="29"/>
      <c r="VBS178" s="29"/>
      <c r="VBT178" s="29"/>
      <c r="VBU178" s="29"/>
      <c r="VBV178" s="29"/>
      <c r="VBW178" s="29"/>
      <c r="VBX178" s="29"/>
      <c r="VBY178" s="29"/>
      <c r="VBZ178" s="29"/>
      <c r="VCA178" s="29"/>
      <c r="VCB178" s="29"/>
      <c r="VCC178" s="29"/>
      <c r="VCD178" s="29"/>
      <c r="VCE178" s="29"/>
      <c r="VCF178" s="29"/>
      <c r="VCG178" s="29"/>
      <c r="VCH178" s="29"/>
      <c r="VCI178" s="29"/>
      <c r="VCJ178" s="29"/>
      <c r="VCK178" s="29"/>
      <c r="VCL178" s="29"/>
      <c r="VCM178" s="29"/>
      <c r="VCN178" s="29"/>
      <c r="VCO178" s="29"/>
      <c r="VCP178" s="29"/>
      <c r="VCQ178" s="29"/>
      <c r="VCR178" s="29"/>
      <c r="VCS178" s="29"/>
      <c r="VCT178" s="29"/>
      <c r="VCU178" s="29"/>
      <c r="VCV178" s="29"/>
      <c r="VCW178" s="29"/>
      <c r="VCX178" s="29"/>
      <c r="VCY178" s="29"/>
      <c r="VCZ178" s="29"/>
      <c r="VDA178" s="29"/>
      <c r="VDB178" s="29"/>
      <c r="VDC178" s="29"/>
      <c r="VDD178" s="29"/>
      <c r="VDE178" s="29"/>
      <c r="VDF178" s="29"/>
      <c r="VDG178" s="29"/>
      <c r="VDH178" s="29"/>
      <c r="VDI178" s="29"/>
      <c r="VDJ178" s="29"/>
      <c r="VDK178" s="29"/>
      <c r="VDL178" s="29"/>
      <c r="VDM178" s="29"/>
      <c r="VDN178" s="29"/>
      <c r="VDO178" s="29"/>
      <c r="VDP178" s="29"/>
      <c r="VDQ178" s="29"/>
      <c r="VDR178" s="29"/>
      <c r="VDS178" s="29"/>
      <c r="VDT178" s="29"/>
      <c r="VDU178" s="29"/>
      <c r="VDV178" s="29"/>
      <c r="VDW178" s="29"/>
      <c r="VDX178" s="29"/>
      <c r="VDY178" s="29"/>
      <c r="VDZ178" s="29"/>
      <c r="VEA178" s="29"/>
      <c r="VEB178" s="29"/>
      <c r="VEC178" s="29"/>
      <c r="VED178" s="29"/>
      <c r="VEE178" s="29"/>
      <c r="VEF178" s="29"/>
      <c r="VEG178" s="29"/>
      <c r="VEH178" s="29"/>
      <c r="VEI178" s="29"/>
      <c r="VEJ178" s="29"/>
      <c r="VEK178" s="29"/>
      <c r="VEL178" s="29"/>
      <c r="VEM178" s="29"/>
      <c r="VEN178" s="29"/>
      <c r="VEO178" s="29"/>
      <c r="VEP178" s="29"/>
      <c r="VEQ178" s="29"/>
      <c r="VER178" s="29"/>
      <c r="VES178" s="29"/>
      <c r="VET178" s="29"/>
      <c r="VEU178" s="29"/>
      <c r="VEV178" s="29"/>
      <c r="VEW178" s="29"/>
      <c r="VEX178" s="29"/>
      <c r="VEY178" s="29"/>
      <c r="VEZ178" s="29"/>
      <c r="VFA178" s="29"/>
      <c r="VFB178" s="29"/>
      <c r="VFC178" s="29"/>
      <c r="VFD178" s="29"/>
      <c r="VFE178" s="29"/>
      <c r="VFF178" s="29"/>
      <c r="VFG178" s="29"/>
      <c r="VFH178" s="29"/>
      <c r="VFI178" s="29"/>
      <c r="VFJ178" s="29"/>
      <c r="VFK178" s="29"/>
      <c r="VFL178" s="29"/>
      <c r="VFM178" s="29"/>
      <c r="VFN178" s="29"/>
      <c r="VFO178" s="29"/>
      <c r="VFP178" s="29"/>
      <c r="VFQ178" s="29"/>
      <c r="VFR178" s="29"/>
      <c r="VFS178" s="29"/>
      <c r="VFT178" s="29"/>
      <c r="VFU178" s="29"/>
      <c r="VFV178" s="29"/>
      <c r="VFW178" s="29"/>
      <c r="VFX178" s="29"/>
      <c r="VFY178" s="29"/>
      <c r="VFZ178" s="29"/>
      <c r="VGA178" s="29"/>
      <c r="VGB178" s="29"/>
      <c r="VGC178" s="29"/>
      <c r="VGD178" s="29"/>
      <c r="VGE178" s="29"/>
      <c r="VGF178" s="29"/>
      <c r="VGG178" s="29"/>
      <c r="VGH178" s="29"/>
      <c r="VGI178" s="29"/>
      <c r="VGJ178" s="29"/>
      <c r="VGK178" s="29"/>
      <c r="VGL178" s="29"/>
      <c r="VGM178" s="29"/>
      <c r="VGN178" s="29"/>
      <c r="VGO178" s="29"/>
      <c r="VGP178" s="29"/>
      <c r="VGQ178" s="29"/>
      <c r="VGR178" s="29"/>
      <c r="VGS178" s="29"/>
      <c r="VGT178" s="29"/>
      <c r="VGU178" s="29"/>
      <c r="VGV178" s="29"/>
      <c r="VGW178" s="29"/>
      <c r="VGX178" s="29"/>
      <c r="VGY178" s="29"/>
      <c r="VGZ178" s="29"/>
      <c r="VHA178" s="29"/>
      <c r="VHB178" s="29"/>
      <c r="VHC178" s="29"/>
      <c r="VHD178" s="29"/>
      <c r="VHE178" s="29"/>
      <c r="VHF178" s="29"/>
      <c r="VHG178" s="29"/>
      <c r="VHH178" s="29"/>
      <c r="VHI178" s="29"/>
      <c r="VHJ178" s="29"/>
      <c r="VHK178" s="29"/>
      <c r="VHL178" s="29"/>
      <c r="VHM178" s="29"/>
      <c r="VHN178" s="29"/>
      <c r="VHO178" s="29"/>
      <c r="VHP178" s="29"/>
      <c r="VHQ178" s="29"/>
      <c r="VHR178" s="29"/>
      <c r="VHS178" s="29"/>
      <c r="VHT178" s="29"/>
      <c r="VHU178" s="29"/>
      <c r="VHV178" s="29"/>
      <c r="VHW178" s="29"/>
      <c r="VHX178" s="29"/>
      <c r="VHY178" s="29"/>
      <c r="VHZ178" s="29"/>
      <c r="VIA178" s="29"/>
      <c r="VIB178" s="29"/>
      <c r="VIC178" s="29"/>
      <c r="VID178" s="29"/>
      <c r="VIE178" s="29"/>
      <c r="VIF178" s="29"/>
      <c r="VIG178" s="29"/>
      <c r="VIH178" s="29"/>
      <c r="VII178" s="29"/>
      <c r="VIJ178" s="29"/>
      <c r="VIK178" s="29"/>
      <c r="VIL178" s="29"/>
      <c r="VIM178" s="29"/>
      <c r="VIN178" s="29"/>
      <c r="VIO178" s="29"/>
      <c r="VIP178" s="29"/>
      <c r="VIQ178" s="29"/>
      <c r="VIR178" s="29"/>
      <c r="VIS178" s="29"/>
      <c r="VIT178" s="29"/>
      <c r="VIU178" s="29"/>
      <c r="VIV178" s="29"/>
      <c r="VIW178" s="29"/>
      <c r="VIX178" s="29"/>
      <c r="VIY178" s="29"/>
      <c r="VIZ178" s="29"/>
      <c r="VJA178" s="29"/>
      <c r="VJB178" s="29"/>
      <c r="VJC178" s="29"/>
      <c r="VJD178" s="29"/>
      <c r="VJE178" s="29"/>
      <c r="VJF178" s="29"/>
      <c r="VJG178" s="29"/>
      <c r="VJH178" s="29"/>
      <c r="VJI178" s="29"/>
      <c r="VJJ178" s="29"/>
      <c r="VJK178" s="29"/>
      <c r="VJL178" s="29"/>
      <c r="VJM178" s="29"/>
      <c r="VJN178" s="29"/>
      <c r="VJO178" s="29"/>
      <c r="VJP178" s="29"/>
      <c r="VJQ178" s="29"/>
      <c r="VJR178" s="29"/>
      <c r="VJS178" s="29"/>
      <c r="VJT178" s="29"/>
      <c r="VJU178" s="29"/>
      <c r="VJV178" s="29"/>
      <c r="VJW178" s="29"/>
      <c r="VJX178" s="29"/>
      <c r="VJY178" s="29"/>
      <c r="VJZ178" s="29"/>
      <c r="VKA178" s="29"/>
      <c r="VKB178" s="29"/>
      <c r="VKC178" s="29"/>
      <c r="VKD178" s="29"/>
      <c r="VKE178" s="29"/>
      <c r="VKF178" s="29"/>
      <c r="VKG178" s="29"/>
      <c r="VKH178" s="29"/>
      <c r="VKI178" s="29"/>
      <c r="VKJ178" s="29"/>
      <c r="VKK178" s="29"/>
      <c r="VKL178" s="29"/>
      <c r="VKM178" s="29"/>
      <c r="VKN178" s="29"/>
      <c r="VKO178" s="29"/>
      <c r="VKP178" s="29"/>
      <c r="VKQ178" s="29"/>
      <c r="VKR178" s="29"/>
      <c r="VKS178" s="29"/>
      <c r="VKT178" s="29"/>
      <c r="VKU178" s="29"/>
      <c r="VKV178" s="29"/>
      <c r="VKW178" s="29"/>
      <c r="VKX178" s="29"/>
      <c r="VKY178" s="29"/>
      <c r="VKZ178" s="29"/>
      <c r="VLA178" s="29"/>
      <c r="VLB178" s="29"/>
      <c r="VLC178" s="29"/>
      <c r="VLD178" s="29"/>
      <c r="VLE178" s="29"/>
      <c r="VLF178" s="29"/>
      <c r="VLG178" s="29"/>
      <c r="VLH178" s="29"/>
      <c r="VLI178" s="29"/>
      <c r="VLJ178" s="29"/>
      <c r="VLK178" s="29"/>
      <c r="VLL178" s="29"/>
      <c r="VLM178" s="29"/>
      <c r="VLN178" s="29"/>
      <c r="VLO178" s="29"/>
      <c r="VLP178" s="29"/>
      <c r="VLQ178" s="29"/>
      <c r="VLR178" s="29"/>
      <c r="VLS178" s="29"/>
      <c r="VLT178" s="29"/>
      <c r="VLU178" s="29"/>
      <c r="VLV178" s="29"/>
      <c r="VLW178" s="29"/>
      <c r="VLX178" s="29"/>
      <c r="VLY178" s="29"/>
      <c r="VLZ178" s="29"/>
      <c r="VMA178" s="29"/>
      <c r="VMB178" s="29"/>
      <c r="VMC178" s="29"/>
      <c r="VMD178" s="29"/>
      <c r="VME178" s="29"/>
      <c r="VMF178" s="29"/>
      <c r="VMG178" s="29"/>
      <c r="VMH178" s="29"/>
      <c r="VMI178" s="29"/>
      <c r="VMJ178" s="29"/>
      <c r="VMK178" s="29"/>
      <c r="VML178" s="29"/>
      <c r="VMM178" s="29"/>
      <c r="VMN178" s="29"/>
      <c r="VMO178" s="29"/>
      <c r="VMP178" s="29"/>
      <c r="VMQ178" s="29"/>
      <c r="VMR178" s="29"/>
      <c r="VMS178" s="29"/>
      <c r="VMT178" s="29"/>
      <c r="VMU178" s="29"/>
      <c r="VMV178" s="29"/>
      <c r="VMW178" s="29"/>
      <c r="VMX178" s="29"/>
      <c r="VMY178" s="29"/>
      <c r="VMZ178" s="29"/>
      <c r="VNA178" s="29"/>
      <c r="VNB178" s="29"/>
      <c r="VNC178" s="29"/>
      <c r="VND178" s="29"/>
      <c r="VNE178" s="29"/>
      <c r="VNF178" s="29"/>
      <c r="VNG178" s="29"/>
      <c r="VNH178" s="29"/>
      <c r="VNI178" s="29"/>
      <c r="VNJ178" s="29"/>
      <c r="VNK178" s="29"/>
      <c r="VNL178" s="29"/>
      <c r="VNM178" s="29"/>
      <c r="VNN178" s="29"/>
      <c r="VNO178" s="29"/>
      <c r="VNP178" s="29"/>
      <c r="VNQ178" s="29"/>
      <c r="VNR178" s="29"/>
      <c r="VNS178" s="29"/>
      <c r="VNT178" s="29"/>
      <c r="VNU178" s="29"/>
      <c r="VNV178" s="29"/>
      <c r="VNW178" s="29"/>
      <c r="VNX178" s="29"/>
      <c r="VNY178" s="29"/>
      <c r="VNZ178" s="29"/>
      <c r="VOA178" s="29"/>
      <c r="VOB178" s="29"/>
      <c r="VOC178" s="29"/>
      <c r="VOD178" s="29"/>
      <c r="VOE178" s="29"/>
      <c r="VOF178" s="29"/>
      <c r="VOG178" s="29"/>
      <c r="VOH178" s="29"/>
      <c r="VOI178" s="29"/>
      <c r="VOJ178" s="29"/>
      <c r="VOK178" s="29"/>
      <c r="VOL178" s="29"/>
      <c r="VOM178" s="29"/>
      <c r="VON178" s="29"/>
      <c r="VOO178" s="29"/>
      <c r="VOP178" s="29"/>
      <c r="VOQ178" s="29"/>
      <c r="VOR178" s="29"/>
      <c r="VOS178" s="29"/>
      <c r="VOT178" s="29"/>
      <c r="VOU178" s="29"/>
      <c r="VOV178" s="29"/>
      <c r="VOW178" s="29"/>
      <c r="VOX178" s="29"/>
      <c r="VOY178" s="29"/>
      <c r="VOZ178" s="29"/>
      <c r="VPA178" s="29"/>
      <c r="VPB178" s="29"/>
      <c r="VPC178" s="29"/>
      <c r="VPD178" s="29"/>
      <c r="VPE178" s="29"/>
      <c r="VPF178" s="29"/>
      <c r="VPG178" s="29"/>
      <c r="VPH178" s="29"/>
      <c r="VPI178" s="29"/>
      <c r="VPJ178" s="29"/>
      <c r="VPK178" s="29"/>
      <c r="VPL178" s="29"/>
      <c r="VPM178" s="29"/>
      <c r="VPN178" s="29"/>
      <c r="VPO178" s="29"/>
      <c r="VPP178" s="29"/>
      <c r="VPQ178" s="29"/>
      <c r="VPR178" s="29"/>
      <c r="VPS178" s="29"/>
      <c r="VPT178" s="29"/>
      <c r="VPU178" s="29"/>
      <c r="VPV178" s="29"/>
      <c r="VPW178" s="29"/>
      <c r="VPX178" s="29"/>
      <c r="VPY178" s="29"/>
      <c r="VPZ178" s="29"/>
      <c r="VQA178" s="29"/>
      <c r="VQB178" s="29"/>
      <c r="VQC178" s="29"/>
      <c r="VQD178" s="29"/>
      <c r="VQE178" s="29"/>
      <c r="VQF178" s="29"/>
      <c r="VQG178" s="29"/>
      <c r="VQH178" s="29"/>
      <c r="VQI178" s="29"/>
      <c r="VQJ178" s="29"/>
      <c r="VQK178" s="29"/>
      <c r="VQL178" s="29"/>
      <c r="VQM178" s="29"/>
      <c r="VQN178" s="29"/>
      <c r="VQO178" s="29"/>
      <c r="VQP178" s="29"/>
      <c r="VQQ178" s="29"/>
      <c r="VQR178" s="29"/>
      <c r="VQS178" s="29"/>
      <c r="VQT178" s="29"/>
      <c r="VQU178" s="29"/>
      <c r="VQV178" s="29"/>
      <c r="VQW178" s="29"/>
      <c r="VQX178" s="29"/>
      <c r="VQY178" s="29"/>
      <c r="VQZ178" s="29"/>
      <c r="VRA178" s="29"/>
      <c r="VRB178" s="29"/>
      <c r="VRC178" s="29"/>
      <c r="VRD178" s="29"/>
      <c r="VRE178" s="29"/>
      <c r="VRF178" s="29"/>
      <c r="VRG178" s="29"/>
      <c r="VRH178" s="29"/>
      <c r="VRI178" s="29"/>
      <c r="VRJ178" s="29"/>
      <c r="VRK178" s="29"/>
      <c r="VRL178" s="29"/>
      <c r="VRM178" s="29"/>
      <c r="VRN178" s="29"/>
      <c r="VRO178" s="29"/>
      <c r="VRP178" s="29"/>
      <c r="VRQ178" s="29"/>
      <c r="VRR178" s="29"/>
      <c r="VRS178" s="29"/>
      <c r="VRT178" s="29"/>
      <c r="VRU178" s="29"/>
      <c r="VRV178" s="29"/>
      <c r="VRW178" s="29"/>
      <c r="VRX178" s="29"/>
      <c r="VRY178" s="29"/>
      <c r="VRZ178" s="29"/>
      <c r="VSA178" s="29"/>
      <c r="VSB178" s="29"/>
      <c r="VSC178" s="29"/>
      <c r="VSD178" s="29"/>
      <c r="VSE178" s="29"/>
      <c r="VSF178" s="29"/>
      <c r="VSG178" s="29"/>
      <c r="VSH178" s="29"/>
      <c r="VSI178" s="29"/>
      <c r="VSJ178" s="29"/>
      <c r="VSK178" s="29"/>
      <c r="VSL178" s="29"/>
      <c r="VSM178" s="29"/>
      <c r="VSN178" s="29"/>
      <c r="VSO178" s="29"/>
      <c r="VSP178" s="29"/>
      <c r="VSQ178" s="29"/>
      <c r="VSR178" s="29"/>
      <c r="VSS178" s="29"/>
      <c r="VST178" s="29"/>
      <c r="VSU178" s="29"/>
      <c r="VSV178" s="29"/>
      <c r="VSW178" s="29"/>
      <c r="VSX178" s="29"/>
      <c r="VSY178" s="29"/>
      <c r="VSZ178" s="29"/>
      <c r="VTA178" s="29"/>
      <c r="VTB178" s="29"/>
      <c r="VTC178" s="29"/>
      <c r="VTD178" s="29"/>
      <c r="VTE178" s="29"/>
      <c r="VTF178" s="29"/>
      <c r="VTG178" s="29"/>
      <c r="VTH178" s="29"/>
      <c r="VTI178" s="29"/>
      <c r="VTJ178" s="29"/>
      <c r="VTK178" s="29"/>
      <c r="VTL178" s="29"/>
      <c r="VTM178" s="29"/>
      <c r="VTN178" s="29"/>
      <c r="VTO178" s="29"/>
      <c r="VTP178" s="29"/>
      <c r="VTQ178" s="29"/>
      <c r="VTR178" s="29"/>
      <c r="VTS178" s="29"/>
      <c r="VTT178" s="29"/>
      <c r="VTU178" s="29"/>
      <c r="VTV178" s="29"/>
      <c r="VTW178" s="29"/>
      <c r="VTX178" s="29"/>
      <c r="VTY178" s="29"/>
      <c r="VTZ178" s="29"/>
      <c r="VUA178" s="29"/>
      <c r="VUB178" s="29"/>
      <c r="VUC178" s="29"/>
      <c r="VUD178" s="29"/>
      <c r="VUE178" s="29"/>
      <c r="VUF178" s="29"/>
      <c r="VUG178" s="29"/>
      <c r="VUH178" s="29"/>
      <c r="VUI178" s="29"/>
      <c r="VUJ178" s="29"/>
      <c r="VUK178" s="29"/>
      <c r="VUL178" s="29"/>
      <c r="VUM178" s="29"/>
      <c r="VUN178" s="29"/>
      <c r="VUO178" s="29"/>
      <c r="VUP178" s="29"/>
      <c r="VUQ178" s="29"/>
      <c r="VUR178" s="29"/>
      <c r="VUS178" s="29"/>
      <c r="VUT178" s="29"/>
      <c r="VUU178" s="29"/>
      <c r="VUV178" s="29"/>
      <c r="VUW178" s="29"/>
      <c r="VUX178" s="29"/>
      <c r="VUY178" s="29"/>
      <c r="VUZ178" s="29"/>
      <c r="VVA178" s="29"/>
      <c r="VVB178" s="29"/>
      <c r="VVC178" s="29"/>
      <c r="VVD178" s="29"/>
      <c r="VVE178" s="29"/>
      <c r="VVF178" s="29"/>
      <c r="VVG178" s="29"/>
      <c r="VVH178" s="29"/>
      <c r="VVI178" s="29"/>
      <c r="VVJ178" s="29"/>
      <c r="VVK178" s="29"/>
      <c r="VVL178" s="29"/>
      <c r="VVM178" s="29"/>
      <c r="VVN178" s="29"/>
      <c r="VVO178" s="29"/>
      <c r="VVP178" s="29"/>
      <c r="VVQ178" s="29"/>
      <c r="VVR178" s="29"/>
      <c r="VVS178" s="29"/>
      <c r="VVT178" s="29"/>
      <c r="VVU178" s="29"/>
      <c r="VVV178" s="29"/>
      <c r="VVW178" s="29"/>
      <c r="VVX178" s="29"/>
      <c r="VVY178" s="29"/>
      <c r="VVZ178" s="29"/>
      <c r="VWA178" s="29"/>
      <c r="VWB178" s="29"/>
      <c r="VWC178" s="29"/>
      <c r="VWD178" s="29"/>
      <c r="VWE178" s="29"/>
      <c r="VWF178" s="29"/>
      <c r="VWG178" s="29"/>
      <c r="VWH178" s="29"/>
      <c r="VWI178" s="29"/>
      <c r="VWJ178" s="29"/>
      <c r="VWK178" s="29"/>
      <c r="VWL178" s="29"/>
      <c r="VWM178" s="29"/>
      <c r="VWN178" s="29"/>
      <c r="VWO178" s="29"/>
      <c r="VWP178" s="29"/>
      <c r="VWQ178" s="29"/>
      <c r="VWR178" s="29"/>
      <c r="VWS178" s="29"/>
      <c r="VWT178" s="29"/>
      <c r="VWU178" s="29"/>
      <c r="VWV178" s="29"/>
      <c r="VWW178" s="29"/>
      <c r="VWX178" s="29"/>
      <c r="VWY178" s="29"/>
      <c r="VWZ178" s="29"/>
      <c r="VXA178" s="29"/>
      <c r="VXB178" s="29"/>
      <c r="VXC178" s="29"/>
      <c r="VXD178" s="29"/>
      <c r="VXE178" s="29"/>
      <c r="VXF178" s="29"/>
      <c r="VXG178" s="29"/>
      <c r="VXH178" s="29"/>
      <c r="VXI178" s="29"/>
      <c r="VXJ178" s="29"/>
      <c r="VXK178" s="29"/>
      <c r="VXL178" s="29"/>
      <c r="VXM178" s="29"/>
      <c r="VXN178" s="29"/>
      <c r="VXO178" s="29"/>
      <c r="VXP178" s="29"/>
      <c r="VXQ178" s="29"/>
      <c r="VXR178" s="29"/>
      <c r="VXS178" s="29"/>
      <c r="VXT178" s="29"/>
      <c r="VXU178" s="29"/>
      <c r="VXV178" s="29"/>
      <c r="VXW178" s="29"/>
      <c r="VXX178" s="29"/>
      <c r="VXY178" s="29"/>
      <c r="VXZ178" s="29"/>
      <c r="VYA178" s="29"/>
      <c r="VYB178" s="29"/>
      <c r="VYC178" s="29"/>
      <c r="VYD178" s="29"/>
      <c r="VYE178" s="29"/>
      <c r="VYF178" s="29"/>
      <c r="VYG178" s="29"/>
      <c r="VYH178" s="29"/>
      <c r="VYI178" s="29"/>
      <c r="VYJ178" s="29"/>
      <c r="VYK178" s="29"/>
      <c r="VYL178" s="29"/>
      <c r="VYM178" s="29"/>
      <c r="VYN178" s="29"/>
      <c r="VYO178" s="29"/>
      <c r="VYP178" s="29"/>
      <c r="VYQ178" s="29"/>
      <c r="VYR178" s="29"/>
      <c r="VYS178" s="29"/>
      <c r="VYT178" s="29"/>
      <c r="VYU178" s="29"/>
      <c r="VYV178" s="29"/>
      <c r="VYW178" s="29"/>
      <c r="VYX178" s="29"/>
      <c r="VYY178" s="29"/>
      <c r="VYZ178" s="29"/>
      <c r="VZA178" s="29"/>
      <c r="VZB178" s="29"/>
      <c r="VZC178" s="29"/>
      <c r="VZD178" s="29"/>
      <c r="VZE178" s="29"/>
      <c r="VZF178" s="29"/>
      <c r="VZG178" s="29"/>
      <c r="VZH178" s="29"/>
      <c r="VZI178" s="29"/>
      <c r="VZJ178" s="29"/>
      <c r="VZK178" s="29"/>
      <c r="VZL178" s="29"/>
      <c r="VZM178" s="29"/>
      <c r="VZN178" s="29"/>
      <c r="VZO178" s="29"/>
      <c r="VZP178" s="29"/>
      <c r="VZQ178" s="29"/>
      <c r="VZR178" s="29"/>
      <c r="VZS178" s="29"/>
      <c r="VZT178" s="29"/>
      <c r="VZU178" s="29"/>
      <c r="VZV178" s="29"/>
      <c r="VZW178" s="29"/>
      <c r="VZX178" s="29"/>
      <c r="VZY178" s="29"/>
      <c r="VZZ178" s="29"/>
      <c r="WAA178" s="29"/>
      <c r="WAB178" s="29"/>
      <c r="WAC178" s="29"/>
      <c r="WAD178" s="29"/>
      <c r="WAE178" s="29"/>
      <c r="WAF178" s="29"/>
      <c r="WAG178" s="29"/>
      <c r="WAH178" s="29"/>
      <c r="WAI178" s="29"/>
      <c r="WAJ178" s="29"/>
      <c r="WAK178" s="29"/>
      <c r="WAL178" s="29"/>
      <c r="WAM178" s="29"/>
      <c r="WAN178" s="29"/>
      <c r="WAO178" s="29"/>
      <c r="WAP178" s="29"/>
      <c r="WAQ178" s="29"/>
      <c r="WAR178" s="29"/>
      <c r="WAS178" s="29"/>
      <c r="WAT178" s="29"/>
      <c r="WAU178" s="29"/>
      <c r="WAV178" s="29"/>
      <c r="WAW178" s="29"/>
      <c r="WAX178" s="29"/>
      <c r="WAY178" s="29"/>
      <c r="WAZ178" s="29"/>
      <c r="WBA178" s="29"/>
      <c r="WBB178" s="29"/>
      <c r="WBC178" s="29"/>
      <c r="WBD178" s="29"/>
      <c r="WBE178" s="29"/>
      <c r="WBF178" s="29"/>
      <c r="WBG178" s="29"/>
      <c r="WBH178" s="29"/>
      <c r="WBI178" s="29"/>
      <c r="WBJ178" s="29"/>
      <c r="WBK178" s="29"/>
      <c r="WBL178" s="29"/>
      <c r="WBM178" s="29"/>
      <c r="WBN178" s="29"/>
      <c r="WBO178" s="29"/>
      <c r="WBP178" s="29"/>
      <c r="WBQ178" s="29"/>
      <c r="WBR178" s="29"/>
      <c r="WBS178" s="29"/>
      <c r="WBT178" s="29"/>
      <c r="WBU178" s="29"/>
      <c r="WBV178" s="29"/>
      <c r="WBW178" s="29"/>
      <c r="WBX178" s="29"/>
      <c r="WBY178" s="29"/>
      <c r="WBZ178" s="29"/>
      <c r="WCA178" s="29"/>
      <c r="WCB178" s="29"/>
      <c r="WCC178" s="29"/>
      <c r="WCD178" s="29"/>
      <c r="WCE178" s="29"/>
      <c r="WCF178" s="29"/>
      <c r="WCG178" s="29"/>
      <c r="WCH178" s="29"/>
      <c r="WCI178" s="29"/>
      <c r="WCJ178" s="29"/>
      <c r="WCK178" s="29"/>
      <c r="WCL178" s="29"/>
      <c r="WCM178" s="29"/>
      <c r="WCN178" s="29"/>
      <c r="WCO178" s="29"/>
      <c r="WCP178" s="29"/>
      <c r="WCQ178" s="29"/>
      <c r="WCR178" s="29"/>
      <c r="WCS178" s="29"/>
      <c r="WCT178" s="29"/>
      <c r="WCU178" s="29"/>
      <c r="WCV178" s="29"/>
      <c r="WCW178" s="29"/>
      <c r="WCX178" s="29"/>
      <c r="WCY178" s="29"/>
      <c r="WCZ178" s="29"/>
      <c r="WDA178" s="29"/>
      <c r="WDB178" s="29"/>
      <c r="WDC178" s="29"/>
      <c r="WDD178" s="29"/>
      <c r="WDE178" s="29"/>
      <c r="WDF178" s="29"/>
      <c r="WDG178" s="29"/>
      <c r="WDH178" s="29"/>
      <c r="WDI178" s="29"/>
      <c r="WDJ178" s="29"/>
      <c r="WDK178" s="29"/>
      <c r="WDL178" s="29"/>
      <c r="WDM178" s="29"/>
      <c r="WDN178" s="29"/>
      <c r="WDO178" s="29"/>
      <c r="WDP178" s="29"/>
      <c r="WDQ178" s="29"/>
      <c r="WDR178" s="29"/>
      <c r="WDS178" s="29"/>
      <c r="WDT178" s="29"/>
      <c r="WDU178" s="29"/>
      <c r="WDV178" s="29"/>
      <c r="WDW178" s="29"/>
      <c r="WDX178" s="29"/>
      <c r="WDY178" s="29"/>
      <c r="WDZ178" s="29"/>
      <c r="WEA178" s="29"/>
      <c r="WEB178" s="29"/>
      <c r="WEC178" s="29"/>
      <c r="WED178" s="29"/>
      <c r="WEE178" s="29"/>
      <c r="WEF178" s="29"/>
      <c r="WEG178" s="29"/>
      <c r="WEH178" s="29"/>
      <c r="WEI178" s="29"/>
      <c r="WEJ178" s="29"/>
      <c r="WEK178" s="29"/>
      <c r="WEL178" s="29"/>
      <c r="WEM178" s="29"/>
      <c r="WEN178" s="29"/>
      <c r="WEO178" s="29"/>
      <c r="WEP178" s="29"/>
      <c r="WEQ178" s="29"/>
      <c r="WER178" s="29"/>
      <c r="WES178" s="29"/>
      <c r="WET178" s="29"/>
      <c r="WEU178" s="29"/>
      <c r="WEV178" s="29"/>
      <c r="WEW178" s="29"/>
      <c r="WEX178" s="29"/>
      <c r="WEY178" s="29"/>
      <c r="WEZ178" s="29"/>
      <c r="WFA178" s="29"/>
      <c r="WFB178" s="29"/>
      <c r="WFC178" s="29"/>
      <c r="WFD178" s="29"/>
      <c r="WFE178" s="29"/>
      <c r="WFF178" s="29"/>
      <c r="WFG178" s="29"/>
      <c r="WFH178" s="29"/>
      <c r="WFI178" s="29"/>
      <c r="WFJ178" s="29"/>
      <c r="WFK178" s="29"/>
      <c r="WFL178" s="29"/>
      <c r="WFM178" s="29"/>
      <c r="WFN178" s="29"/>
      <c r="WFO178" s="29"/>
      <c r="WFP178" s="29"/>
      <c r="WFQ178" s="29"/>
      <c r="WFR178" s="29"/>
      <c r="WFS178" s="29"/>
      <c r="WFT178" s="29"/>
      <c r="WFU178" s="29"/>
      <c r="WFV178" s="29"/>
      <c r="WFW178" s="29"/>
      <c r="WFX178" s="29"/>
      <c r="WFY178" s="29"/>
      <c r="WFZ178" s="29"/>
      <c r="WGA178" s="29"/>
      <c r="WGB178" s="29"/>
      <c r="WGC178" s="29"/>
      <c r="WGD178" s="29"/>
      <c r="WGE178" s="29"/>
      <c r="WGF178" s="29"/>
      <c r="WGG178" s="29"/>
      <c r="WGH178" s="29"/>
      <c r="WGI178" s="29"/>
      <c r="WGJ178" s="29"/>
      <c r="WGK178" s="29"/>
      <c r="WGL178" s="29"/>
      <c r="WGM178" s="29"/>
      <c r="WGN178" s="29"/>
      <c r="WGO178" s="29"/>
      <c r="WGP178" s="29"/>
      <c r="WGQ178" s="29"/>
      <c r="WGR178" s="29"/>
      <c r="WGS178" s="29"/>
      <c r="WGT178" s="29"/>
      <c r="WGU178" s="29"/>
      <c r="WGV178" s="29"/>
      <c r="WGW178" s="29"/>
      <c r="WGX178" s="29"/>
      <c r="WGY178" s="29"/>
      <c r="WGZ178" s="29"/>
      <c r="WHA178" s="29"/>
      <c r="WHB178" s="29"/>
      <c r="WHC178" s="29"/>
      <c r="WHD178" s="29"/>
      <c r="WHE178" s="29"/>
      <c r="WHF178" s="29"/>
      <c r="WHG178" s="29"/>
      <c r="WHH178" s="29"/>
      <c r="WHI178" s="29"/>
      <c r="WHJ178" s="29"/>
      <c r="WHK178" s="29"/>
      <c r="WHL178" s="29"/>
      <c r="WHM178" s="29"/>
      <c r="WHN178" s="29"/>
      <c r="WHO178" s="29"/>
      <c r="WHP178" s="29"/>
      <c r="WHQ178" s="29"/>
      <c r="WHR178" s="29"/>
      <c r="WHS178" s="29"/>
      <c r="WHT178" s="29"/>
      <c r="WHU178" s="29"/>
      <c r="WHV178" s="29"/>
      <c r="WHW178" s="29"/>
      <c r="WHX178" s="29"/>
      <c r="WHY178" s="29"/>
      <c r="WHZ178" s="29"/>
      <c r="WIA178" s="29"/>
      <c r="WIB178" s="29"/>
      <c r="WIC178" s="29"/>
      <c r="WID178" s="29"/>
      <c r="WIE178" s="29"/>
      <c r="WIF178" s="29"/>
      <c r="WIG178" s="29"/>
      <c r="WIH178" s="29"/>
      <c r="WII178" s="29"/>
      <c r="WIJ178" s="29"/>
      <c r="WIK178" s="29"/>
      <c r="WIL178" s="29"/>
      <c r="WIM178" s="29"/>
      <c r="WIN178" s="29"/>
      <c r="WIO178" s="29"/>
      <c r="WIP178" s="29"/>
      <c r="WIQ178" s="29"/>
      <c r="WIR178" s="29"/>
      <c r="WIS178" s="29"/>
      <c r="WIT178" s="29"/>
      <c r="WIU178" s="29"/>
      <c r="WIV178" s="29"/>
      <c r="WIW178" s="29"/>
      <c r="WIX178" s="29"/>
      <c r="WIY178" s="29"/>
      <c r="WIZ178" s="29"/>
      <c r="WJA178" s="29"/>
      <c r="WJB178" s="29"/>
      <c r="WJC178" s="29"/>
      <c r="WJD178" s="29"/>
      <c r="WJE178" s="29"/>
      <c r="WJF178" s="29"/>
      <c r="WJG178" s="29"/>
      <c r="WJH178" s="29"/>
      <c r="WJI178" s="29"/>
      <c r="WJJ178" s="29"/>
      <c r="WJK178" s="29"/>
      <c r="WJL178" s="29"/>
      <c r="WJM178" s="29"/>
      <c r="WJN178" s="29"/>
      <c r="WJO178" s="29"/>
      <c r="WJP178" s="29"/>
      <c r="WJQ178" s="29"/>
      <c r="WJR178" s="29"/>
      <c r="WJS178" s="29"/>
      <c r="WJT178" s="29"/>
      <c r="WJU178" s="29"/>
      <c r="WJV178" s="29"/>
      <c r="WJW178" s="29"/>
      <c r="WJX178" s="29"/>
      <c r="WJY178" s="29"/>
      <c r="WJZ178" s="29"/>
      <c r="WKA178" s="29"/>
      <c r="WKB178" s="29"/>
      <c r="WKC178" s="29"/>
      <c r="WKD178" s="29"/>
      <c r="WKE178" s="29"/>
      <c r="WKF178" s="29"/>
      <c r="WKG178" s="29"/>
      <c r="WKH178" s="29"/>
      <c r="WKI178" s="29"/>
      <c r="WKJ178" s="29"/>
      <c r="WKK178" s="29"/>
      <c r="WKL178" s="29"/>
      <c r="WKM178" s="29"/>
      <c r="WKN178" s="29"/>
      <c r="WKO178" s="29"/>
      <c r="WKP178" s="29"/>
      <c r="WKQ178" s="29"/>
      <c r="WKR178" s="29"/>
      <c r="WKS178" s="29"/>
      <c r="WKT178" s="29"/>
      <c r="WKU178" s="29"/>
      <c r="WKV178" s="29"/>
      <c r="WKW178" s="29"/>
      <c r="WKX178" s="29"/>
      <c r="WKY178" s="29"/>
      <c r="WKZ178" s="29"/>
      <c r="WLA178" s="29"/>
      <c r="WLB178" s="29"/>
      <c r="WLC178" s="29"/>
      <c r="WLD178" s="29"/>
      <c r="WLE178" s="29"/>
      <c r="WLF178" s="29"/>
      <c r="WLG178" s="29"/>
      <c r="WLH178" s="29"/>
      <c r="WLI178" s="29"/>
      <c r="WLJ178" s="29"/>
      <c r="WLK178" s="29"/>
      <c r="WLL178" s="29"/>
      <c r="WLM178" s="29"/>
      <c r="WLN178" s="29"/>
      <c r="WLO178" s="29"/>
      <c r="WLP178" s="29"/>
      <c r="WLQ178" s="29"/>
      <c r="WLR178" s="29"/>
      <c r="WLS178" s="29"/>
      <c r="WLT178" s="29"/>
      <c r="WLU178" s="29"/>
      <c r="WLV178" s="29"/>
      <c r="WLW178" s="29"/>
      <c r="WLX178" s="29"/>
      <c r="WLY178" s="29"/>
      <c r="WLZ178" s="29"/>
      <c r="WMA178" s="29"/>
      <c r="WMB178" s="29"/>
      <c r="WMC178" s="29"/>
      <c r="WMD178" s="29"/>
      <c r="WME178" s="29"/>
      <c r="WMF178" s="29"/>
      <c r="WMG178" s="29"/>
      <c r="WMH178" s="29"/>
      <c r="WMI178" s="29"/>
      <c r="WMJ178" s="29"/>
      <c r="WMK178" s="29"/>
      <c r="WML178" s="29"/>
      <c r="WMM178" s="29"/>
      <c r="WMN178" s="29"/>
      <c r="WMO178" s="29"/>
      <c r="WMP178" s="29"/>
      <c r="WMQ178" s="29"/>
      <c r="WMR178" s="29"/>
      <c r="WMS178" s="29"/>
      <c r="WMT178" s="29"/>
      <c r="WMU178" s="29"/>
      <c r="WMV178" s="29"/>
      <c r="WMW178" s="29"/>
      <c r="WMX178" s="29"/>
      <c r="WMY178" s="29"/>
      <c r="WMZ178" s="29"/>
      <c r="WNA178" s="29"/>
      <c r="WNB178" s="29"/>
      <c r="WNC178" s="29"/>
      <c r="WND178" s="29"/>
      <c r="WNE178" s="29"/>
      <c r="WNF178" s="29"/>
      <c r="WNG178" s="29"/>
      <c r="WNH178" s="29"/>
      <c r="WNI178" s="29"/>
      <c r="WNJ178" s="29"/>
      <c r="WNK178" s="29"/>
      <c r="WNL178" s="29"/>
      <c r="WNM178" s="29"/>
      <c r="WNN178" s="29"/>
      <c r="WNO178" s="29"/>
      <c r="WNP178" s="29"/>
      <c r="WNQ178" s="29"/>
      <c r="WNR178" s="29"/>
      <c r="WNS178" s="29"/>
      <c r="WNT178" s="29"/>
      <c r="WNU178" s="29"/>
      <c r="WNV178" s="29"/>
      <c r="WNW178" s="29"/>
      <c r="WNX178" s="29"/>
      <c r="WNY178" s="29"/>
      <c r="WNZ178" s="29"/>
      <c r="WOA178" s="29"/>
      <c r="WOB178" s="29"/>
      <c r="WOC178" s="29"/>
      <c r="WOD178" s="29"/>
      <c r="WOE178" s="29"/>
      <c r="WOF178" s="29"/>
      <c r="WOG178" s="29"/>
      <c r="WOH178" s="29"/>
      <c r="WOI178" s="29"/>
      <c r="WOJ178" s="29"/>
      <c r="WOK178" s="29"/>
      <c r="WOL178" s="29"/>
      <c r="WOM178" s="29"/>
      <c r="WON178" s="29"/>
      <c r="WOO178" s="29"/>
      <c r="WOP178" s="29"/>
      <c r="WOQ178" s="29"/>
      <c r="WOR178" s="29"/>
      <c r="WOS178" s="29"/>
      <c r="WOT178" s="29"/>
      <c r="WOU178" s="29"/>
      <c r="WOV178" s="29"/>
      <c r="WOW178" s="29"/>
      <c r="WOX178" s="29"/>
      <c r="WOY178" s="29"/>
      <c r="WOZ178" s="29"/>
      <c r="WPA178" s="29"/>
      <c r="WPB178" s="29"/>
      <c r="WPC178" s="29"/>
      <c r="WPD178" s="29"/>
      <c r="WPE178" s="29"/>
      <c r="WPF178" s="29"/>
      <c r="WPG178" s="29"/>
      <c r="WPH178" s="29"/>
      <c r="WPI178" s="29"/>
      <c r="WPJ178" s="29"/>
      <c r="WPK178" s="29"/>
      <c r="WPL178" s="29"/>
      <c r="WPM178" s="29"/>
      <c r="WPN178" s="29"/>
      <c r="WPO178" s="29"/>
      <c r="WPP178" s="29"/>
      <c r="WPQ178" s="29"/>
      <c r="WPR178" s="29"/>
      <c r="WPS178" s="29"/>
      <c r="WPT178" s="29"/>
      <c r="WPU178" s="29"/>
      <c r="WPV178" s="29"/>
      <c r="WPW178" s="29"/>
      <c r="WPX178" s="29"/>
      <c r="WPY178" s="29"/>
      <c r="WPZ178" s="29"/>
      <c r="WQA178" s="29"/>
      <c r="WQB178" s="29"/>
      <c r="WQC178" s="29"/>
      <c r="WQD178" s="29"/>
      <c r="WQE178" s="29"/>
      <c r="WQF178" s="29"/>
      <c r="WQG178" s="29"/>
      <c r="WQH178" s="29"/>
      <c r="WQI178" s="29"/>
      <c r="WQJ178" s="29"/>
      <c r="WQK178" s="29"/>
      <c r="WQL178" s="29"/>
      <c r="WQM178" s="29"/>
      <c r="WQN178" s="29"/>
      <c r="WQO178" s="29"/>
      <c r="WQP178" s="29"/>
      <c r="WQQ178" s="29"/>
      <c r="WQR178" s="29"/>
      <c r="WQS178" s="29"/>
      <c r="WQT178" s="29"/>
      <c r="WQU178" s="29"/>
      <c r="WQV178" s="29"/>
      <c r="WQW178" s="29"/>
      <c r="WQX178" s="29"/>
      <c r="WQY178" s="29"/>
      <c r="WQZ178" s="29"/>
      <c r="WRA178" s="29"/>
      <c r="WRB178" s="29"/>
      <c r="WRC178" s="29"/>
      <c r="WRD178" s="29"/>
      <c r="WRE178" s="29"/>
      <c r="WRF178" s="29"/>
      <c r="WRG178" s="29"/>
      <c r="WRH178" s="29"/>
      <c r="WRI178" s="29"/>
      <c r="WRJ178" s="29"/>
      <c r="WRK178" s="29"/>
      <c r="WRL178" s="29"/>
      <c r="WRM178" s="29"/>
      <c r="WRN178" s="29"/>
      <c r="WRO178" s="29"/>
      <c r="WRP178" s="29"/>
      <c r="WRQ178" s="29"/>
      <c r="WRR178" s="29"/>
      <c r="WRS178" s="29"/>
      <c r="WRT178" s="29"/>
      <c r="WRU178" s="29"/>
      <c r="WRV178" s="29"/>
      <c r="WRW178" s="29"/>
      <c r="WRX178" s="29"/>
      <c r="WRY178" s="29"/>
      <c r="WRZ178" s="29"/>
      <c r="WSA178" s="29"/>
      <c r="WSB178" s="29"/>
      <c r="WSC178" s="29"/>
      <c r="WSD178" s="29"/>
      <c r="WSE178" s="29"/>
      <c r="WSF178" s="29"/>
      <c r="WSG178" s="29"/>
      <c r="WSH178" s="29"/>
      <c r="WSI178" s="29"/>
      <c r="WSJ178" s="29"/>
      <c r="WSK178" s="29"/>
      <c r="WSL178" s="29"/>
      <c r="WSM178" s="29"/>
      <c r="WSN178" s="29"/>
      <c r="WSO178" s="29"/>
      <c r="WSP178" s="29"/>
      <c r="WSQ178" s="29"/>
      <c r="WSR178" s="29"/>
      <c r="WSS178" s="29"/>
      <c r="WST178" s="29"/>
      <c r="WSU178" s="29"/>
      <c r="WSV178" s="29"/>
      <c r="WSW178" s="29"/>
      <c r="WSX178" s="29"/>
      <c r="WSY178" s="29"/>
      <c r="WSZ178" s="29"/>
      <c r="WTA178" s="29"/>
      <c r="WTB178" s="29"/>
      <c r="WTC178" s="29"/>
      <c r="WTD178" s="29"/>
      <c r="WTE178" s="29"/>
      <c r="WTF178" s="29"/>
      <c r="WTG178" s="29"/>
      <c r="WTH178" s="29"/>
      <c r="WTI178" s="29"/>
      <c r="WTJ178" s="29"/>
      <c r="WTK178" s="29"/>
      <c r="WTL178" s="29"/>
      <c r="WTM178" s="29"/>
      <c r="WTN178" s="29"/>
      <c r="WTO178" s="29"/>
      <c r="WTP178" s="29"/>
      <c r="WTQ178" s="29"/>
      <c r="WTR178" s="29"/>
      <c r="WTS178" s="29"/>
      <c r="WTT178" s="29"/>
      <c r="WTU178" s="29"/>
      <c r="WTV178" s="29"/>
      <c r="WTW178" s="29"/>
      <c r="WTX178" s="29"/>
      <c r="WTY178" s="29"/>
      <c r="WTZ178" s="29"/>
      <c r="WUA178" s="29"/>
      <c r="WUB178" s="29"/>
      <c r="WUC178" s="29"/>
      <c r="WUD178" s="29"/>
      <c r="WUE178" s="29"/>
      <c r="WUF178" s="29"/>
      <c r="WUG178" s="29"/>
      <c r="WUH178" s="29"/>
      <c r="WUI178" s="29"/>
      <c r="WUJ178" s="29"/>
      <c r="WUK178" s="29"/>
      <c r="WUL178" s="29"/>
      <c r="WUM178" s="29"/>
      <c r="WUN178" s="29"/>
      <c r="WUO178" s="29"/>
      <c r="WUP178" s="29"/>
      <c r="WUQ178" s="29"/>
      <c r="WUR178" s="29"/>
      <c r="WUS178" s="29"/>
      <c r="WUT178" s="29"/>
      <c r="WUU178" s="29"/>
      <c r="WUV178" s="29"/>
      <c r="WUW178" s="29"/>
      <c r="WUX178" s="29"/>
      <c r="WUY178" s="29"/>
      <c r="WUZ178" s="29"/>
      <c r="WVA178" s="29"/>
      <c r="WVB178" s="29"/>
      <c r="WVC178" s="29"/>
      <c r="WVD178" s="29"/>
      <c r="WVE178" s="29"/>
      <c r="WVF178" s="29"/>
      <c r="WVG178" s="29"/>
      <c r="WVH178" s="29"/>
      <c r="WVI178" s="29"/>
      <c r="WVJ178" s="29"/>
      <c r="WVK178" s="29"/>
      <c r="WVL178" s="29"/>
      <c r="WVM178" s="29"/>
      <c r="WVN178" s="29"/>
      <c r="WVO178" s="29"/>
      <c r="WVP178" s="29"/>
      <c r="WVQ178" s="29"/>
      <c r="WVR178" s="29"/>
      <c r="WVS178" s="29"/>
      <c r="WVT178" s="29"/>
      <c r="WVU178" s="29"/>
    </row>
    <row r="179" spans="1:16141" x14ac:dyDescent="0.2">
      <c r="A179" s="280"/>
      <c r="B179" s="259"/>
      <c r="C179" s="257"/>
      <c r="D179" s="257"/>
      <c r="E179" s="243"/>
      <c r="F179" s="278"/>
      <c r="G179" s="279"/>
      <c r="H179" s="41"/>
      <c r="I179" s="42"/>
      <c r="J179" s="42"/>
      <c r="K179" s="355"/>
    </row>
    <row r="180" spans="1:16141" x14ac:dyDescent="0.2">
      <c r="A180" s="311">
        <v>5.04</v>
      </c>
      <c r="B180" s="262" t="s">
        <v>153</v>
      </c>
      <c r="C180" s="263"/>
      <c r="D180" s="89"/>
      <c r="E180" s="268"/>
      <c r="F180" s="278"/>
      <c r="G180" s="279"/>
      <c r="H180" s="41"/>
      <c r="I180" s="42"/>
      <c r="J180" s="42"/>
      <c r="K180" s="355"/>
    </row>
    <row r="181" spans="1:16141" s="27" customFormat="1" x14ac:dyDescent="0.2">
      <c r="A181" s="281"/>
      <c r="B181" s="287"/>
      <c r="C181" s="290"/>
      <c r="D181" s="89"/>
      <c r="E181" s="306"/>
      <c r="F181" s="278"/>
      <c r="G181" s="279"/>
      <c r="H181" s="41"/>
      <c r="I181" s="42"/>
      <c r="J181" s="42"/>
      <c r="K181" s="355"/>
      <c r="L181" s="28"/>
      <c r="M181" s="28"/>
      <c r="N181" s="28"/>
      <c r="O181" s="29"/>
      <c r="P181" s="29"/>
      <c r="Q181" s="29"/>
      <c r="R181" s="29"/>
      <c r="S181" s="29"/>
      <c r="T181" s="29"/>
      <c r="U181" s="29"/>
      <c r="V181" s="29"/>
      <c r="W181" s="29"/>
      <c r="X181" s="29"/>
      <c r="Y181" s="29"/>
      <c r="Z181" s="29"/>
      <c r="AA181" s="29"/>
      <c r="AB181" s="29"/>
      <c r="AC181" s="29"/>
      <c r="AD181" s="29"/>
      <c r="AE181" s="29"/>
      <c r="AF181" s="29"/>
      <c r="AG181" s="29"/>
      <c r="AH181" s="29"/>
      <c r="AI181" s="29"/>
      <c r="AJ181" s="29"/>
      <c r="AK181" s="29"/>
      <c r="AL181" s="29"/>
      <c r="AM181" s="29"/>
      <c r="AN181" s="29"/>
      <c r="AO181" s="29"/>
      <c r="AP181" s="29"/>
      <c r="AQ181" s="29"/>
      <c r="AR181" s="29"/>
      <c r="AS181" s="29"/>
      <c r="AT181" s="29"/>
      <c r="AU181" s="29"/>
      <c r="AV181" s="29"/>
      <c r="AW181" s="29"/>
      <c r="AX181" s="29"/>
      <c r="AY181" s="29"/>
      <c r="AZ181" s="29"/>
      <c r="BA181" s="29"/>
      <c r="BB181" s="29"/>
      <c r="BC181" s="29"/>
      <c r="BD181" s="29"/>
      <c r="BE181" s="29"/>
      <c r="BF181" s="29"/>
      <c r="BG181" s="29"/>
      <c r="BH181" s="29"/>
      <c r="BI181" s="29"/>
      <c r="BJ181" s="29"/>
      <c r="BK181" s="29"/>
      <c r="BL181" s="29"/>
      <c r="BM181" s="29"/>
      <c r="BN181" s="29"/>
      <c r="BO181" s="29"/>
      <c r="BP181" s="29"/>
      <c r="BQ181" s="29"/>
      <c r="BR181" s="29"/>
      <c r="BS181" s="29"/>
      <c r="BT181" s="29"/>
      <c r="BU181" s="29"/>
      <c r="BV181" s="29"/>
      <c r="BW181" s="29"/>
      <c r="BX181" s="29"/>
      <c r="BY181" s="29"/>
      <c r="BZ181" s="29"/>
      <c r="CA181" s="29"/>
      <c r="CB181" s="29"/>
      <c r="CC181" s="29"/>
      <c r="CD181" s="29"/>
      <c r="CE181" s="29"/>
      <c r="CF181" s="29"/>
      <c r="CG181" s="29"/>
      <c r="CH181" s="29"/>
      <c r="CI181" s="29"/>
      <c r="CJ181" s="29"/>
      <c r="CK181" s="29"/>
      <c r="CL181" s="29"/>
      <c r="CM181" s="29"/>
      <c r="CN181" s="29"/>
      <c r="CO181" s="29"/>
      <c r="CP181" s="29"/>
      <c r="CQ181" s="29"/>
      <c r="CR181" s="29"/>
      <c r="CS181" s="29"/>
      <c r="CT181" s="29"/>
      <c r="CU181" s="29"/>
      <c r="CV181" s="29"/>
      <c r="CW181" s="29"/>
      <c r="CX181" s="29"/>
      <c r="CY181" s="29"/>
      <c r="CZ181" s="29"/>
      <c r="DA181" s="29"/>
      <c r="DB181" s="29"/>
      <c r="DC181" s="29"/>
      <c r="DD181" s="29"/>
      <c r="DE181" s="29"/>
      <c r="DF181" s="29"/>
      <c r="DG181" s="29"/>
      <c r="DH181" s="29"/>
      <c r="DI181" s="29"/>
      <c r="DJ181" s="29"/>
      <c r="DK181" s="29"/>
      <c r="DL181" s="29"/>
      <c r="DM181" s="29"/>
      <c r="DN181" s="29"/>
      <c r="DO181" s="29"/>
      <c r="DP181" s="29"/>
      <c r="DQ181" s="29"/>
      <c r="DR181" s="29"/>
      <c r="DS181" s="29"/>
      <c r="DT181" s="29"/>
      <c r="DU181" s="29"/>
      <c r="DV181" s="29"/>
      <c r="DW181" s="29"/>
      <c r="DX181" s="29"/>
      <c r="DY181" s="29"/>
      <c r="DZ181" s="29"/>
      <c r="EA181" s="29"/>
      <c r="EB181" s="29"/>
      <c r="EC181" s="29"/>
      <c r="ED181" s="29"/>
      <c r="EE181" s="29"/>
      <c r="EF181" s="29"/>
      <c r="EG181" s="29"/>
      <c r="EH181" s="29"/>
      <c r="EI181" s="29"/>
      <c r="EJ181" s="29"/>
      <c r="EK181" s="29"/>
      <c r="EL181" s="29"/>
      <c r="EM181" s="29"/>
      <c r="EN181" s="29"/>
      <c r="EO181" s="29"/>
      <c r="EP181" s="29"/>
      <c r="EQ181" s="29"/>
      <c r="ER181" s="29"/>
      <c r="ES181" s="29"/>
      <c r="ET181" s="29"/>
      <c r="EU181" s="29"/>
      <c r="EV181" s="29"/>
      <c r="EW181" s="29"/>
      <c r="EX181" s="29"/>
      <c r="EY181" s="29"/>
      <c r="EZ181" s="29"/>
      <c r="FA181" s="29"/>
      <c r="FB181" s="29"/>
      <c r="FC181" s="29"/>
      <c r="FD181" s="29"/>
      <c r="FE181" s="29"/>
      <c r="FF181" s="29"/>
      <c r="FG181" s="29"/>
      <c r="FH181" s="29"/>
      <c r="FI181" s="29"/>
      <c r="FJ181" s="29"/>
      <c r="FK181" s="29"/>
      <c r="FL181" s="29"/>
      <c r="FM181" s="29"/>
      <c r="FN181" s="29"/>
      <c r="FO181" s="29"/>
      <c r="FP181" s="29"/>
      <c r="FQ181" s="29"/>
      <c r="FR181" s="29"/>
      <c r="FS181" s="29"/>
      <c r="FT181" s="29"/>
      <c r="FU181" s="29"/>
      <c r="FV181" s="29"/>
      <c r="FW181" s="29"/>
      <c r="FX181" s="29"/>
      <c r="FY181" s="29"/>
      <c r="FZ181" s="29"/>
      <c r="GA181" s="29"/>
      <c r="GB181" s="29"/>
      <c r="GC181" s="29"/>
      <c r="GD181" s="29"/>
      <c r="GE181" s="29"/>
      <c r="GF181" s="29"/>
      <c r="GG181" s="29"/>
      <c r="GH181" s="29"/>
      <c r="GI181" s="29"/>
      <c r="GJ181" s="29"/>
      <c r="GK181" s="29"/>
      <c r="GL181" s="29"/>
      <c r="GM181" s="29"/>
      <c r="GN181" s="29"/>
      <c r="GO181" s="29"/>
      <c r="GP181" s="29"/>
      <c r="GQ181" s="29"/>
      <c r="GR181" s="29"/>
      <c r="GS181" s="29"/>
      <c r="GT181" s="29"/>
      <c r="GU181" s="29"/>
      <c r="GV181" s="29"/>
      <c r="GW181" s="29"/>
      <c r="GX181" s="29"/>
      <c r="GY181" s="29"/>
      <c r="GZ181" s="29"/>
      <c r="HA181" s="29"/>
      <c r="HB181" s="29"/>
      <c r="HC181" s="29"/>
      <c r="HD181" s="29"/>
      <c r="HE181" s="29"/>
      <c r="HF181" s="29"/>
      <c r="HG181" s="29"/>
      <c r="HH181" s="29"/>
      <c r="HI181" s="29"/>
      <c r="HJ181" s="29"/>
      <c r="HK181" s="29"/>
      <c r="HL181" s="29"/>
      <c r="HM181" s="29"/>
      <c r="HN181" s="29"/>
      <c r="HO181" s="29"/>
      <c r="HP181" s="29"/>
      <c r="HQ181" s="29"/>
      <c r="HR181" s="29"/>
      <c r="HS181" s="29"/>
      <c r="HT181" s="29"/>
      <c r="HU181" s="29"/>
      <c r="HV181" s="29"/>
      <c r="HW181" s="29"/>
      <c r="HX181" s="29"/>
      <c r="HY181" s="29"/>
      <c r="HZ181" s="29"/>
      <c r="IA181" s="29"/>
      <c r="IB181" s="29"/>
      <c r="IC181" s="29"/>
      <c r="ID181" s="29"/>
      <c r="IE181" s="29"/>
      <c r="IF181" s="29"/>
      <c r="IG181" s="29"/>
      <c r="IH181" s="29"/>
      <c r="II181" s="29"/>
      <c r="IJ181" s="29"/>
      <c r="IK181" s="29"/>
      <c r="IL181" s="29"/>
      <c r="IM181" s="29"/>
      <c r="IN181" s="29"/>
      <c r="IO181" s="29"/>
      <c r="IP181" s="29"/>
      <c r="IQ181" s="29"/>
      <c r="IR181" s="29"/>
      <c r="IS181" s="29"/>
      <c r="IT181" s="29"/>
      <c r="IU181" s="29"/>
      <c r="IV181" s="29"/>
      <c r="IW181" s="29"/>
      <c r="IX181" s="29"/>
      <c r="IY181" s="29"/>
      <c r="IZ181" s="29"/>
      <c r="JA181" s="29"/>
      <c r="JB181" s="29"/>
      <c r="JC181" s="29"/>
      <c r="JD181" s="29"/>
      <c r="JE181" s="29"/>
      <c r="JF181" s="29"/>
      <c r="JG181" s="29"/>
      <c r="JH181" s="29"/>
      <c r="JI181" s="29"/>
      <c r="JJ181" s="29"/>
      <c r="JK181" s="29"/>
      <c r="JL181" s="29"/>
      <c r="JM181" s="29"/>
      <c r="JN181" s="29"/>
      <c r="JO181" s="29"/>
      <c r="JP181" s="29"/>
      <c r="JQ181" s="29"/>
      <c r="JR181" s="29"/>
      <c r="JS181" s="29"/>
      <c r="JT181" s="29"/>
      <c r="JU181" s="29"/>
      <c r="JV181" s="29"/>
      <c r="JW181" s="29"/>
      <c r="JX181" s="29"/>
      <c r="JY181" s="29"/>
      <c r="JZ181" s="29"/>
      <c r="KA181" s="29"/>
      <c r="KB181" s="29"/>
      <c r="KC181" s="29"/>
      <c r="KD181" s="29"/>
      <c r="KE181" s="29"/>
      <c r="KF181" s="29"/>
      <c r="KG181" s="29"/>
      <c r="KH181" s="29"/>
      <c r="KI181" s="29"/>
      <c r="KJ181" s="29"/>
      <c r="KK181" s="29"/>
      <c r="KL181" s="29"/>
      <c r="KM181" s="29"/>
      <c r="KN181" s="29"/>
      <c r="KO181" s="29"/>
      <c r="KP181" s="29"/>
      <c r="KQ181" s="29"/>
      <c r="KR181" s="29"/>
      <c r="KS181" s="29"/>
      <c r="KT181" s="29"/>
      <c r="KU181" s="29"/>
      <c r="KV181" s="29"/>
      <c r="KW181" s="29"/>
      <c r="KX181" s="29"/>
      <c r="KY181" s="29"/>
      <c r="KZ181" s="29"/>
      <c r="LA181" s="29"/>
      <c r="LB181" s="29"/>
      <c r="LC181" s="29"/>
      <c r="LD181" s="29"/>
      <c r="LE181" s="29"/>
      <c r="LF181" s="29"/>
      <c r="LG181" s="29"/>
      <c r="LH181" s="29"/>
      <c r="LI181" s="29"/>
      <c r="LJ181" s="29"/>
      <c r="LK181" s="29"/>
      <c r="LL181" s="29"/>
      <c r="LM181" s="29"/>
      <c r="LN181" s="29"/>
      <c r="LO181" s="29"/>
      <c r="LP181" s="29"/>
      <c r="LQ181" s="29"/>
      <c r="LR181" s="29"/>
      <c r="LS181" s="29"/>
      <c r="LT181" s="29"/>
      <c r="LU181" s="29"/>
      <c r="LV181" s="29"/>
      <c r="LW181" s="29"/>
      <c r="LX181" s="29"/>
      <c r="LY181" s="29"/>
      <c r="LZ181" s="29"/>
      <c r="MA181" s="29"/>
      <c r="MB181" s="29"/>
      <c r="MC181" s="29"/>
      <c r="MD181" s="29"/>
      <c r="ME181" s="29"/>
      <c r="MF181" s="29"/>
      <c r="MG181" s="29"/>
      <c r="MH181" s="29"/>
      <c r="MI181" s="29"/>
      <c r="MJ181" s="29"/>
      <c r="MK181" s="29"/>
      <c r="ML181" s="29"/>
      <c r="MM181" s="29"/>
      <c r="MN181" s="29"/>
      <c r="MO181" s="29"/>
      <c r="MP181" s="29"/>
      <c r="MQ181" s="29"/>
      <c r="MR181" s="29"/>
      <c r="MS181" s="29"/>
      <c r="MT181" s="29"/>
      <c r="MU181" s="29"/>
      <c r="MV181" s="29"/>
      <c r="MW181" s="29"/>
      <c r="MX181" s="29"/>
      <c r="MY181" s="29"/>
      <c r="MZ181" s="29"/>
      <c r="NA181" s="29"/>
      <c r="NB181" s="29"/>
      <c r="NC181" s="29"/>
      <c r="ND181" s="29"/>
      <c r="NE181" s="29"/>
      <c r="NF181" s="29"/>
      <c r="NG181" s="29"/>
      <c r="NH181" s="29"/>
      <c r="NI181" s="29"/>
      <c r="NJ181" s="29"/>
      <c r="NK181" s="29"/>
      <c r="NL181" s="29"/>
      <c r="NM181" s="29"/>
      <c r="NN181" s="29"/>
      <c r="NO181" s="29"/>
      <c r="NP181" s="29"/>
      <c r="NQ181" s="29"/>
      <c r="NR181" s="29"/>
      <c r="NS181" s="29"/>
      <c r="NT181" s="29"/>
      <c r="NU181" s="29"/>
      <c r="NV181" s="29"/>
      <c r="NW181" s="29"/>
      <c r="NX181" s="29"/>
      <c r="NY181" s="29"/>
      <c r="NZ181" s="29"/>
      <c r="OA181" s="29"/>
      <c r="OB181" s="29"/>
      <c r="OC181" s="29"/>
      <c r="OD181" s="29"/>
      <c r="OE181" s="29"/>
      <c r="OF181" s="29"/>
      <c r="OG181" s="29"/>
      <c r="OH181" s="29"/>
      <c r="OI181" s="29"/>
      <c r="OJ181" s="29"/>
      <c r="OK181" s="29"/>
      <c r="OL181" s="29"/>
      <c r="OM181" s="29"/>
      <c r="ON181" s="29"/>
      <c r="OO181" s="29"/>
      <c r="OP181" s="29"/>
      <c r="OQ181" s="29"/>
      <c r="OR181" s="29"/>
      <c r="OS181" s="29"/>
      <c r="OT181" s="29"/>
      <c r="OU181" s="29"/>
      <c r="OV181" s="29"/>
      <c r="OW181" s="29"/>
      <c r="OX181" s="29"/>
      <c r="OY181" s="29"/>
      <c r="OZ181" s="29"/>
      <c r="PA181" s="29"/>
      <c r="PB181" s="29"/>
      <c r="PC181" s="29"/>
      <c r="PD181" s="29"/>
      <c r="PE181" s="29"/>
      <c r="PF181" s="29"/>
      <c r="PG181" s="29"/>
      <c r="PH181" s="29"/>
      <c r="PI181" s="29"/>
      <c r="PJ181" s="29"/>
      <c r="PK181" s="29"/>
      <c r="PL181" s="29"/>
      <c r="PM181" s="29"/>
      <c r="PN181" s="29"/>
      <c r="PO181" s="29"/>
      <c r="PP181" s="29"/>
      <c r="PQ181" s="29"/>
      <c r="PR181" s="29"/>
      <c r="PS181" s="29"/>
      <c r="PT181" s="29"/>
      <c r="PU181" s="29"/>
      <c r="PV181" s="29"/>
      <c r="PW181" s="29"/>
      <c r="PX181" s="29"/>
      <c r="PY181" s="29"/>
      <c r="PZ181" s="29"/>
      <c r="QA181" s="29"/>
      <c r="QB181" s="29"/>
      <c r="QC181" s="29"/>
      <c r="QD181" s="29"/>
      <c r="QE181" s="29"/>
      <c r="QF181" s="29"/>
      <c r="QG181" s="29"/>
      <c r="QH181" s="29"/>
      <c r="QI181" s="29"/>
      <c r="QJ181" s="29"/>
      <c r="QK181" s="29"/>
      <c r="QL181" s="29"/>
      <c r="QM181" s="29"/>
      <c r="QN181" s="29"/>
      <c r="QO181" s="29"/>
      <c r="QP181" s="29"/>
      <c r="QQ181" s="29"/>
      <c r="QR181" s="29"/>
      <c r="QS181" s="29"/>
      <c r="QT181" s="29"/>
      <c r="QU181" s="29"/>
      <c r="QV181" s="29"/>
      <c r="QW181" s="29"/>
      <c r="QX181" s="29"/>
      <c r="QY181" s="29"/>
      <c r="QZ181" s="29"/>
      <c r="RA181" s="29"/>
      <c r="RB181" s="29"/>
      <c r="RC181" s="29"/>
      <c r="RD181" s="29"/>
      <c r="RE181" s="29"/>
      <c r="RF181" s="29"/>
      <c r="RG181" s="29"/>
      <c r="RH181" s="29"/>
      <c r="RI181" s="29"/>
      <c r="RJ181" s="29"/>
      <c r="RK181" s="29"/>
      <c r="RL181" s="29"/>
      <c r="RM181" s="29"/>
      <c r="RN181" s="29"/>
      <c r="RO181" s="29"/>
      <c r="RP181" s="29"/>
      <c r="RQ181" s="29"/>
      <c r="RR181" s="29"/>
      <c r="RS181" s="29"/>
      <c r="RT181" s="29"/>
      <c r="RU181" s="29"/>
      <c r="RV181" s="29"/>
      <c r="RW181" s="29"/>
      <c r="RX181" s="29"/>
      <c r="RY181" s="29"/>
      <c r="RZ181" s="29"/>
      <c r="SA181" s="29"/>
      <c r="SB181" s="29"/>
      <c r="SC181" s="29"/>
      <c r="SD181" s="29"/>
      <c r="SE181" s="29"/>
      <c r="SF181" s="29"/>
      <c r="SG181" s="29"/>
      <c r="SH181" s="29"/>
      <c r="SI181" s="29"/>
      <c r="SJ181" s="29"/>
      <c r="SK181" s="29"/>
      <c r="SL181" s="29"/>
      <c r="SM181" s="29"/>
      <c r="SN181" s="29"/>
      <c r="SO181" s="29"/>
      <c r="SP181" s="29"/>
      <c r="SQ181" s="29"/>
      <c r="SR181" s="29"/>
      <c r="SS181" s="29"/>
      <c r="ST181" s="29"/>
      <c r="SU181" s="29"/>
      <c r="SV181" s="29"/>
      <c r="SW181" s="29"/>
      <c r="SX181" s="29"/>
      <c r="SY181" s="29"/>
      <c r="SZ181" s="29"/>
      <c r="TA181" s="29"/>
      <c r="TB181" s="29"/>
      <c r="TC181" s="29"/>
      <c r="TD181" s="29"/>
      <c r="TE181" s="29"/>
      <c r="TF181" s="29"/>
      <c r="TG181" s="29"/>
      <c r="TH181" s="29"/>
      <c r="TI181" s="29"/>
      <c r="TJ181" s="29"/>
      <c r="TK181" s="29"/>
      <c r="TL181" s="29"/>
      <c r="TM181" s="29"/>
      <c r="TN181" s="29"/>
      <c r="TO181" s="29"/>
      <c r="TP181" s="29"/>
      <c r="TQ181" s="29"/>
      <c r="TR181" s="29"/>
      <c r="TS181" s="29"/>
      <c r="TT181" s="29"/>
      <c r="TU181" s="29"/>
      <c r="TV181" s="29"/>
      <c r="TW181" s="29"/>
      <c r="TX181" s="29"/>
      <c r="TY181" s="29"/>
      <c r="TZ181" s="29"/>
      <c r="UA181" s="29"/>
      <c r="UB181" s="29"/>
      <c r="UC181" s="29"/>
      <c r="UD181" s="29"/>
      <c r="UE181" s="29"/>
      <c r="UF181" s="29"/>
      <c r="UG181" s="29"/>
      <c r="UH181" s="29"/>
      <c r="UI181" s="29"/>
      <c r="UJ181" s="29"/>
      <c r="UK181" s="29"/>
      <c r="UL181" s="29"/>
      <c r="UM181" s="29"/>
      <c r="UN181" s="29"/>
      <c r="UO181" s="29"/>
      <c r="UP181" s="29"/>
      <c r="UQ181" s="29"/>
      <c r="UR181" s="29"/>
      <c r="US181" s="29"/>
      <c r="UT181" s="29"/>
      <c r="UU181" s="29"/>
      <c r="UV181" s="29"/>
      <c r="UW181" s="29"/>
      <c r="UX181" s="29"/>
      <c r="UY181" s="29"/>
      <c r="UZ181" s="29"/>
      <c r="VA181" s="29"/>
      <c r="VB181" s="29"/>
      <c r="VC181" s="29"/>
      <c r="VD181" s="29"/>
      <c r="VE181" s="29"/>
      <c r="VF181" s="29"/>
      <c r="VG181" s="29"/>
      <c r="VH181" s="29"/>
      <c r="VI181" s="29"/>
      <c r="VJ181" s="29"/>
      <c r="VK181" s="29"/>
      <c r="VL181" s="29"/>
      <c r="VM181" s="29"/>
      <c r="VN181" s="29"/>
      <c r="VO181" s="29"/>
      <c r="VP181" s="29"/>
      <c r="VQ181" s="29"/>
      <c r="VR181" s="29"/>
      <c r="VS181" s="29"/>
      <c r="VT181" s="29"/>
      <c r="VU181" s="29"/>
      <c r="VV181" s="29"/>
      <c r="VW181" s="29"/>
      <c r="VX181" s="29"/>
      <c r="VY181" s="29"/>
      <c r="VZ181" s="29"/>
      <c r="WA181" s="29"/>
      <c r="WB181" s="29"/>
      <c r="WC181" s="29"/>
      <c r="WD181" s="29"/>
      <c r="WE181" s="29"/>
      <c r="WF181" s="29"/>
      <c r="WG181" s="29"/>
      <c r="WH181" s="29"/>
      <c r="WI181" s="29"/>
      <c r="WJ181" s="29"/>
      <c r="WK181" s="29"/>
      <c r="WL181" s="29"/>
      <c r="WM181" s="29"/>
      <c r="WN181" s="29"/>
      <c r="WO181" s="29"/>
      <c r="WP181" s="29"/>
      <c r="WQ181" s="29"/>
      <c r="WR181" s="29"/>
      <c r="WS181" s="29"/>
      <c r="WT181" s="29"/>
      <c r="WU181" s="29"/>
      <c r="WV181" s="29"/>
      <c r="WW181" s="29"/>
      <c r="WX181" s="29"/>
      <c r="WY181" s="29"/>
      <c r="WZ181" s="29"/>
      <c r="XA181" s="29"/>
      <c r="XB181" s="29"/>
      <c r="XC181" s="29"/>
      <c r="XD181" s="29"/>
      <c r="XE181" s="29"/>
      <c r="XF181" s="29"/>
      <c r="XG181" s="29"/>
      <c r="XH181" s="29"/>
      <c r="XI181" s="29"/>
      <c r="XJ181" s="29"/>
      <c r="XK181" s="29"/>
      <c r="XL181" s="29"/>
      <c r="XM181" s="29"/>
      <c r="XN181" s="29"/>
      <c r="XO181" s="29"/>
      <c r="XP181" s="29"/>
      <c r="XQ181" s="29"/>
      <c r="XR181" s="29"/>
      <c r="XS181" s="29"/>
      <c r="XT181" s="29"/>
      <c r="XU181" s="29"/>
      <c r="XV181" s="29"/>
      <c r="XW181" s="29"/>
      <c r="XX181" s="29"/>
      <c r="XY181" s="29"/>
      <c r="XZ181" s="29"/>
      <c r="YA181" s="29"/>
      <c r="YB181" s="29"/>
      <c r="YC181" s="29"/>
      <c r="YD181" s="29"/>
      <c r="YE181" s="29"/>
      <c r="YF181" s="29"/>
      <c r="YG181" s="29"/>
      <c r="YH181" s="29"/>
      <c r="YI181" s="29"/>
      <c r="YJ181" s="29"/>
      <c r="YK181" s="29"/>
      <c r="YL181" s="29"/>
      <c r="YM181" s="29"/>
      <c r="YN181" s="29"/>
      <c r="YO181" s="29"/>
      <c r="YP181" s="29"/>
      <c r="YQ181" s="29"/>
      <c r="YR181" s="29"/>
      <c r="YS181" s="29"/>
      <c r="YT181" s="29"/>
      <c r="YU181" s="29"/>
      <c r="YV181" s="29"/>
      <c r="YW181" s="29"/>
      <c r="YX181" s="29"/>
      <c r="YY181" s="29"/>
      <c r="YZ181" s="29"/>
      <c r="ZA181" s="29"/>
      <c r="ZB181" s="29"/>
      <c r="ZC181" s="29"/>
      <c r="ZD181" s="29"/>
      <c r="ZE181" s="29"/>
      <c r="ZF181" s="29"/>
      <c r="ZG181" s="29"/>
      <c r="ZH181" s="29"/>
      <c r="ZI181" s="29"/>
      <c r="ZJ181" s="29"/>
      <c r="ZK181" s="29"/>
      <c r="ZL181" s="29"/>
      <c r="ZM181" s="29"/>
      <c r="ZN181" s="29"/>
      <c r="ZO181" s="29"/>
      <c r="ZP181" s="29"/>
      <c r="ZQ181" s="29"/>
      <c r="ZR181" s="29"/>
      <c r="ZS181" s="29"/>
      <c r="ZT181" s="29"/>
      <c r="ZU181" s="29"/>
      <c r="ZV181" s="29"/>
      <c r="ZW181" s="29"/>
      <c r="ZX181" s="29"/>
      <c r="ZY181" s="29"/>
      <c r="ZZ181" s="29"/>
      <c r="AAA181" s="29"/>
      <c r="AAB181" s="29"/>
      <c r="AAC181" s="29"/>
      <c r="AAD181" s="29"/>
      <c r="AAE181" s="29"/>
      <c r="AAF181" s="29"/>
      <c r="AAG181" s="29"/>
      <c r="AAH181" s="29"/>
      <c r="AAI181" s="29"/>
      <c r="AAJ181" s="29"/>
      <c r="AAK181" s="29"/>
      <c r="AAL181" s="29"/>
      <c r="AAM181" s="29"/>
      <c r="AAN181" s="29"/>
      <c r="AAO181" s="29"/>
      <c r="AAP181" s="29"/>
      <c r="AAQ181" s="29"/>
      <c r="AAR181" s="29"/>
      <c r="AAS181" s="29"/>
      <c r="AAT181" s="29"/>
      <c r="AAU181" s="29"/>
      <c r="AAV181" s="29"/>
      <c r="AAW181" s="29"/>
      <c r="AAX181" s="29"/>
      <c r="AAY181" s="29"/>
      <c r="AAZ181" s="29"/>
      <c r="ABA181" s="29"/>
      <c r="ABB181" s="29"/>
      <c r="ABC181" s="29"/>
      <c r="ABD181" s="29"/>
      <c r="ABE181" s="29"/>
      <c r="ABF181" s="29"/>
      <c r="ABG181" s="29"/>
      <c r="ABH181" s="29"/>
      <c r="ABI181" s="29"/>
      <c r="ABJ181" s="29"/>
      <c r="ABK181" s="29"/>
      <c r="ABL181" s="29"/>
      <c r="ABM181" s="29"/>
      <c r="ABN181" s="29"/>
      <c r="ABO181" s="29"/>
      <c r="ABP181" s="29"/>
      <c r="ABQ181" s="29"/>
      <c r="ABR181" s="29"/>
      <c r="ABS181" s="29"/>
      <c r="ABT181" s="29"/>
      <c r="ABU181" s="29"/>
      <c r="ABV181" s="29"/>
      <c r="ABW181" s="29"/>
      <c r="ABX181" s="29"/>
      <c r="ABY181" s="29"/>
      <c r="ABZ181" s="29"/>
      <c r="ACA181" s="29"/>
      <c r="ACB181" s="29"/>
      <c r="ACC181" s="29"/>
      <c r="ACD181" s="29"/>
      <c r="ACE181" s="29"/>
      <c r="ACF181" s="29"/>
      <c r="ACG181" s="29"/>
      <c r="ACH181" s="29"/>
      <c r="ACI181" s="29"/>
      <c r="ACJ181" s="29"/>
      <c r="ACK181" s="29"/>
      <c r="ACL181" s="29"/>
      <c r="ACM181" s="29"/>
      <c r="ACN181" s="29"/>
      <c r="ACO181" s="29"/>
      <c r="ACP181" s="29"/>
      <c r="ACQ181" s="29"/>
      <c r="ACR181" s="29"/>
      <c r="ACS181" s="29"/>
      <c r="ACT181" s="29"/>
      <c r="ACU181" s="29"/>
      <c r="ACV181" s="29"/>
      <c r="ACW181" s="29"/>
      <c r="ACX181" s="29"/>
      <c r="ACY181" s="29"/>
      <c r="ACZ181" s="29"/>
      <c r="ADA181" s="29"/>
      <c r="ADB181" s="29"/>
      <c r="ADC181" s="29"/>
      <c r="ADD181" s="29"/>
      <c r="ADE181" s="29"/>
      <c r="ADF181" s="29"/>
      <c r="ADG181" s="29"/>
      <c r="ADH181" s="29"/>
      <c r="ADI181" s="29"/>
      <c r="ADJ181" s="29"/>
      <c r="ADK181" s="29"/>
      <c r="ADL181" s="29"/>
      <c r="ADM181" s="29"/>
      <c r="ADN181" s="29"/>
      <c r="ADO181" s="29"/>
      <c r="ADP181" s="29"/>
      <c r="ADQ181" s="29"/>
      <c r="ADR181" s="29"/>
      <c r="ADS181" s="29"/>
      <c r="ADT181" s="29"/>
      <c r="ADU181" s="29"/>
      <c r="ADV181" s="29"/>
      <c r="ADW181" s="29"/>
      <c r="ADX181" s="29"/>
      <c r="ADY181" s="29"/>
      <c r="ADZ181" s="29"/>
      <c r="AEA181" s="29"/>
      <c r="AEB181" s="29"/>
      <c r="AEC181" s="29"/>
      <c r="AED181" s="29"/>
      <c r="AEE181" s="29"/>
      <c r="AEF181" s="29"/>
      <c r="AEG181" s="29"/>
      <c r="AEH181" s="29"/>
      <c r="AEI181" s="29"/>
      <c r="AEJ181" s="29"/>
      <c r="AEK181" s="29"/>
      <c r="AEL181" s="29"/>
      <c r="AEM181" s="29"/>
      <c r="AEN181" s="29"/>
      <c r="AEO181" s="29"/>
      <c r="AEP181" s="29"/>
      <c r="AEQ181" s="29"/>
      <c r="AER181" s="29"/>
      <c r="AES181" s="29"/>
      <c r="AET181" s="29"/>
      <c r="AEU181" s="29"/>
      <c r="AEV181" s="29"/>
      <c r="AEW181" s="29"/>
      <c r="AEX181" s="29"/>
      <c r="AEY181" s="29"/>
      <c r="AEZ181" s="29"/>
      <c r="AFA181" s="29"/>
      <c r="AFB181" s="29"/>
      <c r="AFC181" s="29"/>
      <c r="AFD181" s="29"/>
      <c r="AFE181" s="29"/>
      <c r="AFF181" s="29"/>
      <c r="AFG181" s="29"/>
      <c r="AFH181" s="29"/>
      <c r="AFI181" s="29"/>
      <c r="AFJ181" s="29"/>
      <c r="AFK181" s="29"/>
      <c r="AFL181" s="29"/>
      <c r="AFM181" s="29"/>
      <c r="AFN181" s="29"/>
      <c r="AFO181" s="29"/>
      <c r="AFP181" s="29"/>
      <c r="AFQ181" s="29"/>
      <c r="AFR181" s="29"/>
      <c r="AFS181" s="29"/>
      <c r="AFT181" s="29"/>
      <c r="AFU181" s="29"/>
      <c r="AFV181" s="29"/>
      <c r="AFW181" s="29"/>
      <c r="AFX181" s="29"/>
      <c r="AFY181" s="29"/>
      <c r="AFZ181" s="29"/>
      <c r="AGA181" s="29"/>
      <c r="AGB181" s="29"/>
      <c r="AGC181" s="29"/>
      <c r="AGD181" s="29"/>
      <c r="AGE181" s="29"/>
      <c r="AGF181" s="29"/>
      <c r="AGG181" s="29"/>
      <c r="AGH181" s="29"/>
      <c r="AGI181" s="29"/>
      <c r="AGJ181" s="29"/>
      <c r="AGK181" s="29"/>
      <c r="AGL181" s="29"/>
      <c r="AGM181" s="29"/>
      <c r="AGN181" s="29"/>
      <c r="AGO181" s="29"/>
      <c r="AGP181" s="29"/>
      <c r="AGQ181" s="29"/>
      <c r="AGR181" s="29"/>
      <c r="AGS181" s="29"/>
      <c r="AGT181" s="29"/>
      <c r="AGU181" s="29"/>
      <c r="AGV181" s="29"/>
      <c r="AGW181" s="29"/>
      <c r="AGX181" s="29"/>
      <c r="AGY181" s="29"/>
      <c r="AGZ181" s="29"/>
      <c r="AHA181" s="29"/>
      <c r="AHB181" s="29"/>
      <c r="AHC181" s="29"/>
      <c r="AHD181" s="29"/>
      <c r="AHE181" s="29"/>
      <c r="AHF181" s="29"/>
      <c r="AHG181" s="29"/>
      <c r="AHH181" s="29"/>
      <c r="AHI181" s="29"/>
      <c r="AHJ181" s="29"/>
      <c r="AHK181" s="29"/>
      <c r="AHL181" s="29"/>
      <c r="AHM181" s="29"/>
      <c r="AHN181" s="29"/>
      <c r="AHO181" s="29"/>
      <c r="AHP181" s="29"/>
      <c r="AHQ181" s="29"/>
      <c r="AHR181" s="29"/>
      <c r="AHS181" s="29"/>
      <c r="AHT181" s="29"/>
      <c r="AHU181" s="29"/>
      <c r="AHV181" s="29"/>
      <c r="AHW181" s="29"/>
      <c r="AHX181" s="29"/>
      <c r="AHY181" s="29"/>
      <c r="AHZ181" s="29"/>
      <c r="AIA181" s="29"/>
      <c r="AIB181" s="29"/>
      <c r="AIC181" s="29"/>
      <c r="AID181" s="29"/>
      <c r="AIE181" s="29"/>
      <c r="AIF181" s="29"/>
      <c r="AIG181" s="29"/>
      <c r="AIH181" s="29"/>
      <c r="AII181" s="29"/>
      <c r="AIJ181" s="29"/>
      <c r="AIK181" s="29"/>
      <c r="AIL181" s="29"/>
      <c r="AIM181" s="29"/>
      <c r="AIN181" s="29"/>
      <c r="AIO181" s="29"/>
      <c r="AIP181" s="29"/>
      <c r="AIQ181" s="29"/>
      <c r="AIR181" s="29"/>
      <c r="AIS181" s="29"/>
      <c r="AIT181" s="29"/>
      <c r="AIU181" s="29"/>
      <c r="AIV181" s="29"/>
      <c r="AIW181" s="29"/>
      <c r="AIX181" s="29"/>
      <c r="AIY181" s="29"/>
      <c r="AIZ181" s="29"/>
      <c r="AJA181" s="29"/>
      <c r="AJB181" s="29"/>
      <c r="AJC181" s="29"/>
      <c r="AJD181" s="29"/>
      <c r="AJE181" s="29"/>
      <c r="AJF181" s="29"/>
      <c r="AJG181" s="29"/>
      <c r="AJH181" s="29"/>
      <c r="AJI181" s="29"/>
      <c r="AJJ181" s="29"/>
      <c r="AJK181" s="29"/>
      <c r="AJL181" s="29"/>
      <c r="AJM181" s="29"/>
      <c r="AJN181" s="29"/>
      <c r="AJO181" s="29"/>
      <c r="AJP181" s="29"/>
      <c r="AJQ181" s="29"/>
      <c r="AJR181" s="29"/>
      <c r="AJS181" s="29"/>
      <c r="AJT181" s="29"/>
      <c r="AJU181" s="29"/>
      <c r="AJV181" s="29"/>
      <c r="AJW181" s="29"/>
      <c r="AJX181" s="29"/>
      <c r="AJY181" s="29"/>
      <c r="AJZ181" s="29"/>
      <c r="AKA181" s="29"/>
      <c r="AKB181" s="29"/>
      <c r="AKC181" s="29"/>
      <c r="AKD181" s="29"/>
      <c r="AKE181" s="29"/>
      <c r="AKF181" s="29"/>
      <c r="AKG181" s="29"/>
      <c r="AKH181" s="29"/>
      <c r="AKI181" s="29"/>
      <c r="AKJ181" s="29"/>
      <c r="AKK181" s="29"/>
      <c r="AKL181" s="29"/>
      <c r="AKM181" s="29"/>
      <c r="AKN181" s="29"/>
      <c r="AKO181" s="29"/>
      <c r="AKP181" s="29"/>
      <c r="AKQ181" s="29"/>
      <c r="AKR181" s="29"/>
      <c r="AKS181" s="29"/>
      <c r="AKT181" s="29"/>
      <c r="AKU181" s="29"/>
      <c r="AKV181" s="29"/>
      <c r="AKW181" s="29"/>
      <c r="AKX181" s="29"/>
      <c r="AKY181" s="29"/>
      <c r="AKZ181" s="29"/>
      <c r="ALA181" s="29"/>
      <c r="ALB181" s="29"/>
      <c r="ALC181" s="29"/>
      <c r="ALD181" s="29"/>
      <c r="ALE181" s="29"/>
      <c r="ALF181" s="29"/>
      <c r="ALG181" s="29"/>
      <c r="ALH181" s="29"/>
      <c r="ALI181" s="29"/>
      <c r="ALJ181" s="29"/>
      <c r="ALK181" s="29"/>
      <c r="ALL181" s="29"/>
      <c r="ALM181" s="29"/>
      <c r="ALN181" s="29"/>
      <c r="ALO181" s="29"/>
      <c r="ALP181" s="29"/>
      <c r="ALQ181" s="29"/>
      <c r="ALR181" s="29"/>
      <c r="ALS181" s="29"/>
      <c r="ALT181" s="29"/>
      <c r="ALU181" s="29"/>
      <c r="ALV181" s="29"/>
      <c r="ALW181" s="29"/>
      <c r="ALX181" s="29"/>
      <c r="ALY181" s="29"/>
      <c r="ALZ181" s="29"/>
      <c r="AMA181" s="29"/>
      <c r="AMB181" s="29"/>
      <c r="AMC181" s="29"/>
      <c r="AMD181" s="29"/>
      <c r="AME181" s="29"/>
      <c r="AMF181" s="29"/>
      <c r="AMG181" s="29"/>
      <c r="AMH181" s="29"/>
      <c r="AMI181" s="29"/>
      <c r="AMJ181" s="29"/>
      <c r="AMK181" s="29"/>
      <c r="AML181" s="29"/>
      <c r="AMM181" s="29"/>
      <c r="AMN181" s="29"/>
      <c r="AMO181" s="29"/>
      <c r="AMP181" s="29"/>
      <c r="AMQ181" s="29"/>
      <c r="AMR181" s="29"/>
      <c r="AMS181" s="29"/>
      <c r="AMT181" s="29"/>
      <c r="AMU181" s="29"/>
      <c r="AMV181" s="29"/>
      <c r="AMW181" s="29"/>
      <c r="AMX181" s="29"/>
      <c r="AMY181" s="29"/>
      <c r="AMZ181" s="29"/>
      <c r="ANA181" s="29"/>
      <c r="ANB181" s="29"/>
      <c r="ANC181" s="29"/>
      <c r="AND181" s="29"/>
      <c r="ANE181" s="29"/>
      <c r="ANF181" s="29"/>
      <c r="ANG181" s="29"/>
      <c r="ANH181" s="29"/>
      <c r="ANI181" s="29"/>
      <c r="ANJ181" s="29"/>
      <c r="ANK181" s="29"/>
      <c r="ANL181" s="29"/>
      <c r="ANM181" s="29"/>
      <c r="ANN181" s="29"/>
      <c r="ANO181" s="29"/>
      <c r="ANP181" s="29"/>
      <c r="ANQ181" s="29"/>
      <c r="ANR181" s="29"/>
      <c r="ANS181" s="29"/>
      <c r="ANT181" s="29"/>
      <c r="ANU181" s="29"/>
      <c r="ANV181" s="29"/>
      <c r="ANW181" s="29"/>
      <c r="ANX181" s="29"/>
      <c r="ANY181" s="29"/>
      <c r="ANZ181" s="29"/>
      <c r="AOA181" s="29"/>
      <c r="AOB181" s="29"/>
      <c r="AOC181" s="29"/>
      <c r="AOD181" s="29"/>
      <c r="AOE181" s="29"/>
      <c r="AOF181" s="29"/>
      <c r="AOG181" s="29"/>
      <c r="AOH181" s="29"/>
      <c r="AOI181" s="29"/>
      <c r="AOJ181" s="29"/>
      <c r="AOK181" s="29"/>
      <c r="AOL181" s="29"/>
      <c r="AOM181" s="29"/>
      <c r="AON181" s="29"/>
      <c r="AOO181" s="29"/>
      <c r="AOP181" s="29"/>
      <c r="AOQ181" s="29"/>
      <c r="AOR181" s="29"/>
      <c r="AOS181" s="29"/>
      <c r="AOT181" s="29"/>
      <c r="AOU181" s="29"/>
      <c r="AOV181" s="29"/>
      <c r="AOW181" s="29"/>
      <c r="AOX181" s="29"/>
      <c r="AOY181" s="29"/>
      <c r="AOZ181" s="29"/>
      <c r="APA181" s="29"/>
      <c r="APB181" s="29"/>
      <c r="APC181" s="29"/>
      <c r="APD181" s="29"/>
      <c r="APE181" s="29"/>
      <c r="APF181" s="29"/>
      <c r="APG181" s="29"/>
      <c r="APH181" s="29"/>
      <c r="API181" s="29"/>
      <c r="APJ181" s="29"/>
      <c r="APK181" s="29"/>
      <c r="APL181" s="29"/>
      <c r="APM181" s="29"/>
      <c r="APN181" s="29"/>
      <c r="APO181" s="29"/>
      <c r="APP181" s="29"/>
      <c r="APQ181" s="29"/>
      <c r="APR181" s="29"/>
      <c r="APS181" s="29"/>
      <c r="APT181" s="29"/>
      <c r="APU181" s="29"/>
      <c r="APV181" s="29"/>
      <c r="APW181" s="29"/>
      <c r="APX181" s="29"/>
      <c r="APY181" s="29"/>
      <c r="APZ181" s="29"/>
      <c r="AQA181" s="29"/>
      <c r="AQB181" s="29"/>
      <c r="AQC181" s="29"/>
      <c r="AQD181" s="29"/>
      <c r="AQE181" s="29"/>
      <c r="AQF181" s="29"/>
      <c r="AQG181" s="29"/>
      <c r="AQH181" s="29"/>
      <c r="AQI181" s="29"/>
      <c r="AQJ181" s="29"/>
      <c r="AQK181" s="29"/>
      <c r="AQL181" s="29"/>
      <c r="AQM181" s="29"/>
      <c r="AQN181" s="29"/>
      <c r="AQO181" s="29"/>
      <c r="AQP181" s="29"/>
      <c r="AQQ181" s="29"/>
      <c r="AQR181" s="29"/>
      <c r="AQS181" s="29"/>
      <c r="AQT181" s="29"/>
      <c r="AQU181" s="29"/>
      <c r="AQV181" s="29"/>
      <c r="AQW181" s="29"/>
      <c r="AQX181" s="29"/>
      <c r="AQY181" s="29"/>
      <c r="AQZ181" s="29"/>
      <c r="ARA181" s="29"/>
      <c r="ARB181" s="29"/>
      <c r="ARC181" s="29"/>
      <c r="ARD181" s="29"/>
      <c r="ARE181" s="29"/>
      <c r="ARF181" s="29"/>
      <c r="ARG181" s="29"/>
      <c r="ARH181" s="29"/>
      <c r="ARI181" s="29"/>
      <c r="ARJ181" s="29"/>
      <c r="ARK181" s="29"/>
      <c r="ARL181" s="29"/>
      <c r="ARM181" s="29"/>
      <c r="ARN181" s="29"/>
      <c r="ARO181" s="29"/>
      <c r="ARP181" s="29"/>
      <c r="ARQ181" s="29"/>
      <c r="ARR181" s="29"/>
      <c r="ARS181" s="29"/>
      <c r="ART181" s="29"/>
      <c r="ARU181" s="29"/>
      <c r="ARV181" s="29"/>
      <c r="ARW181" s="29"/>
      <c r="ARX181" s="29"/>
      <c r="ARY181" s="29"/>
      <c r="ARZ181" s="29"/>
      <c r="ASA181" s="29"/>
      <c r="ASB181" s="29"/>
      <c r="ASC181" s="29"/>
      <c r="ASD181" s="29"/>
      <c r="ASE181" s="29"/>
      <c r="ASF181" s="29"/>
      <c r="ASG181" s="29"/>
      <c r="ASH181" s="29"/>
      <c r="ASI181" s="29"/>
      <c r="ASJ181" s="29"/>
      <c r="ASK181" s="29"/>
      <c r="ASL181" s="29"/>
      <c r="ASM181" s="29"/>
      <c r="ASN181" s="29"/>
      <c r="ASO181" s="29"/>
      <c r="ASP181" s="29"/>
      <c r="ASQ181" s="29"/>
      <c r="ASR181" s="29"/>
      <c r="ASS181" s="29"/>
      <c r="AST181" s="29"/>
      <c r="ASU181" s="29"/>
      <c r="ASV181" s="29"/>
      <c r="ASW181" s="29"/>
      <c r="ASX181" s="29"/>
      <c r="ASY181" s="29"/>
      <c r="ASZ181" s="29"/>
      <c r="ATA181" s="29"/>
      <c r="ATB181" s="29"/>
      <c r="ATC181" s="29"/>
      <c r="ATD181" s="29"/>
      <c r="ATE181" s="29"/>
      <c r="ATF181" s="29"/>
      <c r="ATG181" s="29"/>
      <c r="ATH181" s="29"/>
      <c r="ATI181" s="29"/>
      <c r="ATJ181" s="29"/>
      <c r="ATK181" s="29"/>
      <c r="ATL181" s="29"/>
      <c r="ATM181" s="29"/>
      <c r="ATN181" s="29"/>
      <c r="ATO181" s="29"/>
      <c r="ATP181" s="29"/>
      <c r="ATQ181" s="29"/>
      <c r="ATR181" s="29"/>
      <c r="ATS181" s="29"/>
      <c r="ATT181" s="29"/>
      <c r="ATU181" s="29"/>
      <c r="ATV181" s="29"/>
      <c r="ATW181" s="29"/>
      <c r="ATX181" s="29"/>
      <c r="ATY181" s="29"/>
      <c r="ATZ181" s="29"/>
      <c r="AUA181" s="29"/>
      <c r="AUB181" s="29"/>
      <c r="AUC181" s="29"/>
      <c r="AUD181" s="29"/>
      <c r="AUE181" s="29"/>
      <c r="AUF181" s="29"/>
      <c r="AUG181" s="29"/>
      <c r="AUH181" s="29"/>
      <c r="AUI181" s="29"/>
      <c r="AUJ181" s="29"/>
      <c r="AUK181" s="29"/>
      <c r="AUL181" s="29"/>
      <c r="AUM181" s="29"/>
      <c r="AUN181" s="29"/>
      <c r="AUO181" s="29"/>
      <c r="AUP181" s="29"/>
      <c r="AUQ181" s="29"/>
      <c r="AUR181" s="29"/>
      <c r="AUS181" s="29"/>
      <c r="AUT181" s="29"/>
      <c r="AUU181" s="29"/>
      <c r="AUV181" s="29"/>
      <c r="AUW181" s="29"/>
      <c r="AUX181" s="29"/>
      <c r="AUY181" s="29"/>
      <c r="AUZ181" s="29"/>
      <c r="AVA181" s="29"/>
      <c r="AVB181" s="29"/>
      <c r="AVC181" s="29"/>
      <c r="AVD181" s="29"/>
      <c r="AVE181" s="29"/>
      <c r="AVF181" s="29"/>
      <c r="AVG181" s="29"/>
      <c r="AVH181" s="29"/>
      <c r="AVI181" s="29"/>
      <c r="AVJ181" s="29"/>
      <c r="AVK181" s="29"/>
      <c r="AVL181" s="29"/>
      <c r="AVM181" s="29"/>
      <c r="AVN181" s="29"/>
      <c r="AVO181" s="29"/>
      <c r="AVP181" s="29"/>
      <c r="AVQ181" s="29"/>
      <c r="AVR181" s="29"/>
      <c r="AVS181" s="29"/>
      <c r="AVT181" s="29"/>
      <c r="AVU181" s="29"/>
      <c r="AVV181" s="29"/>
      <c r="AVW181" s="29"/>
      <c r="AVX181" s="29"/>
      <c r="AVY181" s="29"/>
      <c r="AVZ181" s="29"/>
      <c r="AWA181" s="29"/>
      <c r="AWB181" s="29"/>
      <c r="AWC181" s="29"/>
      <c r="AWD181" s="29"/>
      <c r="AWE181" s="29"/>
      <c r="AWF181" s="29"/>
      <c r="AWG181" s="29"/>
      <c r="AWH181" s="29"/>
      <c r="AWI181" s="29"/>
      <c r="AWJ181" s="29"/>
      <c r="AWK181" s="29"/>
      <c r="AWL181" s="29"/>
      <c r="AWM181" s="29"/>
      <c r="AWN181" s="29"/>
      <c r="AWO181" s="29"/>
      <c r="AWP181" s="29"/>
      <c r="AWQ181" s="29"/>
      <c r="AWR181" s="29"/>
      <c r="AWS181" s="29"/>
      <c r="AWT181" s="29"/>
      <c r="AWU181" s="29"/>
      <c r="AWV181" s="29"/>
      <c r="AWW181" s="29"/>
      <c r="AWX181" s="29"/>
      <c r="AWY181" s="29"/>
      <c r="AWZ181" s="29"/>
      <c r="AXA181" s="29"/>
      <c r="AXB181" s="29"/>
      <c r="AXC181" s="29"/>
      <c r="AXD181" s="29"/>
      <c r="AXE181" s="29"/>
      <c r="AXF181" s="29"/>
      <c r="AXG181" s="29"/>
      <c r="AXH181" s="29"/>
      <c r="AXI181" s="29"/>
      <c r="AXJ181" s="29"/>
      <c r="AXK181" s="29"/>
      <c r="AXL181" s="29"/>
      <c r="AXM181" s="29"/>
      <c r="AXN181" s="29"/>
      <c r="AXO181" s="29"/>
      <c r="AXP181" s="29"/>
      <c r="AXQ181" s="29"/>
      <c r="AXR181" s="29"/>
      <c r="AXS181" s="29"/>
      <c r="AXT181" s="29"/>
      <c r="AXU181" s="29"/>
      <c r="AXV181" s="29"/>
      <c r="AXW181" s="29"/>
      <c r="AXX181" s="29"/>
      <c r="AXY181" s="29"/>
      <c r="AXZ181" s="29"/>
      <c r="AYA181" s="29"/>
      <c r="AYB181" s="29"/>
      <c r="AYC181" s="29"/>
      <c r="AYD181" s="29"/>
      <c r="AYE181" s="29"/>
      <c r="AYF181" s="29"/>
      <c r="AYG181" s="29"/>
      <c r="AYH181" s="29"/>
      <c r="AYI181" s="29"/>
      <c r="AYJ181" s="29"/>
      <c r="AYK181" s="29"/>
      <c r="AYL181" s="29"/>
      <c r="AYM181" s="29"/>
      <c r="AYN181" s="29"/>
      <c r="AYO181" s="29"/>
      <c r="AYP181" s="29"/>
      <c r="AYQ181" s="29"/>
      <c r="AYR181" s="29"/>
      <c r="AYS181" s="29"/>
      <c r="AYT181" s="29"/>
      <c r="AYU181" s="29"/>
      <c r="AYV181" s="29"/>
      <c r="AYW181" s="29"/>
      <c r="AYX181" s="29"/>
      <c r="AYY181" s="29"/>
      <c r="AYZ181" s="29"/>
      <c r="AZA181" s="29"/>
      <c r="AZB181" s="29"/>
      <c r="AZC181" s="29"/>
      <c r="AZD181" s="29"/>
      <c r="AZE181" s="29"/>
      <c r="AZF181" s="29"/>
      <c r="AZG181" s="29"/>
      <c r="AZH181" s="29"/>
      <c r="AZI181" s="29"/>
      <c r="AZJ181" s="29"/>
      <c r="AZK181" s="29"/>
      <c r="AZL181" s="29"/>
      <c r="AZM181" s="29"/>
      <c r="AZN181" s="29"/>
      <c r="AZO181" s="29"/>
      <c r="AZP181" s="29"/>
      <c r="AZQ181" s="29"/>
      <c r="AZR181" s="29"/>
      <c r="AZS181" s="29"/>
      <c r="AZT181" s="29"/>
      <c r="AZU181" s="29"/>
      <c r="AZV181" s="29"/>
      <c r="AZW181" s="29"/>
      <c r="AZX181" s="29"/>
      <c r="AZY181" s="29"/>
      <c r="AZZ181" s="29"/>
      <c r="BAA181" s="29"/>
      <c r="BAB181" s="29"/>
      <c r="BAC181" s="29"/>
      <c r="BAD181" s="29"/>
      <c r="BAE181" s="29"/>
      <c r="BAF181" s="29"/>
      <c r="BAG181" s="29"/>
      <c r="BAH181" s="29"/>
      <c r="BAI181" s="29"/>
      <c r="BAJ181" s="29"/>
      <c r="BAK181" s="29"/>
      <c r="BAL181" s="29"/>
      <c r="BAM181" s="29"/>
      <c r="BAN181" s="29"/>
      <c r="BAO181" s="29"/>
      <c r="BAP181" s="29"/>
      <c r="BAQ181" s="29"/>
      <c r="BAR181" s="29"/>
      <c r="BAS181" s="29"/>
      <c r="BAT181" s="29"/>
      <c r="BAU181" s="29"/>
      <c r="BAV181" s="29"/>
      <c r="BAW181" s="29"/>
      <c r="BAX181" s="29"/>
      <c r="BAY181" s="29"/>
      <c r="BAZ181" s="29"/>
      <c r="BBA181" s="29"/>
      <c r="BBB181" s="29"/>
      <c r="BBC181" s="29"/>
      <c r="BBD181" s="29"/>
      <c r="BBE181" s="29"/>
      <c r="BBF181" s="29"/>
      <c r="BBG181" s="29"/>
      <c r="BBH181" s="29"/>
      <c r="BBI181" s="29"/>
      <c r="BBJ181" s="29"/>
      <c r="BBK181" s="29"/>
      <c r="BBL181" s="29"/>
      <c r="BBM181" s="29"/>
      <c r="BBN181" s="29"/>
      <c r="BBO181" s="29"/>
      <c r="BBP181" s="29"/>
      <c r="BBQ181" s="29"/>
      <c r="BBR181" s="29"/>
      <c r="BBS181" s="29"/>
      <c r="BBT181" s="29"/>
      <c r="BBU181" s="29"/>
      <c r="BBV181" s="29"/>
      <c r="BBW181" s="29"/>
      <c r="BBX181" s="29"/>
      <c r="BBY181" s="29"/>
      <c r="BBZ181" s="29"/>
      <c r="BCA181" s="29"/>
      <c r="BCB181" s="29"/>
      <c r="BCC181" s="29"/>
      <c r="BCD181" s="29"/>
      <c r="BCE181" s="29"/>
      <c r="BCF181" s="29"/>
      <c r="BCG181" s="29"/>
      <c r="BCH181" s="29"/>
      <c r="BCI181" s="29"/>
      <c r="BCJ181" s="29"/>
      <c r="BCK181" s="29"/>
      <c r="BCL181" s="29"/>
      <c r="BCM181" s="29"/>
      <c r="BCN181" s="29"/>
      <c r="BCO181" s="29"/>
      <c r="BCP181" s="29"/>
      <c r="BCQ181" s="29"/>
      <c r="BCR181" s="29"/>
      <c r="BCS181" s="29"/>
      <c r="BCT181" s="29"/>
      <c r="BCU181" s="29"/>
      <c r="BCV181" s="29"/>
      <c r="BCW181" s="29"/>
      <c r="BCX181" s="29"/>
      <c r="BCY181" s="29"/>
      <c r="BCZ181" s="29"/>
      <c r="BDA181" s="29"/>
      <c r="BDB181" s="29"/>
      <c r="BDC181" s="29"/>
      <c r="BDD181" s="29"/>
      <c r="BDE181" s="29"/>
      <c r="BDF181" s="29"/>
      <c r="BDG181" s="29"/>
      <c r="BDH181" s="29"/>
      <c r="BDI181" s="29"/>
      <c r="BDJ181" s="29"/>
      <c r="BDK181" s="29"/>
      <c r="BDL181" s="29"/>
      <c r="BDM181" s="29"/>
      <c r="BDN181" s="29"/>
      <c r="BDO181" s="29"/>
      <c r="BDP181" s="29"/>
      <c r="BDQ181" s="29"/>
      <c r="BDR181" s="29"/>
      <c r="BDS181" s="29"/>
      <c r="BDT181" s="29"/>
      <c r="BDU181" s="29"/>
      <c r="BDV181" s="29"/>
      <c r="BDW181" s="29"/>
      <c r="BDX181" s="29"/>
      <c r="BDY181" s="29"/>
      <c r="BDZ181" s="29"/>
      <c r="BEA181" s="29"/>
      <c r="BEB181" s="29"/>
      <c r="BEC181" s="29"/>
      <c r="BED181" s="29"/>
      <c r="BEE181" s="29"/>
      <c r="BEF181" s="29"/>
      <c r="BEG181" s="29"/>
      <c r="BEH181" s="29"/>
      <c r="BEI181" s="29"/>
      <c r="BEJ181" s="29"/>
      <c r="BEK181" s="29"/>
      <c r="BEL181" s="29"/>
      <c r="BEM181" s="29"/>
      <c r="BEN181" s="29"/>
      <c r="BEO181" s="29"/>
      <c r="BEP181" s="29"/>
      <c r="BEQ181" s="29"/>
      <c r="BER181" s="29"/>
      <c r="BES181" s="29"/>
      <c r="BET181" s="29"/>
      <c r="BEU181" s="29"/>
      <c r="BEV181" s="29"/>
      <c r="BEW181" s="29"/>
      <c r="BEX181" s="29"/>
      <c r="BEY181" s="29"/>
      <c r="BEZ181" s="29"/>
      <c r="BFA181" s="29"/>
      <c r="BFB181" s="29"/>
      <c r="BFC181" s="29"/>
      <c r="BFD181" s="29"/>
      <c r="BFE181" s="29"/>
      <c r="BFF181" s="29"/>
      <c r="BFG181" s="29"/>
      <c r="BFH181" s="29"/>
      <c r="BFI181" s="29"/>
      <c r="BFJ181" s="29"/>
      <c r="BFK181" s="29"/>
      <c r="BFL181" s="29"/>
      <c r="BFM181" s="29"/>
      <c r="BFN181" s="29"/>
      <c r="BFO181" s="29"/>
      <c r="BFP181" s="29"/>
      <c r="BFQ181" s="29"/>
      <c r="BFR181" s="29"/>
      <c r="BFS181" s="29"/>
      <c r="BFT181" s="29"/>
      <c r="BFU181" s="29"/>
      <c r="BFV181" s="29"/>
      <c r="BFW181" s="29"/>
      <c r="BFX181" s="29"/>
      <c r="BFY181" s="29"/>
      <c r="BFZ181" s="29"/>
      <c r="BGA181" s="29"/>
      <c r="BGB181" s="29"/>
      <c r="BGC181" s="29"/>
      <c r="BGD181" s="29"/>
      <c r="BGE181" s="29"/>
      <c r="BGF181" s="29"/>
      <c r="BGG181" s="29"/>
      <c r="BGH181" s="29"/>
      <c r="BGI181" s="29"/>
      <c r="BGJ181" s="29"/>
      <c r="BGK181" s="29"/>
      <c r="BGL181" s="29"/>
      <c r="BGM181" s="29"/>
      <c r="BGN181" s="29"/>
      <c r="BGO181" s="29"/>
      <c r="BGP181" s="29"/>
      <c r="BGQ181" s="29"/>
      <c r="BGR181" s="29"/>
      <c r="BGS181" s="29"/>
      <c r="BGT181" s="29"/>
      <c r="BGU181" s="29"/>
      <c r="BGV181" s="29"/>
      <c r="BGW181" s="29"/>
      <c r="BGX181" s="29"/>
      <c r="BGY181" s="29"/>
      <c r="BGZ181" s="29"/>
      <c r="BHA181" s="29"/>
      <c r="BHB181" s="29"/>
      <c r="BHC181" s="29"/>
      <c r="BHD181" s="29"/>
      <c r="BHE181" s="29"/>
      <c r="BHF181" s="29"/>
      <c r="BHG181" s="29"/>
      <c r="BHH181" s="29"/>
      <c r="BHI181" s="29"/>
      <c r="BHJ181" s="29"/>
      <c r="BHK181" s="29"/>
      <c r="BHL181" s="29"/>
      <c r="BHM181" s="29"/>
      <c r="BHN181" s="29"/>
      <c r="BHO181" s="29"/>
      <c r="BHP181" s="29"/>
      <c r="BHQ181" s="29"/>
      <c r="BHR181" s="29"/>
      <c r="BHS181" s="29"/>
      <c r="BHT181" s="29"/>
      <c r="BHU181" s="29"/>
      <c r="BHV181" s="29"/>
      <c r="BHW181" s="29"/>
      <c r="BHX181" s="29"/>
      <c r="BHY181" s="29"/>
      <c r="BHZ181" s="29"/>
      <c r="BIA181" s="29"/>
      <c r="BIB181" s="29"/>
      <c r="BIC181" s="29"/>
      <c r="BID181" s="29"/>
      <c r="BIE181" s="29"/>
      <c r="BIF181" s="29"/>
      <c r="BIG181" s="29"/>
      <c r="BIH181" s="29"/>
      <c r="BII181" s="29"/>
      <c r="BIJ181" s="29"/>
      <c r="BIK181" s="29"/>
      <c r="BIL181" s="29"/>
      <c r="BIM181" s="29"/>
      <c r="BIN181" s="29"/>
      <c r="BIO181" s="29"/>
      <c r="BIP181" s="29"/>
      <c r="BIQ181" s="29"/>
      <c r="BIR181" s="29"/>
      <c r="BIS181" s="29"/>
      <c r="BIT181" s="29"/>
      <c r="BIU181" s="29"/>
      <c r="BIV181" s="29"/>
      <c r="BIW181" s="29"/>
      <c r="BIX181" s="29"/>
      <c r="BIY181" s="29"/>
      <c r="BIZ181" s="29"/>
      <c r="BJA181" s="29"/>
      <c r="BJB181" s="29"/>
      <c r="BJC181" s="29"/>
      <c r="BJD181" s="29"/>
      <c r="BJE181" s="29"/>
      <c r="BJF181" s="29"/>
      <c r="BJG181" s="29"/>
      <c r="BJH181" s="29"/>
      <c r="BJI181" s="29"/>
      <c r="BJJ181" s="29"/>
      <c r="BJK181" s="29"/>
      <c r="BJL181" s="29"/>
      <c r="BJM181" s="29"/>
      <c r="BJN181" s="29"/>
      <c r="BJO181" s="29"/>
      <c r="BJP181" s="29"/>
      <c r="BJQ181" s="29"/>
      <c r="BJR181" s="29"/>
      <c r="BJS181" s="29"/>
      <c r="BJT181" s="29"/>
      <c r="BJU181" s="29"/>
      <c r="BJV181" s="29"/>
      <c r="BJW181" s="29"/>
      <c r="BJX181" s="29"/>
      <c r="BJY181" s="29"/>
      <c r="BJZ181" s="29"/>
      <c r="BKA181" s="29"/>
      <c r="BKB181" s="29"/>
      <c r="BKC181" s="29"/>
      <c r="BKD181" s="29"/>
      <c r="BKE181" s="29"/>
      <c r="BKF181" s="29"/>
      <c r="BKG181" s="29"/>
      <c r="BKH181" s="29"/>
      <c r="BKI181" s="29"/>
      <c r="BKJ181" s="29"/>
      <c r="BKK181" s="29"/>
      <c r="BKL181" s="29"/>
      <c r="BKM181" s="29"/>
      <c r="BKN181" s="29"/>
      <c r="BKO181" s="29"/>
      <c r="BKP181" s="29"/>
      <c r="BKQ181" s="29"/>
      <c r="BKR181" s="29"/>
      <c r="BKS181" s="29"/>
      <c r="BKT181" s="29"/>
      <c r="BKU181" s="29"/>
      <c r="BKV181" s="29"/>
      <c r="BKW181" s="29"/>
      <c r="BKX181" s="29"/>
      <c r="BKY181" s="29"/>
      <c r="BKZ181" s="29"/>
      <c r="BLA181" s="29"/>
      <c r="BLB181" s="29"/>
      <c r="BLC181" s="29"/>
      <c r="BLD181" s="29"/>
      <c r="BLE181" s="29"/>
      <c r="BLF181" s="29"/>
      <c r="BLG181" s="29"/>
      <c r="BLH181" s="29"/>
      <c r="BLI181" s="29"/>
      <c r="BLJ181" s="29"/>
      <c r="BLK181" s="29"/>
      <c r="BLL181" s="29"/>
      <c r="BLM181" s="29"/>
      <c r="BLN181" s="29"/>
      <c r="BLO181" s="29"/>
      <c r="BLP181" s="29"/>
      <c r="BLQ181" s="29"/>
      <c r="BLR181" s="29"/>
      <c r="BLS181" s="29"/>
      <c r="BLT181" s="29"/>
      <c r="BLU181" s="29"/>
      <c r="BLV181" s="29"/>
      <c r="BLW181" s="29"/>
      <c r="BLX181" s="29"/>
      <c r="BLY181" s="29"/>
      <c r="BLZ181" s="29"/>
      <c r="BMA181" s="29"/>
      <c r="BMB181" s="29"/>
      <c r="BMC181" s="29"/>
      <c r="BMD181" s="29"/>
      <c r="BME181" s="29"/>
      <c r="BMF181" s="29"/>
      <c r="BMG181" s="29"/>
      <c r="BMH181" s="29"/>
      <c r="BMI181" s="29"/>
      <c r="BMJ181" s="29"/>
      <c r="BMK181" s="29"/>
      <c r="BML181" s="29"/>
      <c r="BMM181" s="29"/>
      <c r="BMN181" s="29"/>
      <c r="BMO181" s="29"/>
      <c r="BMP181" s="29"/>
      <c r="BMQ181" s="29"/>
      <c r="BMR181" s="29"/>
      <c r="BMS181" s="29"/>
      <c r="BMT181" s="29"/>
      <c r="BMU181" s="29"/>
      <c r="BMV181" s="29"/>
      <c r="BMW181" s="29"/>
      <c r="BMX181" s="29"/>
      <c r="BMY181" s="29"/>
      <c r="BMZ181" s="29"/>
      <c r="BNA181" s="29"/>
      <c r="BNB181" s="29"/>
      <c r="BNC181" s="29"/>
      <c r="BND181" s="29"/>
      <c r="BNE181" s="29"/>
      <c r="BNF181" s="29"/>
      <c r="BNG181" s="29"/>
      <c r="BNH181" s="29"/>
      <c r="BNI181" s="29"/>
      <c r="BNJ181" s="29"/>
      <c r="BNK181" s="29"/>
      <c r="BNL181" s="29"/>
      <c r="BNM181" s="29"/>
      <c r="BNN181" s="29"/>
      <c r="BNO181" s="29"/>
      <c r="BNP181" s="29"/>
      <c r="BNQ181" s="29"/>
      <c r="BNR181" s="29"/>
      <c r="BNS181" s="29"/>
      <c r="BNT181" s="29"/>
      <c r="BNU181" s="29"/>
      <c r="BNV181" s="29"/>
      <c r="BNW181" s="29"/>
      <c r="BNX181" s="29"/>
      <c r="BNY181" s="29"/>
      <c r="BNZ181" s="29"/>
      <c r="BOA181" s="29"/>
      <c r="BOB181" s="29"/>
      <c r="BOC181" s="29"/>
      <c r="BOD181" s="29"/>
      <c r="BOE181" s="29"/>
      <c r="BOF181" s="29"/>
      <c r="BOG181" s="29"/>
      <c r="BOH181" s="29"/>
      <c r="BOI181" s="29"/>
      <c r="BOJ181" s="29"/>
      <c r="BOK181" s="29"/>
      <c r="BOL181" s="29"/>
      <c r="BOM181" s="29"/>
      <c r="BON181" s="29"/>
      <c r="BOO181" s="29"/>
      <c r="BOP181" s="29"/>
      <c r="BOQ181" s="29"/>
      <c r="BOR181" s="29"/>
      <c r="BOS181" s="29"/>
      <c r="BOT181" s="29"/>
      <c r="BOU181" s="29"/>
      <c r="BOV181" s="29"/>
      <c r="BOW181" s="29"/>
      <c r="BOX181" s="29"/>
      <c r="BOY181" s="29"/>
      <c r="BOZ181" s="29"/>
      <c r="BPA181" s="29"/>
      <c r="BPB181" s="29"/>
      <c r="BPC181" s="29"/>
      <c r="BPD181" s="29"/>
      <c r="BPE181" s="29"/>
      <c r="BPF181" s="29"/>
      <c r="BPG181" s="29"/>
      <c r="BPH181" s="29"/>
      <c r="BPI181" s="29"/>
      <c r="BPJ181" s="29"/>
      <c r="BPK181" s="29"/>
      <c r="BPL181" s="29"/>
      <c r="BPM181" s="29"/>
      <c r="BPN181" s="29"/>
      <c r="BPO181" s="29"/>
      <c r="BPP181" s="29"/>
      <c r="BPQ181" s="29"/>
      <c r="BPR181" s="29"/>
      <c r="BPS181" s="29"/>
      <c r="BPT181" s="29"/>
      <c r="BPU181" s="29"/>
      <c r="BPV181" s="29"/>
      <c r="BPW181" s="29"/>
      <c r="BPX181" s="29"/>
      <c r="BPY181" s="29"/>
      <c r="BPZ181" s="29"/>
      <c r="BQA181" s="29"/>
      <c r="BQB181" s="29"/>
      <c r="BQC181" s="29"/>
      <c r="BQD181" s="29"/>
      <c r="BQE181" s="29"/>
      <c r="BQF181" s="29"/>
      <c r="BQG181" s="29"/>
      <c r="BQH181" s="29"/>
      <c r="BQI181" s="29"/>
      <c r="BQJ181" s="29"/>
      <c r="BQK181" s="29"/>
      <c r="BQL181" s="29"/>
      <c r="BQM181" s="29"/>
      <c r="BQN181" s="29"/>
      <c r="BQO181" s="29"/>
      <c r="BQP181" s="29"/>
      <c r="BQQ181" s="29"/>
      <c r="BQR181" s="29"/>
      <c r="BQS181" s="29"/>
      <c r="BQT181" s="29"/>
      <c r="BQU181" s="29"/>
      <c r="BQV181" s="29"/>
      <c r="BQW181" s="29"/>
      <c r="BQX181" s="29"/>
      <c r="BQY181" s="29"/>
      <c r="BQZ181" s="29"/>
      <c r="BRA181" s="29"/>
      <c r="BRB181" s="29"/>
      <c r="BRC181" s="29"/>
      <c r="BRD181" s="29"/>
      <c r="BRE181" s="29"/>
      <c r="BRF181" s="29"/>
      <c r="BRG181" s="29"/>
      <c r="BRH181" s="29"/>
      <c r="BRI181" s="29"/>
      <c r="BRJ181" s="29"/>
      <c r="BRK181" s="29"/>
      <c r="BRL181" s="29"/>
      <c r="BRM181" s="29"/>
      <c r="BRN181" s="29"/>
      <c r="BRO181" s="29"/>
      <c r="BRP181" s="29"/>
      <c r="BRQ181" s="29"/>
      <c r="BRR181" s="29"/>
      <c r="BRS181" s="29"/>
      <c r="BRT181" s="29"/>
      <c r="BRU181" s="29"/>
      <c r="BRV181" s="29"/>
      <c r="BRW181" s="29"/>
      <c r="BRX181" s="29"/>
      <c r="BRY181" s="29"/>
      <c r="BRZ181" s="29"/>
      <c r="BSA181" s="29"/>
      <c r="BSB181" s="29"/>
      <c r="BSC181" s="29"/>
      <c r="BSD181" s="29"/>
      <c r="BSE181" s="29"/>
      <c r="BSF181" s="29"/>
      <c r="BSG181" s="29"/>
      <c r="BSH181" s="29"/>
      <c r="BSI181" s="29"/>
      <c r="BSJ181" s="29"/>
      <c r="BSK181" s="29"/>
      <c r="BSL181" s="29"/>
      <c r="BSM181" s="29"/>
      <c r="BSN181" s="29"/>
      <c r="BSO181" s="29"/>
      <c r="BSP181" s="29"/>
      <c r="BSQ181" s="29"/>
      <c r="BSR181" s="29"/>
      <c r="BSS181" s="29"/>
      <c r="BST181" s="29"/>
      <c r="BSU181" s="29"/>
      <c r="BSV181" s="29"/>
      <c r="BSW181" s="29"/>
      <c r="BSX181" s="29"/>
      <c r="BSY181" s="29"/>
      <c r="BSZ181" s="29"/>
      <c r="BTA181" s="29"/>
      <c r="BTB181" s="29"/>
      <c r="BTC181" s="29"/>
      <c r="BTD181" s="29"/>
      <c r="BTE181" s="29"/>
      <c r="BTF181" s="29"/>
      <c r="BTG181" s="29"/>
      <c r="BTH181" s="29"/>
      <c r="BTI181" s="29"/>
      <c r="BTJ181" s="29"/>
      <c r="BTK181" s="29"/>
      <c r="BTL181" s="29"/>
      <c r="BTM181" s="29"/>
      <c r="BTN181" s="29"/>
      <c r="BTO181" s="29"/>
      <c r="BTP181" s="29"/>
      <c r="BTQ181" s="29"/>
      <c r="BTR181" s="29"/>
      <c r="BTS181" s="29"/>
      <c r="BTT181" s="29"/>
      <c r="BTU181" s="29"/>
      <c r="BTV181" s="29"/>
      <c r="BTW181" s="29"/>
      <c r="BTX181" s="29"/>
      <c r="BTY181" s="29"/>
      <c r="BTZ181" s="29"/>
      <c r="BUA181" s="29"/>
      <c r="BUB181" s="29"/>
      <c r="BUC181" s="29"/>
      <c r="BUD181" s="29"/>
      <c r="BUE181" s="29"/>
      <c r="BUF181" s="29"/>
      <c r="BUG181" s="29"/>
      <c r="BUH181" s="29"/>
      <c r="BUI181" s="29"/>
      <c r="BUJ181" s="29"/>
      <c r="BUK181" s="29"/>
      <c r="BUL181" s="29"/>
      <c r="BUM181" s="29"/>
      <c r="BUN181" s="29"/>
      <c r="BUO181" s="29"/>
      <c r="BUP181" s="29"/>
      <c r="BUQ181" s="29"/>
      <c r="BUR181" s="29"/>
      <c r="BUS181" s="29"/>
      <c r="BUT181" s="29"/>
      <c r="BUU181" s="29"/>
      <c r="BUV181" s="29"/>
      <c r="BUW181" s="29"/>
      <c r="BUX181" s="29"/>
      <c r="BUY181" s="29"/>
      <c r="BUZ181" s="29"/>
      <c r="BVA181" s="29"/>
      <c r="BVB181" s="29"/>
      <c r="BVC181" s="29"/>
      <c r="BVD181" s="29"/>
      <c r="BVE181" s="29"/>
      <c r="BVF181" s="29"/>
      <c r="BVG181" s="29"/>
      <c r="BVH181" s="29"/>
      <c r="BVI181" s="29"/>
      <c r="BVJ181" s="29"/>
      <c r="BVK181" s="29"/>
      <c r="BVL181" s="29"/>
      <c r="BVM181" s="29"/>
      <c r="BVN181" s="29"/>
      <c r="BVO181" s="29"/>
      <c r="BVP181" s="29"/>
      <c r="BVQ181" s="29"/>
      <c r="BVR181" s="29"/>
      <c r="BVS181" s="29"/>
      <c r="BVT181" s="29"/>
      <c r="BVU181" s="29"/>
      <c r="BVV181" s="29"/>
      <c r="BVW181" s="29"/>
      <c r="BVX181" s="29"/>
      <c r="BVY181" s="29"/>
      <c r="BVZ181" s="29"/>
      <c r="BWA181" s="29"/>
      <c r="BWB181" s="29"/>
      <c r="BWC181" s="29"/>
      <c r="BWD181" s="29"/>
      <c r="BWE181" s="29"/>
      <c r="BWF181" s="29"/>
      <c r="BWG181" s="29"/>
      <c r="BWH181" s="29"/>
      <c r="BWI181" s="29"/>
      <c r="BWJ181" s="29"/>
      <c r="BWK181" s="29"/>
      <c r="BWL181" s="29"/>
      <c r="BWM181" s="29"/>
      <c r="BWN181" s="29"/>
      <c r="BWO181" s="29"/>
      <c r="BWP181" s="29"/>
      <c r="BWQ181" s="29"/>
      <c r="BWR181" s="29"/>
      <c r="BWS181" s="29"/>
      <c r="BWT181" s="29"/>
      <c r="BWU181" s="29"/>
      <c r="BWV181" s="29"/>
      <c r="BWW181" s="29"/>
      <c r="BWX181" s="29"/>
      <c r="BWY181" s="29"/>
      <c r="BWZ181" s="29"/>
      <c r="BXA181" s="29"/>
      <c r="BXB181" s="29"/>
      <c r="BXC181" s="29"/>
      <c r="BXD181" s="29"/>
      <c r="BXE181" s="29"/>
      <c r="BXF181" s="29"/>
      <c r="BXG181" s="29"/>
      <c r="BXH181" s="29"/>
      <c r="BXI181" s="29"/>
      <c r="BXJ181" s="29"/>
      <c r="BXK181" s="29"/>
      <c r="BXL181" s="29"/>
      <c r="BXM181" s="29"/>
      <c r="BXN181" s="29"/>
      <c r="BXO181" s="29"/>
      <c r="BXP181" s="29"/>
      <c r="BXQ181" s="29"/>
      <c r="BXR181" s="29"/>
      <c r="BXS181" s="29"/>
      <c r="BXT181" s="29"/>
      <c r="BXU181" s="29"/>
      <c r="BXV181" s="29"/>
      <c r="BXW181" s="29"/>
      <c r="BXX181" s="29"/>
      <c r="BXY181" s="29"/>
      <c r="BXZ181" s="29"/>
      <c r="BYA181" s="29"/>
      <c r="BYB181" s="29"/>
      <c r="BYC181" s="29"/>
      <c r="BYD181" s="29"/>
      <c r="BYE181" s="29"/>
      <c r="BYF181" s="29"/>
      <c r="BYG181" s="29"/>
      <c r="BYH181" s="29"/>
      <c r="BYI181" s="29"/>
      <c r="BYJ181" s="29"/>
      <c r="BYK181" s="29"/>
      <c r="BYL181" s="29"/>
      <c r="BYM181" s="29"/>
      <c r="BYN181" s="29"/>
      <c r="BYO181" s="29"/>
      <c r="BYP181" s="29"/>
      <c r="BYQ181" s="29"/>
      <c r="BYR181" s="29"/>
      <c r="BYS181" s="29"/>
      <c r="BYT181" s="29"/>
      <c r="BYU181" s="29"/>
      <c r="BYV181" s="29"/>
      <c r="BYW181" s="29"/>
      <c r="BYX181" s="29"/>
      <c r="BYY181" s="29"/>
      <c r="BYZ181" s="29"/>
      <c r="BZA181" s="29"/>
      <c r="BZB181" s="29"/>
      <c r="BZC181" s="29"/>
      <c r="BZD181" s="29"/>
      <c r="BZE181" s="29"/>
      <c r="BZF181" s="29"/>
      <c r="BZG181" s="29"/>
      <c r="BZH181" s="29"/>
      <c r="BZI181" s="29"/>
      <c r="BZJ181" s="29"/>
      <c r="BZK181" s="29"/>
      <c r="BZL181" s="29"/>
      <c r="BZM181" s="29"/>
      <c r="BZN181" s="29"/>
      <c r="BZO181" s="29"/>
      <c r="BZP181" s="29"/>
      <c r="BZQ181" s="29"/>
      <c r="BZR181" s="29"/>
      <c r="BZS181" s="29"/>
      <c r="BZT181" s="29"/>
      <c r="BZU181" s="29"/>
      <c r="BZV181" s="29"/>
      <c r="BZW181" s="29"/>
      <c r="BZX181" s="29"/>
      <c r="BZY181" s="29"/>
      <c r="BZZ181" s="29"/>
      <c r="CAA181" s="29"/>
      <c r="CAB181" s="29"/>
      <c r="CAC181" s="29"/>
      <c r="CAD181" s="29"/>
      <c r="CAE181" s="29"/>
      <c r="CAF181" s="29"/>
      <c r="CAG181" s="29"/>
      <c r="CAH181" s="29"/>
      <c r="CAI181" s="29"/>
      <c r="CAJ181" s="29"/>
      <c r="CAK181" s="29"/>
      <c r="CAL181" s="29"/>
      <c r="CAM181" s="29"/>
      <c r="CAN181" s="29"/>
      <c r="CAO181" s="29"/>
      <c r="CAP181" s="29"/>
      <c r="CAQ181" s="29"/>
      <c r="CAR181" s="29"/>
      <c r="CAS181" s="29"/>
      <c r="CAT181" s="29"/>
      <c r="CAU181" s="29"/>
      <c r="CAV181" s="29"/>
      <c r="CAW181" s="29"/>
      <c r="CAX181" s="29"/>
      <c r="CAY181" s="29"/>
      <c r="CAZ181" s="29"/>
      <c r="CBA181" s="29"/>
      <c r="CBB181" s="29"/>
      <c r="CBC181" s="29"/>
      <c r="CBD181" s="29"/>
      <c r="CBE181" s="29"/>
      <c r="CBF181" s="29"/>
      <c r="CBG181" s="29"/>
      <c r="CBH181" s="29"/>
      <c r="CBI181" s="29"/>
      <c r="CBJ181" s="29"/>
      <c r="CBK181" s="29"/>
      <c r="CBL181" s="29"/>
      <c r="CBM181" s="29"/>
      <c r="CBN181" s="29"/>
      <c r="CBO181" s="29"/>
      <c r="CBP181" s="29"/>
      <c r="CBQ181" s="29"/>
      <c r="CBR181" s="29"/>
      <c r="CBS181" s="29"/>
      <c r="CBT181" s="29"/>
      <c r="CBU181" s="29"/>
      <c r="CBV181" s="29"/>
      <c r="CBW181" s="29"/>
      <c r="CBX181" s="29"/>
      <c r="CBY181" s="29"/>
      <c r="CBZ181" s="29"/>
      <c r="CCA181" s="29"/>
      <c r="CCB181" s="29"/>
      <c r="CCC181" s="29"/>
      <c r="CCD181" s="29"/>
      <c r="CCE181" s="29"/>
      <c r="CCF181" s="29"/>
      <c r="CCG181" s="29"/>
      <c r="CCH181" s="29"/>
      <c r="CCI181" s="29"/>
      <c r="CCJ181" s="29"/>
      <c r="CCK181" s="29"/>
      <c r="CCL181" s="29"/>
      <c r="CCM181" s="29"/>
      <c r="CCN181" s="29"/>
      <c r="CCO181" s="29"/>
      <c r="CCP181" s="29"/>
      <c r="CCQ181" s="29"/>
      <c r="CCR181" s="29"/>
      <c r="CCS181" s="29"/>
      <c r="CCT181" s="29"/>
      <c r="CCU181" s="29"/>
      <c r="CCV181" s="29"/>
      <c r="CCW181" s="29"/>
      <c r="CCX181" s="29"/>
      <c r="CCY181" s="29"/>
      <c r="CCZ181" s="29"/>
      <c r="CDA181" s="29"/>
      <c r="CDB181" s="29"/>
      <c r="CDC181" s="29"/>
      <c r="CDD181" s="29"/>
      <c r="CDE181" s="29"/>
      <c r="CDF181" s="29"/>
      <c r="CDG181" s="29"/>
      <c r="CDH181" s="29"/>
      <c r="CDI181" s="29"/>
      <c r="CDJ181" s="29"/>
      <c r="CDK181" s="29"/>
      <c r="CDL181" s="29"/>
      <c r="CDM181" s="29"/>
      <c r="CDN181" s="29"/>
      <c r="CDO181" s="29"/>
      <c r="CDP181" s="29"/>
      <c r="CDQ181" s="29"/>
      <c r="CDR181" s="29"/>
      <c r="CDS181" s="29"/>
      <c r="CDT181" s="29"/>
      <c r="CDU181" s="29"/>
      <c r="CDV181" s="29"/>
      <c r="CDW181" s="29"/>
      <c r="CDX181" s="29"/>
      <c r="CDY181" s="29"/>
      <c r="CDZ181" s="29"/>
      <c r="CEA181" s="29"/>
      <c r="CEB181" s="29"/>
      <c r="CEC181" s="29"/>
      <c r="CED181" s="29"/>
      <c r="CEE181" s="29"/>
      <c r="CEF181" s="29"/>
      <c r="CEG181" s="29"/>
      <c r="CEH181" s="29"/>
      <c r="CEI181" s="29"/>
      <c r="CEJ181" s="29"/>
      <c r="CEK181" s="29"/>
      <c r="CEL181" s="29"/>
      <c r="CEM181" s="29"/>
      <c r="CEN181" s="29"/>
      <c r="CEO181" s="29"/>
      <c r="CEP181" s="29"/>
      <c r="CEQ181" s="29"/>
      <c r="CER181" s="29"/>
      <c r="CES181" s="29"/>
      <c r="CET181" s="29"/>
      <c r="CEU181" s="29"/>
      <c r="CEV181" s="29"/>
      <c r="CEW181" s="29"/>
      <c r="CEX181" s="29"/>
      <c r="CEY181" s="29"/>
      <c r="CEZ181" s="29"/>
      <c r="CFA181" s="29"/>
      <c r="CFB181" s="29"/>
      <c r="CFC181" s="29"/>
      <c r="CFD181" s="29"/>
      <c r="CFE181" s="29"/>
      <c r="CFF181" s="29"/>
      <c r="CFG181" s="29"/>
      <c r="CFH181" s="29"/>
      <c r="CFI181" s="29"/>
      <c r="CFJ181" s="29"/>
      <c r="CFK181" s="29"/>
      <c r="CFL181" s="29"/>
      <c r="CFM181" s="29"/>
      <c r="CFN181" s="29"/>
      <c r="CFO181" s="29"/>
      <c r="CFP181" s="29"/>
      <c r="CFQ181" s="29"/>
      <c r="CFR181" s="29"/>
      <c r="CFS181" s="29"/>
      <c r="CFT181" s="29"/>
      <c r="CFU181" s="29"/>
      <c r="CFV181" s="29"/>
      <c r="CFW181" s="29"/>
      <c r="CFX181" s="29"/>
      <c r="CFY181" s="29"/>
      <c r="CFZ181" s="29"/>
      <c r="CGA181" s="29"/>
      <c r="CGB181" s="29"/>
      <c r="CGC181" s="29"/>
      <c r="CGD181" s="29"/>
      <c r="CGE181" s="29"/>
      <c r="CGF181" s="29"/>
      <c r="CGG181" s="29"/>
      <c r="CGH181" s="29"/>
      <c r="CGI181" s="29"/>
      <c r="CGJ181" s="29"/>
      <c r="CGK181" s="29"/>
      <c r="CGL181" s="29"/>
      <c r="CGM181" s="29"/>
      <c r="CGN181" s="29"/>
      <c r="CGO181" s="29"/>
      <c r="CGP181" s="29"/>
      <c r="CGQ181" s="29"/>
      <c r="CGR181" s="29"/>
      <c r="CGS181" s="29"/>
      <c r="CGT181" s="29"/>
      <c r="CGU181" s="29"/>
      <c r="CGV181" s="29"/>
      <c r="CGW181" s="29"/>
      <c r="CGX181" s="29"/>
      <c r="CGY181" s="29"/>
      <c r="CGZ181" s="29"/>
      <c r="CHA181" s="29"/>
      <c r="CHB181" s="29"/>
      <c r="CHC181" s="29"/>
      <c r="CHD181" s="29"/>
      <c r="CHE181" s="29"/>
      <c r="CHF181" s="29"/>
      <c r="CHG181" s="29"/>
      <c r="CHH181" s="29"/>
      <c r="CHI181" s="29"/>
      <c r="CHJ181" s="29"/>
      <c r="CHK181" s="29"/>
      <c r="CHL181" s="29"/>
      <c r="CHM181" s="29"/>
      <c r="CHN181" s="29"/>
      <c r="CHO181" s="29"/>
      <c r="CHP181" s="29"/>
      <c r="CHQ181" s="29"/>
      <c r="CHR181" s="29"/>
      <c r="CHS181" s="29"/>
      <c r="CHT181" s="29"/>
      <c r="CHU181" s="29"/>
      <c r="CHV181" s="29"/>
      <c r="CHW181" s="29"/>
      <c r="CHX181" s="29"/>
      <c r="CHY181" s="29"/>
      <c r="CHZ181" s="29"/>
      <c r="CIA181" s="29"/>
      <c r="CIB181" s="29"/>
      <c r="CIC181" s="29"/>
      <c r="CID181" s="29"/>
      <c r="CIE181" s="29"/>
      <c r="CIF181" s="29"/>
      <c r="CIG181" s="29"/>
      <c r="CIH181" s="29"/>
      <c r="CII181" s="29"/>
      <c r="CIJ181" s="29"/>
      <c r="CIK181" s="29"/>
      <c r="CIL181" s="29"/>
      <c r="CIM181" s="29"/>
      <c r="CIN181" s="29"/>
      <c r="CIO181" s="29"/>
      <c r="CIP181" s="29"/>
      <c r="CIQ181" s="29"/>
      <c r="CIR181" s="29"/>
      <c r="CIS181" s="29"/>
      <c r="CIT181" s="29"/>
      <c r="CIU181" s="29"/>
      <c r="CIV181" s="29"/>
      <c r="CIW181" s="29"/>
      <c r="CIX181" s="29"/>
      <c r="CIY181" s="29"/>
      <c r="CIZ181" s="29"/>
      <c r="CJA181" s="29"/>
      <c r="CJB181" s="29"/>
      <c r="CJC181" s="29"/>
      <c r="CJD181" s="29"/>
      <c r="CJE181" s="29"/>
      <c r="CJF181" s="29"/>
      <c r="CJG181" s="29"/>
      <c r="CJH181" s="29"/>
      <c r="CJI181" s="29"/>
      <c r="CJJ181" s="29"/>
      <c r="CJK181" s="29"/>
      <c r="CJL181" s="29"/>
      <c r="CJM181" s="29"/>
      <c r="CJN181" s="29"/>
      <c r="CJO181" s="29"/>
      <c r="CJP181" s="29"/>
      <c r="CJQ181" s="29"/>
      <c r="CJR181" s="29"/>
      <c r="CJS181" s="29"/>
      <c r="CJT181" s="29"/>
      <c r="CJU181" s="29"/>
      <c r="CJV181" s="29"/>
      <c r="CJW181" s="29"/>
      <c r="CJX181" s="29"/>
      <c r="CJY181" s="29"/>
      <c r="CJZ181" s="29"/>
      <c r="CKA181" s="29"/>
      <c r="CKB181" s="29"/>
      <c r="CKC181" s="29"/>
      <c r="CKD181" s="29"/>
      <c r="CKE181" s="29"/>
      <c r="CKF181" s="29"/>
      <c r="CKG181" s="29"/>
      <c r="CKH181" s="29"/>
      <c r="CKI181" s="29"/>
      <c r="CKJ181" s="29"/>
      <c r="CKK181" s="29"/>
      <c r="CKL181" s="29"/>
      <c r="CKM181" s="29"/>
      <c r="CKN181" s="29"/>
      <c r="CKO181" s="29"/>
      <c r="CKP181" s="29"/>
      <c r="CKQ181" s="29"/>
      <c r="CKR181" s="29"/>
      <c r="CKS181" s="29"/>
      <c r="CKT181" s="29"/>
      <c r="CKU181" s="29"/>
      <c r="CKV181" s="29"/>
      <c r="CKW181" s="29"/>
      <c r="CKX181" s="29"/>
      <c r="CKY181" s="29"/>
      <c r="CKZ181" s="29"/>
      <c r="CLA181" s="29"/>
      <c r="CLB181" s="29"/>
      <c r="CLC181" s="29"/>
      <c r="CLD181" s="29"/>
      <c r="CLE181" s="29"/>
      <c r="CLF181" s="29"/>
      <c r="CLG181" s="29"/>
      <c r="CLH181" s="29"/>
      <c r="CLI181" s="29"/>
      <c r="CLJ181" s="29"/>
      <c r="CLK181" s="29"/>
      <c r="CLL181" s="29"/>
      <c r="CLM181" s="29"/>
      <c r="CLN181" s="29"/>
      <c r="CLO181" s="29"/>
      <c r="CLP181" s="29"/>
      <c r="CLQ181" s="29"/>
      <c r="CLR181" s="29"/>
      <c r="CLS181" s="29"/>
      <c r="CLT181" s="29"/>
      <c r="CLU181" s="29"/>
      <c r="CLV181" s="29"/>
      <c r="CLW181" s="29"/>
      <c r="CLX181" s="29"/>
      <c r="CLY181" s="29"/>
      <c r="CLZ181" s="29"/>
      <c r="CMA181" s="29"/>
      <c r="CMB181" s="29"/>
      <c r="CMC181" s="29"/>
      <c r="CMD181" s="29"/>
      <c r="CME181" s="29"/>
      <c r="CMF181" s="29"/>
      <c r="CMG181" s="29"/>
      <c r="CMH181" s="29"/>
      <c r="CMI181" s="29"/>
      <c r="CMJ181" s="29"/>
      <c r="CMK181" s="29"/>
      <c r="CML181" s="29"/>
      <c r="CMM181" s="29"/>
      <c r="CMN181" s="29"/>
      <c r="CMO181" s="29"/>
      <c r="CMP181" s="29"/>
      <c r="CMQ181" s="29"/>
      <c r="CMR181" s="29"/>
      <c r="CMS181" s="29"/>
      <c r="CMT181" s="29"/>
      <c r="CMU181" s="29"/>
      <c r="CMV181" s="29"/>
      <c r="CMW181" s="29"/>
      <c r="CMX181" s="29"/>
      <c r="CMY181" s="29"/>
      <c r="CMZ181" s="29"/>
      <c r="CNA181" s="29"/>
      <c r="CNB181" s="29"/>
      <c r="CNC181" s="29"/>
      <c r="CND181" s="29"/>
      <c r="CNE181" s="29"/>
      <c r="CNF181" s="29"/>
      <c r="CNG181" s="29"/>
      <c r="CNH181" s="29"/>
      <c r="CNI181" s="29"/>
      <c r="CNJ181" s="29"/>
      <c r="CNK181" s="29"/>
      <c r="CNL181" s="29"/>
      <c r="CNM181" s="29"/>
      <c r="CNN181" s="29"/>
      <c r="CNO181" s="29"/>
      <c r="CNP181" s="29"/>
      <c r="CNQ181" s="29"/>
      <c r="CNR181" s="29"/>
      <c r="CNS181" s="29"/>
      <c r="CNT181" s="29"/>
      <c r="CNU181" s="29"/>
      <c r="CNV181" s="29"/>
      <c r="CNW181" s="29"/>
      <c r="CNX181" s="29"/>
      <c r="CNY181" s="29"/>
      <c r="CNZ181" s="29"/>
      <c r="COA181" s="29"/>
      <c r="COB181" s="29"/>
      <c r="COC181" s="29"/>
      <c r="COD181" s="29"/>
      <c r="COE181" s="29"/>
      <c r="COF181" s="29"/>
      <c r="COG181" s="29"/>
      <c r="COH181" s="29"/>
      <c r="COI181" s="29"/>
      <c r="COJ181" s="29"/>
      <c r="COK181" s="29"/>
      <c r="COL181" s="29"/>
      <c r="COM181" s="29"/>
      <c r="CON181" s="29"/>
      <c r="COO181" s="29"/>
      <c r="COP181" s="29"/>
      <c r="COQ181" s="29"/>
      <c r="COR181" s="29"/>
      <c r="COS181" s="29"/>
      <c r="COT181" s="29"/>
      <c r="COU181" s="29"/>
      <c r="COV181" s="29"/>
      <c r="COW181" s="29"/>
      <c r="COX181" s="29"/>
      <c r="COY181" s="29"/>
      <c r="COZ181" s="29"/>
      <c r="CPA181" s="29"/>
      <c r="CPB181" s="29"/>
      <c r="CPC181" s="29"/>
      <c r="CPD181" s="29"/>
      <c r="CPE181" s="29"/>
      <c r="CPF181" s="29"/>
      <c r="CPG181" s="29"/>
      <c r="CPH181" s="29"/>
      <c r="CPI181" s="29"/>
      <c r="CPJ181" s="29"/>
      <c r="CPK181" s="29"/>
      <c r="CPL181" s="29"/>
      <c r="CPM181" s="29"/>
      <c r="CPN181" s="29"/>
      <c r="CPO181" s="29"/>
      <c r="CPP181" s="29"/>
      <c r="CPQ181" s="29"/>
      <c r="CPR181" s="29"/>
      <c r="CPS181" s="29"/>
      <c r="CPT181" s="29"/>
      <c r="CPU181" s="29"/>
      <c r="CPV181" s="29"/>
      <c r="CPW181" s="29"/>
      <c r="CPX181" s="29"/>
      <c r="CPY181" s="29"/>
      <c r="CPZ181" s="29"/>
      <c r="CQA181" s="29"/>
      <c r="CQB181" s="29"/>
      <c r="CQC181" s="29"/>
      <c r="CQD181" s="29"/>
      <c r="CQE181" s="29"/>
      <c r="CQF181" s="29"/>
      <c r="CQG181" s="29"/>
      <c r="CQH181" s="29"/>
      <c r="CQI181" s="29"/>
      <c r="CQJ181" s="29"/>
      <c r="CQK181" s="29"/>
      <c r="CQL181" s="29"/>
      <c r="CQM181" s="29"/>
      <c r="CQN181" s="29"/>
      <c r="CQO181" s="29"/>
      <c r="CQP181" s="29"/>
      <c r="CQQ181" s="29"/>
      <c r="CQR181" s="29"/>
      <c r="CQS181" s="29"/>
      <c r="CQT181" s="29"/>
      <c r="CQU181" s="29"/>
      <c r="CQV181" s="29"/>
      <c r="CQW181" s="29"/>
      <c r="CQX181" s="29"/>
      <c r="CQY181" s="29"/>
      <c r="CQZ181" s="29"/>
      <c r="CRA181" s="29"/>
      <c r="CRB181" s="29"/>
      <c r="CRC181" s="29"/>
      <c r="CRD181" s="29"/>
      <c r="CRE181" s="29"/>
      <c r="CRF181" s="29"/>
      <c r="CRG181" s="29"/>
      <c r="CRH181" s="29"/>
      <c r="CRI181" s="29"/>
      <c r="CRJ181" s="29"/>
      <c r="CRK181" s="29"/>
      <c r="CRL181" s="29"/>
      <c r="CRM181" s="29"/>
      <c r="CRN181" s="29"/>
      <c r="CRO181" s="29"/>
      <c r="CRP181" s="29"/>
      <c r="CRQ181" s="29"/>
      <c r="CRR181" s="29"/>
      <c r="CRS181" s="29"/>
      <c r="CRT181" s="29"/>
      <c r="CRU181" s="29"/>
      <c r="CRV181" s="29"/>
      <c r="CRW181" s="29"/>
      <c r="CRX181" s="29"/>
      <c r="CRY181" s="29"/>
      <c r="CRZ181" s="29"/>
      <c r="CSA181" s="29"/>
      <c r="CSB181" s="29"/>
      <c r="CSC181" s="29"/>
      <c r="CSD181" s="29"/>
      <c r="CSE181" s="29"/>
      <c r="CSF181" s="29"/>
      <c r="CSG181" s="29"/>
      <c r="CSH181" s="29"/>
      <c r="CSI181" s="29"/>
      <c r="CSJ181" s="29"/>
      <c r="CSK181" s="29"/>
      <c r="CSL181" s="29"/>
      <c r="CSM181" s="29"/>
      <c r="CSN181" s="29"/>
      <c r="CSO181" s="29"/>
      <c r="CSP181" s="29"/>
      <c r="CSQ181" s="29"/>
      <c r="CSR181" s="29"/>
      <c r="CSS181" s="29"/>
      <c r="CST181" s="29"/>
      <c r="CSU181" s="29"/>
      <c r="CSV181" s="29"/>
      <c r="CSW181" s="29"/>
      <c r="CSX181" s="29"/>
      <c r="CSY181" s="29"/>
      <c r="CSZ181" s="29"/>
      <c r="CTA181" s="29"/>
      <c r="CTB181" s="29"/>
      <c r="CTC181" s="29"/>
      <c r="CTD181" s="29"/>
      <c r="CTE181" s="29"/>
      <c r="CTF181" s="29"/>
      <c r="CTG181" s="29"/>
      <c r="CTH181" s="29"/>
      <c r="CTI181" s="29"/>
      <c r="CTJ181" s="29"/>
      <c r="CTK181" s="29"/>
      <c r="CTL181" s="29"/>
      <c r="CTM181" s="29"/>
      <c r="CTN181" s="29"/>
      <c r="CTO181" s="29"/>
      <c r="CTP181" s="29"/>
      <c r="CTQ181" s="29"/>
      <c r="CTR181" s="29"/>
      <c r="CTS181" s="29"/>
      <c r="CTT181" s="29"/>
      <c r="CTU181" s="29"/>
      <c r="CTV181" s="29"/>
      <c r="CTW181" s="29"/>
      <c r="CTX181" s="29"/>
      <c r="CTY181" s="29"/>
      <c r="CTZ181" s="29"/>
      <c r="CUA181" s="29"/>
      <c r="CUB181" s="29"/>
      <c r="CUC181" s="29"/>
      <c r="CUD181" s="29"/>
      <c r="CUE181" s="29"/>
      <c r="CUF181" s="29"/>
      <c r="CUG181" s="29"/>
      <c r="CUH181" s="29"/>
      <c r="CUI181" s="29"/>
      <c r="CUJ181" s="29"/>
      <c r="CUK181" s="29"/>
      <c r="CUL181" s="29"/>
      <c r="CUM181" s="29"/>
      <c r="CUN181" s="29"/>
      <c r="CUO181" s="29"/>
      <c r="CUP181" s="29"/>
      <c r="CUQ181" s="29"/>
      <c r="CUR181" s="29"/>
      <c r="CUS181" s="29"/>
      <c r="CUT181" s="29"/>
      <c r="CUU181" s="29"/>
      <c r="CUV181" s="29"/>
      <c r="CUW181" s="29"/>
      <c r="CUX181" s="29"/>
      <c r="CUY181" s="29"/>
      <c r="CUZ181" s="29"/>
      <c r="CVA181" s="29"/>
      <c r="CVB181" s="29"/>
      <c r="CVC181" s="29"/>
      <c r="CVD181" s="29"/>
      <c r="CVE181" s="29"/>
      <c r="CVF181" s="29"/>
      <c r="CVG181" s="29"/>
      <c r="CVH181" s="29"/>
      <c r="CVI181" s="29"/>
      <c r="CVJ181" s="29"/>
      <c r="CVK181" s="29"/>
      <c r="CVL181" s="29"/>
      <c r="CVM181" s="29"/>
      <c r="CVN181" s="29"/>
      <c r="CVO181" s="29"/>
      <c r="CVP181" s="29"/>
      <c r="CVQ181" s="29"/>
      <c r="CVR181" s="29"/>
      <c r="CVS181" s="29"/>
      <c r="CVT181" s="29"/>
      <c r="CVU181" s="29"/>
      <c r="CVV181" s="29"/>
      <c r="CVW181" s="29"/>
      <c r="CVX181" s="29"/>
      <c r="CVY181" s="29"/>
      <c r="CVZ181" s="29"/>
      <c r="CWA181" s="29"/>
      <c r="CWB181" s="29"/>
      <c r="CWC181" s="29"/>
      <c r="CWD181" s="29"/>
      <c r="CWE181" s="29"/>
      <c r="CWF181" s="29"/>
      <c r="CWG181" s="29"/>
      <c r="CWH181" s="29"/>
      <c r="CWI181" s="29"/>
      <c r="CWJ181" s="29"/>
      <c r="CWK181" s="29"/>
      <c r="CWL181" s="29"/>
      <c r="CWM181" s="29"/>
      <c r="CWN181" s="29"/>
      <c r="CWO181" s="29"/>
      <c r="CWP181" s="29"/>
      <c r="CWQ181" s="29"/>
      <c r="CWR181" s="29"/>
      <c r="CWS181" s="29"/>
      <c r="CWT181" s="29"/>
      <c r="CWU181" s="29"/>
      <c r="CWV181" s="29"/>
      <c r="CWW181" s="29"/>
      <c r="CWX181" s="29"/>
      <c r="CWY181" s="29"/>
      <c r="CWZ181" s="29"/>
      <c r="CXA181" s="29"/>
      <c r="CXB181" s="29"/>
      <c r="CXC181" s="29"/>
      <c r="CXD181" s="29"/>
      <c r="CXE181" s="29"/>
      <c r="CXF181" s="29"/>
      <c r="CXG181" s="29"/>
      <c r="CXH181" s="29"/>
      <c r="CXI181" s="29"/>
      <c r="CXJ181" s="29"/>
      <c r="CXK181" s="29"/>
      <c r="CXL181" s="29"/>
      <c r="CXM181" s="29"/>
      <c r="CXN181" s="29"/>
      <c r="CXO181" s="29"/>
      <c r="CXP181" s="29"/>
      <c r="CXQ181" s="29"/>
      <c r="CXR181" s="29"/>
      <c r="CXS181" s="29"/>
      <c r="CXT181" s="29"/>
      <c r="CXU181" s="29"/>
      <c r="CXV181" s="29"/>
      <c r="CXW181" s="29"/>
      <c r="CXX181" s="29"/>
      <c r="CXY181" s="29"/>
      <c r="CXZ181" s="29"/>
      <c r="CYA181" s="29"/>
      <c r="CYB181" s="29"/>
      <c r="CYC181" s="29"/>
      <c r="CYD181" s="29"/>
      <c r="CYE181" s="29"/>
      <c r="CYF181" s="29"/>
      <c r="CYG181" s="29"/>
      <c r="CYH181" s="29"/>
      <c r="CYI181" s="29"/>
      <c r="CYJ181" s="29"/>
      <c r="CYK181" s="29"/>
      <c r="CYL181" s="29"/>
      <c r="CYM181" s="29"/>
      <c r="CYN181" s="29"/>
      <c r="CYO181" s="29"/>
      <c r="CYP181" s="29"/>
      <c r="CYQ181" s="29"/>
      <c r="CYR181" s="29"/>
      <c r="CYS181" s="29"/>
      <c r="CYT181" s="29"/>
      <c r="CYU181" s="29"/>
      <c r="CYV181" s="29"/>
      <c r="CYW181" s="29"/>
      <c r="CYX181" s="29"/>
      <c r="CYY181" s="29"/>
      <c r="CYZ181" s="29"/>
      <c r="CZA181" s="29"/>
      <c r="CZB181" s="29"/>
      <c r="CZC181" s="29"/>
      <c r="CZD181" s="29"/>
      <c r="CZE181" s="29"/>
      <c r="CZF181" s="29"/>
      <c r="CZG181" s="29"/>
      <c r="CZH181" s="29"/>
      <c r="CZI181" s="29"/>
      <c r="CZJ181" s="29"/>
      <c r="CZK181" s="29"/>
      <c r="CZL181" s="29"/>
      <c r="CZM181" s="29"/>
      <c r="CZN181" s="29"/>
      <c r="CZO181" s="29"/>
      <c r="CZP181" s="29"/>
      <c r="CZQ181" s="29"/>
      <c r="CZR181" s="29"/>
      <c r="CZS181" s="29"/>
      <c r="CZT181" s="29"/>
      <c r="CZU181" s="29"/>
      <c r="CZV181" s="29"/>
      <c r="CZW181" s="29"/>
      <c r="CZX181" s="29"/>
      <c r="CZY181" s="29"/>
      <c r="CZZ181" s="29"/>
      <c r="DAA181" s="29"/>
      <c r="DAB181" s="29"/>
      <c r="DAC181" s="29"/>
      <c r="DAD181" s="29"/>
      <c r="DAE181" s="29"/>
      <c r="DAF181" s="29"/>
      <c r="DAG181" s="29"/>
      <c r="DAH181" s="29"/>
      <c r="DAI181" s="29"/>
      <c r="DAJ181" s="29"/>
      <c r="DAK181" s="29"/>
      <c r="DAL181" s="29"/>
      <c r="DAM181" s="29"/>
      <c r="DAN181" s="29"/>
      <c r="DAO181" s="29"/>
      <c r="DAP181" s="29"/>
      <c r="DAQ181" s="29"/>
      <c r="DAR181" s="29"/>
      <c r="DAS181" s="29"/>
      <c r="DAT181" s="29"/>
      <c r="DAU181" s="29"/>
      <c r="DAV181" s="29"/>
      <c r="DAW181" s="29"/>
      <c r="DAX181" s="29"/>
      <c r="DAY181" s="29"/>
      <c r="DAZ181" s="29"/>
      <c r="DBA181" s="29"/>
      <c r="DBB181" s="29"/>
      <c r="DBC181" s="29"/>
      <c r="DBD181" s="29"/>
      <c r="DBE181" s="29"/>
      <c r="DBF181" s="29"/>
      <c r="DBG181" s="29"/>
      <c r="DBH181" s="29"/>
      <c r="DBI181" s="29"/>
      <c r="DBJ181" s="29"/>
      <c r="DBK181" s="29"/>
      <c r="DBL181" s="29"/>
      <c r="DBM181" s="29"/>
      <c r="DBN181" s="29"/>
      <c r="DBO181" s="29"/>
      <c r="DBP181" s="29"/>
      <c r="DBQ181" s="29"/>
      <c r="DBR181" s="29"/>
      <c r="DBS181" s="29"/>
      <c r="DBT181" s="29"/>
      <c r="DBU181" s="29"/>
      <c r="DBV181" s="29"/>
      <c r="DBW181" s="29"/>
      <c r="DBX181" s="29"/>
      <c r="DBY181" s="29"/>
      <c r="DBZ181" s="29"/>
      <c r="DCA181" s="29"/>
      <c r="DCB181" s="29"/>
      <c r="DCC181" s="29"/>
      <c r="DCD181" s="29"/>
      <c r="DCE181" s="29"/>
      <c r="DCF181" s="29"/>
      <c r="DCG181" s="29"/>
      <c r="DCH181" s="29"/>
      <c r="DCI181" s="29"/>
      <c r="DCJ181" s="29"/>
      <c r="DCK181" s="29"/>
      <c r="DCL181" s="29"/>
      <c r="DCM181" s="29"/>
      <c r="DCN181" s="29"/>
      <c r="DCO181" s="29"/>
      <c r="DCP181" s="29"/>
      <c r="DCQ181" s="29"/>
      <c r="DCR181" s="29"/>
      <c r="DCS181" s="29"/>
      <c r="DCT181" s="29"/>
      <c r="DCU181" s="29"/>
      <c r="DCV181" s="29"/>
      <c r="DCW181" s="29"/>
      <c r="DCX181" s="29"/>
      <c r="DCY181" s="29"/>
      <c r="DCZ181" s="29"/>
      <c r="DDA181" s="29"/>
      <c r="DDB181" s="29"/>
      <c r="DDC181" s="29"/>
      <c r="DDD181" s="29"/>
      <c r="DDE181" s="29"/>
      <c r="DDF181" s="29"/>
      <c r="DDG181" s="29"/>
      <c r="DDH181" s="29"/>
      <c r="DDI181" s="29"/>
      <c r="DDJ181" s="29"/>
      <c r="DDK181" s="29"/>
      <c r="DDL181" s="29"/>
      <c r="DDM181" s="29"/>
      <c r="DDN181" s="29"/>
      <c r="DDO181" s="29"/>
      <c r="DDP181" s="29"/>
      <c r="DDQ181" s="29"/>
      <c r="DDR181" s="29"/>
      <c r="DDS181" s="29"/>
      <c r="DDT181" s="29"/>
      <c r="DDU181" s="29"/>
      <c r="DDV181" s="29"/>
      <c r="DDW181" s="29"/>
      <c r="DDX181" s="29"/>
      <c r="DDY181" s="29"/>
      <c r="DDZ181" s="29"/>
      <c r="DEA181" s="29"/>
      <c r="DEB181" s="29"/>
      <c r="DEC181" s="29"/>
      <c r="DED181" s="29"/>
      <c r="DEE181" s="29"/>
      <c r="DEF181" s="29"/>
      <c r="DEG181" s="29"/>
      <c r="DEH181" s="29"/>
      <c r="DEI181" s="29"/>
      <c r="DEJ181" s="29"/>
      <c r="DEK181" s="29"/>
      <c r="DEL181" s="29"/>
      <c r="DEM181" s="29"/>
      <c r="DEN181" s="29"/>
      <c r="DEO181" s="29"/>
      <c r="DEP181" s="29"/>
      <c r="DEQ181" s="29"/>
      <c r="DER181" s="29"/>
      <c r="DES181" s="29"/>
      <c r="DET181" s="29"/>
      <c r="DEU181" s="29"/>
      <c r="DEV181" s="29"/>
      <c r="DEW181" s="29"/>
      <c r="DEX181" s="29"/>
      <c r="DEY181" s="29"/>
      <c r="DEZ181" s="29"/>
      <c r="DFA181" s="29"/>
      <c r="DFB181" s="29"/>
      <c r="DFC181" s="29"/>
      <c r="DFD181" s="29"/>
      <c r="DFE181" s="29"/>
      <c r="DFF181" s="29"/>
      <c r="DFG181" s="29"/>
      <c r="DFH181" s="29"/>
      <c r="DFI181" s="29"/>
      <c r="DFJ181" s="29"/>
      <c r="DFK181" s="29"/>
      <c r="DFL181" s="29"/>
      <c r="DFM181" s="29"/>
      <c r="DFN181" s="29"/>
      <c r="DFO181" s="29"/>
      <c r="DFP181" s="29"/>
      <c r="DFQ181" s="29"/>
      <c r="DFR181" s="29"/>
      <c r="DFS181" s="29"/>
      <c r="DFT181" s="29"/>
      <c r="DFU181" s="29"/>
      <c r="DFV181" s="29"/>
      <c r="DFW181" s="29"/>
      <c r="DFX181" s="29"/>
      <c r="DFY181" s="29"/>
      <c r="DFZ181" s="29"/>
      <c r="DGA181" s="29"/>
      <c r="DGB181" s="29"/>
      <c r="DGC181" s="29"/>
      <c r="DGD181" s="29"/>
      <c r="DGE181" s="29"/>
      <c r="DGF181" s="29"/>
      <c r="DGG181" s="29"/>
      <c r="DGH181" s="29"/>
      <c r="DGI181" s="29"/>
      <c r="DGJ181" s="29"/>
      <c r="DGK181" s="29"/>
      <c r="DGL181" s="29"/>
      <c r="DGM181" s="29"/>
      <c r="DGN181" s="29"/>
      <c r="DGO181" s="29"/>
      <c r="DGP181" s="29"/>
      <c r="DGQ181" s="29"/>
      <c r="DGR181" s="29"/>
      <c r="DGS181" s="29"/>
      <c r="DGT181" s="29"/>
      <c r="DGU181" s="29"/>
      <c r="DGV181" s="29"/>
      <c r="DGW181" s="29"/>
      <c r="DGX181" s="29"/>
      <c r="DGY181" s="29"/>
      <c r="DGZ181" s="29"/>
      <c r="DHA181" s="29"/>
      <c r="DHB181" s="29"/>
      <c r="DHC181" s="29"/>
      <c r="DHD181" s="29"/>
      <c r="DHE181" s="29"/>
      <c r="DHF181" s="29"/>
      <c r="DHG181" s="29"/>
      <c r="DHH181" s="29"/>
      <c r="DHI181" s="29"/>
      <c r="DHJ181" s="29"/>
      <c r="DHK181" s="29"/>
      <c r="DHL181" s="29"/>
      <c r="DHM181" s="29"/>
      <c r="DHN181" s="29"/>
      <c r="DHO181" s="29"/>
      <c r="DHP181" s="29"/>
      <c r="DHQ181" s="29"/>
      <c r="DHR181" s="29"/>
      <c r="DHS181" s="29"/>
      <c r="DHT181" s="29"/>
      <c r="DHU181" s="29"/>
      <c r="DHV181" s="29"/>
      <c r="DHW181" s="29"/>
      <c r="DHX181" s="29"/>
      <c r="DHY181" s="29"/>
      <c r="DHZ181" s="29"/>
      <c r="DIA181" s="29"/>
      <c r="DIB181" s="29"/>
      <c r="DIC181" s="29"/>
      <c r="DID181" s="29"/>
      <c r="DIE181" s="29"/>
      <c r="DIF181" s="29"/>
      <c r="DIG181" s="29"/>
      <c r="DIH181" s="29"/>
      <c r="DII181" s="29"/>
      <c r="DIJ181" s="29"/>
      <c r="DIK181" s="29"/>
      <c r="DIL181" s="29"/>
      <c r="DIM181" s="29"/>
      <c r="DIN181" s="29"/>
      <c r="DIO181" s="29"/>
      <c r="DIP181" s="29"/>
      <c r="DIQ181" s="29"/>
      <c r="DIR181" s="29"/>
      <c r="DIS181" s="29"/>
      <c r="DIT181" s="29"/>
      <c r="DIU181" s="29"/>
      <c r="DIV181" s="29"/>
      <c r="DIW181" s="29"/>
      <c r="DIX181" s="29"/>
      <c r="DIY181" s="29"/>
      <c r="DIZ181" s="29"/>
      <c r="DJA181" s="29"/>
      <c r="DJB181" s="29"/>
      <c r="DJC181" s="29"/>
      <c r="DJD181" s="29"/>
      <c r="DJE181" s="29"/>
      <c r="DJF181" s="29"/>
      <c r="DJG181" s="29"/>
      <c r="DJH181" s="29"/>
      <c r="DJI181" s="29"/>
      <c r="DJJ181" s="29"/>
      <c r="DJK181" s="29"/>
      <c r="DJL181" s="29"/>
      <c r="DJM181" s="29"/>
      <c r="DJN181" s="29"/>
      <c r="DJO181" s="29"/>
      <c r="DJP181" s="29"/>
      <c r="DJQ181" s="29"/>
      <c r="DJR181" s="29"/>
      <c r="DJS181" s="29"/>
      <c r="DJT181" s="29"/>
      <c r="DJU181" s="29"/>
      <c r="DJV181" s="29"/>
      <c r="DJW181" s="29"/>
      <c r="DJX181" s="29"/>
      <c r="DJY181" s="29"/>
      <c r="DJZ181" s="29"/>
      <c r="DKA181" s="29"/>
      <c r="DKB181" s="29"/>
      <c r="DKC181" s="29"/>
      <c r="DKD181" s="29"/>
      <c r="DKE181" s="29"/>
      <c r="DKF181" s="29"/>
      <c r="DKG181" s="29"/>
      <c r="DKH181" s="29"/>
      <c r="DKI181" s="29"/>
      <c r="DKJ181" s="29"/>
      <c r="DKK181" s="29"/>
      <c r="DKL181" s="29"/>
      <c r="DKM181" s="29"/>
      <c r="DKN181" s="29"/>
      <c r="DKO181" s="29"/>
      <c r="DKP181" s="29"/>
      <c r="DKQ181" s="29"/>
      <c r="DKR181" s="29"/>
      <c r="DKS181" s="29"/>
      <c r="DKT181" s="29"/>
      <c r="DKU181" s="29"/>
      <c r="DKV181" s="29"/>
      <c r="DKW181" s="29"/>
      <c r="DKX181" s="29"/>
      <c r="DKY181" s="29"/>
      <c r="DKZ181" s="29"/>
      <c r="DLA181" s="29"/>
      <c r="DLB181" s="29"/>
      <c r="DLC181" s="29"/>
      <c r="DLD181" s="29"/>
      <c r="DLE181" s="29"/>
      <c r="DLF181" s="29"/>
      <c r="DLG181" s="29"/>
      <c r="DLH181" s="29"/>
      <c r="DLI181" s="29"/>
      <c r="DLJ181" s="29"/>
      <c r="DLK181" s="29"/>
      <c r="DLL181" s="29"/>
      <c r="DLM181" s="29"/>
      <c r="DLN181" s="29"/>
      <c r="DLO181" s="29"/>
      <c r="DLP181" s="29"/>
      <c r="DLQ181" s="29"/>
      <c r="DLR181" s="29"/>
      <c r="DLS181" s="29"/>
      <c r="DLT181" s="29"/>
      <c r="DLU181" s="29"/>
      <c r="DLV181" s="29"/>
      <c r="DLW181" s="29"/>
      <c r="DLX181" s="29"/>
      <c r="DLY181" s="29"/>
      <c r="DLZ181" s="29"/>
      <c r="DMA181" s="29"/>
      <c r="DMB181" s="29"/>
      <c r="DMC181" s="29"/>
      <c r="DMD181" s="29"/>
      <c r="DME181" s="29"/>
      <c r="DMF181" s="29"/>
      <c r="DMG181" s="29"/>
      <c r="DMH181" s="29"/>
      <c r="DMI181" s="29"/>
      <c r="DMJ181" s="29"/>
      <c r="DMK181" s="29"/>
      <c r="DML181" s="29"/>
      <c r="DMM181" s="29"/>
      <c r="DMN181" s="29"/>
      <c r="DMO181" s="29"/>
      <c r="DMP181" s="29"/>
      <c r="DMQ181" s="29"/>
      <c r="DMR181" s="29"/>
      <c r="DMS181" s="29"/>
      <c r="DMT181" s="29"/>
      <c r="DMU181" s="29"/>
      <c r="DMV181" s="29"/>
      <c r="DMW181" s="29"/>
      <c r="DMX181" s="29"/>
      <c r="DMY181" s="29"/>
      <c r="DMZ181" s="29"/>
      <c r="DNA181" s="29"/>
      <c r="DNB181" s="29"/>
      <c r="DNC181" s="29"/>
      <c r="DND181" s="29"/>
      <c r="DNE181" s="29"/>
      <c r="DNF181" s="29"/>
      <c r="DNG181" s="29"/>
      <c r="DNH181" s="29"/>
      <c r="DNI181" s="29"/>
      <c r="DNJ181" s="29"/>
      <c r="DNK181" s="29"/>
      <c r="DNL181" s="29"/>
      <c r="DNM181" s="29"/>
      <c r="DNN181" s="29"/>
      <c r="DNO181" s="29"/>
      <c r="DNP181" s="29"/>
      <c r="DNQ181" s="29"/>
      <c r="DNR181" s="29"/>
      <c r="DNS181" s="29"/>
      <c r="DNT181" s="29"/>
      <c r="DNU181" s="29"/>
      <c r="DNV181" s="29"/>
      <c r="DNW181" s="29"/>
      <c r="DNX181" s="29"/>
      <c r="DNY181" s="29"/>
      <c r="DNZ181" s="29"/>
      <c r="DOA181" s="29"/>
      <c r="DOB181" s="29"/>
      <c r="DOC181" s="29"/>
      <c r="DOD181" s="29"/>
      <c r="DOE181" s="29"/>
      <c r="DOF181" s="29"/>
      <c r="DOG181" s="29"/>
      <c r="DOH181" s="29"/>
      <c r="DOI181" s="29"/>
      <c r="DOJ181" s="29"/>
      <c r="DOK181" s="29"/>
      <c r="DOL181" s="29"/>
      <c r="DOM181" s="29"/>
      <c r="DON181" s="29"/>
      <c r="DOO181" s="29"/>
      <c r="DOP181" s="29"/>
      <c r="DOQ181" s="29"/>
      <c r="DOR181" s="29"/>
      <c r="DOS181" s="29"/>
      <c r="DOT181" s="29"/>
      <c r="DOU181" s="29"/>
      <c r="DOV181" s="29"/>
      <c r="DOW181" s="29"/>
      <c r="DOX181" s="29"/>
      <c r="DOY181" s="29"/>
      <c r="DOZ181" s="29"/>
      <c r="DPA181" s="29"/>
      <c r="DPB181" s="29"/>
      <c r="DPC181" s="29"/>
      <c r="DPD181" s="29"/>
      <c r="DPE181" s="29"/>
      <c r="DPF181" s="29"/>
      <c r="DPG181" s="29"/>
      <c r="DPH181" s="29"/>
      <c r="DPI181" s="29"/>
      <c r="DPJ181" s="29"/>
      <c r="DPK181" s="29"/>
      <c r="DPL181" s="29"/>
      <c r="DPM181" s="29"/>
      <c r="DPN181" s="29"/>
      <c r="DPO181" s="29"/>
      <c r="DPP181" s="29"/>
      <c r="DPQ181" s="29"/>
      <c r="DPR181" s="29"/>
      <c r="DPS181" s="29"/>
      <c r="DPT181" s="29"/>
      <c r="DPU181" s="29"/>
      <c r="DPV181" s="29"/>
      <c r="DPW181" s="29"/>
      <c r="DPX181" s="29"/>
      <c r="DPY181" s="29"/>
      <c r="DPZ181" s="29"/>
      <c r="DQA181" s="29"/>
      <c r="DQB181" s="29"/>
      <c r="DQC181" s="29"/>
      <c r="DQD181" s="29"/>
      <c r="DQE181" s="29"/>
      <c r="DQF181" s="29"/>
      <c r="DQG181" s="29"/>
      <c r="DQH181" s="29"/>
      <c r="DQI181" s="29"/>
      <c r="DQJ181" s="29"/>
      <c r="DQK181" s="29"/>
      <c r="DQL181" s="29"/>
      <c r="DQM181" s="29"/>
      <c r="DQN181" s="29"/>
      <c r="DQO181" s="29"/>
      <c r="DQP181" s="29"/>
      <c r="DQQ181" s="29"/>
      <c r="DQR181" s="29"/>
      <c r="DQS181" s="29"/>
      <c r="DQT181" s="29"/>
      <c r="DQU181" s="29"/>
      <c r="DQV181" s="29"/>
      <c r="DQW181" s="29"/>
      <c r="DQX181" s="29"/>
      <c r="DQY181" s="29"/>
      <c r="DQZ181" s="29"/>
      <c r="DRA181" s="29"/>
      <c r="DRB181" s="29"/>
      <c r="DRC181" s="29"/>
      <c r="DRD181" s="29"/>
      <c r="DRE181" s="29"/>
      <c r="DRF181" s="29"/>
      <c r="DRG181" s="29"/>
      <c r="DRH181" s="29"/>
      <c r="DRI181" s="29"/>
      <c r="DRJ181" s="29"/>
      <c r="DRK181" s="29"/>
      <c r="DRL181" s="29"/>
      <c r="DRM181" s="29"/>
      <c r="DRN181" s="29"/>
      <c r="DRO181" s="29"/>
      <c r="DRP181" s="29"/>
      <c r="DRQ181" s="29"/>
      <c r="DRR181" s="29"/>
      <c r="DRS181" s="29"/>
      <c r="DRT181" s="29"/>
      <c r="DRU181" s="29"/>
      <c r="DRV181" s="29"/>
      <c r="DRW181" s="29"/>
      <c r="DRX181" s="29"/>
      <c r="DRY181" s="29"/>
      <c r="DRZ181" s="29"/>
      <c r="DSA181" s="29"/>
      <c r="DSB181" s="29"/>
      <c r="DSC181" s="29"/>
      <c r="DSD181" s="29"/>
      <c r="DSE181" s="29"/>
      <c r="DSF181" s="29"/>
      <c r="DSG181" s="29"/>
      <c r="DSH181" s="29"/>
      <c r="DSI181" s="29"/>
      <c r="DSJ181" s="29"/>
      <c r="DSK181" s="29"/>
      <c r="DSL181" s="29"/>
      <c r="DSM181" s="29"/>
      <c r="DSN181" s="29"/>
      <c r="DSO181" s="29"/>
      <c r="DSP181" s="29"/>
      <c r="DSQ181" s="29"/>
      <c r="DSR181" s="29"/>
      <c r="DSS181" s="29"/>
      <c r="DST181" s="29"/>
      <c r="DSU181" s="29"/>
      <c r="DSV181" s="29"/>
      <c r="DSW181" s="29"/>
      <c r="DSX181" s="29"/>
      <c r="DSY181" s="29"/>
      <c r="DSZ181" s="29"/>
      <c r="DTA181" s="29"/>
      <c r="DTB181" s="29"/>
      <c r="DTC181" s="29"/>
      <c r="DTD181" s="29"/>
      <c r="DTE181" s="29"/>
      <c r="DTF181" s="29"/>
      <c r="DTG181" s="29"/>
      <c r="DTH181" s="29"/>
      <c r="DTI181" s="29"/>
      <c r="DTJ181" s="29"/>
      <c r="DTK181" s="29"/>
      <c r="DTL181" s="29"/>
      <c r="DTM181" s="29"/>
      <c r="DTN181" s="29"/>
      <c r="DTO181" s="29"/>
      <c r="DTP181" s="29"/>
      <c r="DTQ181" s="29"/>
      <c r="DTR181" s="29"/>
      <c r="DTS181" s="29"/>
      <c r="DTT181" s="29"/>
      <c r="DTU181" s="29"/>
      <c r="DTV181" s="29"/>
      <c r="DTW181" s="29"/>
      <c r="DTX181" s="29"/>
      <c r="DTY181" s="29"/>
      <c r="DTZ181" s="29"/>
      <c r="DUA181" s="29"/>
      <c r="DUB181" s="29"/>
      <c r="DUC181" s="29"/>
      <c r="DUD181" s="29"/>
      <c r="DUE181" s="29"/>
      <c r="DUF181" s="29"/>
      <c r="DUG181" s="29"/>
      <c r="DUH181" s="29"/>
      <c r="DUI181" s="29"/>
      <c r="DUJ181" s="29"/>
      <c r="DUK181" s="29"/>
      <c r="DUL181" s="29"/>
      <c r="DUM181" s="29"/>
      <c r="DUN181" s="29"/>
      <c r="DUO181" s="29"/>
      <c r="DUP181" s="29"/>
      <c r="DUQ181" s="29"/>
      <c r="DUR181" s="29"/>
      <c r="DUS181" s="29"/>
      <c r="DUT181" s="29"/>
      <c r="DUU181" s="29"/>
      <c r="DUV181" s="29"/>
      <c r="DUW181" s="29"/>
      <c r="DUX181" s="29"/>
      <c r="DUY181" s="29"/>
      <c r="DUZ181" s="29"/>
      <c r="DVA181" s="29"/>
      <c r="DVB181" s="29"/>
      <c r="DVC181" s="29"/>
      <c r="DVD181" s="29"/>
      <c r="DVE181" s="29"/>
      <c r="DVF181" s="29"/>
      <c r="DVG181" s="29"/>
      <c r="DVH181" s="29"/>
      <c r="DVI181" s="29"/>
      <c r="DVJ181" s="29"/>
      <c r="DVK181" s="29"/>
      <c r="DVL181" s="29"/>
      <c r="DVM181" s="29"/>
      <c r="DVN181" s="29"/>
      <c r="DVO181" s="29"/>
      <c r="DVP181" s="29"/>
      <c r="DVQ181" s="29"/>
      <c r="DVR181" s="29"/>
      <c r="DVS181" s="29"/>
      <c r="DVT181" s="29"/>
      <c r="DVU181" s="29"/>
      <c r="DVV181" s="29"/>
      <c r="DVW181" s="29"/>
      <c r="DVX181" s="29"/>
      <c r="DVY181" s="29"/>
      <c r="DVZ181" s="29"/>
      <c r="DWA181" s="29"/>
      <c r="DWB181" s="29"/>
      <c r="DWC181" s="29"/>
      <c r="DWD181" s="29"/>
      <c r="DWE181" s="29"/>
      <c r="DWF181" s="29"/>
      <c r="DWG181" s="29"/>
      <c r="DWH181" s="29"/>
      <c r="DWI181" s="29"/>
      <c r="DWJ181" s="29"/>
      <c r="DWK181" s="29"/>
      <c r="DWL181" s="29"/>
      <c r="DWM181" s="29"/>
      <c r="DWN181" s="29"/>
      <c r="DWO181" s="29"/>
      <c r="DWP181" s="29"/>
      <c r="DWQ181" s="29"/>
      <c r="DWR181" s="29"/>
      <c r="DWS181" s="29"/>
      <c r="DWT181" s="29"/>
      <c r="DWU181" s="29"/>
      <c r="DWV181" s="29"/>
      <c r="DWW181" s="29"/>
      <c r="DWX181" s="29"/>
      <c r="DWY181" s="29"/>
      <c r="DWZ181" s="29"/>
      <c r="DXA181" s="29"/>
      <c r="DXB181" s="29"/>
      <c r="DXC181" s="29"/>
      <c r="DXD181" s="29"/>
      <c r="DXE181" s="29"/>
      <c r="DXF181" s="29"/>
      <c r="DXG181" s="29"/>
      <c r="DXH181" s="29"/>
      <c r="DXI181" s="29"/>
      <c r="DXJ181" s="29"/>
      <c r="DXK181" s="29"/>
      <c r="DXL181" s="29"/>
      <c r="DXM181" s="29"/>
      <c r="DXN181" s="29"/>
      <c r="DXO181" s="29"/>
      <c r="DXP181" s="29"/>
      <c r="DXQ181" s="29"/>
      <c r="DXR181" s="29"/>
      <c r="DXS181" s="29"/>
      <c r="DXT181" s="29"/>
      <c r="DXU181" s="29"/>
      <c r="DXV181" s="29"/>
      <c r="DXW181" s="29"/>
      <c r="DXX181" s="29"/>
      <c r="DXY181" s="29"/>
      <c r="DXZ181" s="29"/>
      <c r="DYA181" s="29"/>
      <c r="DYB181" s="29"/>
      <c r="DYC181" s="29"/>
      <c r="DYD181" s="29"/>
      <c r="DYE181" s="29"/>
      <c r="DYF181" s="29"/>
      <c r="DYG181" s="29"/>
      <c r="DYH181" s="29"/>
      <c r="DYI181" s="29"/>
      <c r="DYJ181" s="29"/>
      <c r="DYK181" s="29"/>
      <c r="DYL181" s="29"/>
      <c r="DYM181" s="29"/>
      <c r="DYN181" s="29"/>
      <c r="DYO181" s="29"/>
      <c r="DYP181" s="29"/>
      <c r="DYQ181" s="29"/>
      <c r="DYR181" s="29"/>
      <c r="DYS181" s="29"/>
      <c r="DYT181" s="29"/>
      <c r="DYU181" s="29"/>
      <c r="DYV181" s="29"/>
      <c r="DYW181" s="29"/>
      <c r="DYX181" s="29"/>
      <c r="DYY181" s="29"/>
      <c r="DYZ181" s="29"/>
      <c r="DZA181" s="29"/>
      <c r="DZB181" s="29"/>
      <c r="DZC181" s="29"/>
      <c r="DZD181" s="29"/>
      <c r="DZE181" s="29"/>
      <c r="DZF181" s="29"/>
      <c r="DZG181" s="29"/>
      <c r="DZH181" s="29"/>
      <c r="DZI181" s="29"/>
      <c r="DZJ181" s="29"/>
      <c r="DZK181" s="29"/>
      <c r="DZL181" s="29"/>
      <c r="DZM181" s="29"/>
      <c r="DZN181" s="29"/>
      <c r="DZO181" s="29"/>
      <c r="DZP181" s="29"/>
      <c r="DZQ181" s="29"/>
      <c r="DZR181" s="29"/>
      <c r="DZS181" s="29"/>
      <c r="DZT181" s="29"/>
      <c r="DZU181" s="29"/>
      <c r="DZV181" s="29"/>
      <c r="DZW181" s="29"/>
      <c r="DZX181" s="29"/>
      <c r="DZY181" s="29"/>
      <c r="DZZ181" s="29"/>
      <c r="EAA181" s="29"/>
      <c r="EAB181" s="29"/>
      <c r="EAC181" s="29"/>
      <c r="EAD181" s="29"/>
      <c r="EAE181" s="29"/>
      <c r="EAF181" s="29"/>
      <c r="EAG181" s="29"/>
      <c r="EAH181" s="29"/>
      <c r="EAI181" s="29"/>
      <c r="EAJ181" s="29"/>
      <c r="EAK181" s="29"/>
      <c r="EAL181" s="29"/>
      <c r="EAM181" s="29"/>
      <c r="EAN181" s="29"/>
      <c r="EAO181" s="29"/>
      <c r="EAP181" s="29"/>
      <c r="EAQ181" s="29"/>
      <c r="EAR181" s="29"/>
      <c r="EAS181" s="29"/>
      <c r="EAT181" s="29"/>
      <c r="EAU181" s="29"/>
      <c r="EAV181" s="29"/>
      <c r="EAW181" s="29"/>
      <c r="EAX181" s="29"/>
      <c r="EAY181" s="29"/>
      <c r="EAZ181" s="29"/>
      <c r="EBA181" s="29"/>
      <c r="EBB181" s="29"/>
      <c r="EBC181" s="29"/>
      <c r="EBD181" s="29"/>
      <c r="EBE181" s="29"/>
      <c r="EBF181" s="29"/>
      <c r="EBG181" s="29"/>
      <c r="EBH181" s="29"/>
      <c r="EBI181" s="29"/>
      <c r="EBJ181" s="29"/>
      <c r="EBK181" s="29"/>
      <c r="EBL181" s="29"/>
      <c r="EBM181" s="29"/>
      <c r="EBN181" s="29"/>
      <c r="EBO181" s="29"/>
      <c r="EBP181" s="29"/>
      <c r="EBQ181" s="29"/>
      <c r="EBR181" s="29"/>
      <c r="EBS181" s="29"/>
      <c r="EBT181" s="29"/>
      <c r="EBU181" s="29"/>
      <c r="EBV181" s="29"/>
      <c r="EBW181" s="29"/>
      <c r="EBX181" s="29"/>
      <c r="EBY181" s="29"/>
      <c r="EBZ181" s="29"/>
      <c r="ECA181" s="29"/>
      <c r="ECB181" s="29"/>
      <c r="ECC181" s="29"/>
      <c r="ECD181" s="29"/>
      <c r="ECE181" s="29"/>
      <c r="ECF181" s="29"/>
      <c r="ECG181" s="29"/>
      <c r="ECH181" s="29"/>
      <c r="ECI181" s="29"/>
      <c r="ECJ181" s="29"/>
      <c r="ECK181" s="29"/>
      <c r="ECL181" s="29"/>
      <c r="ECM181" s="29"/>
      <c r="ECN181" s="29"/>
      <c r="ECO181" s="29"/>
      <c r="ECP181" s="29"/>
      <c r="ECQ181" s="29"/>
      <c r="ECR181" s="29"/>
      <c r="ECS181" s="29"/>
      <c r="ECT181" s="29"/>
      <c r="ECU181" s="29"/>
      <c r="ECV181" s="29"/>
      <c r="ECW181" s="29"/>
      <c r="ECX181" s="29"/>
      <c r="ECY181" s="29"/>
      <c r="ECZ181" s="29"/>
      <c r="EDA181" s="29"/>
      <c r="EDB181" s="29"/>
      <c r="EDC181" s="29"/>
      <c r="EDD181" s="29"/>
      <c r="EDE181" s="29"/>
      <c r="EDF181" s="29"/>
      <c r="EDG181" s="29"/>
      <c r="EDH181" s="29"/>
      <c r="EDI181" s="29"/>
      <c r="EDJ181" s="29"/>
      <c r="EDK181" s="29"/>
      <c r="EDL181" s="29"/>
      <c r="EDM181" s="29"/>
      <c r="EDN181" s="29"/>
      <c r="EDO181" s="29"/>
      <c r="EDP181" s="29"/>
      <c r="EDQ181" s="29"/>
      <c r="EDR181" s="29"/>
      <c r="EDS181" s="29"/>
      <c r="EDT181" s="29"/>
      <c r="EDU181" s="29"/>
      <c r="EDV181" s="29"/>
      <c r="EDW181" s="29"/>
      <c r="EDX181" s="29"/>
      <c r="EDY181" s="29"/>
      <c r="EDZ181" s="29"/>
      <c r="EEA181" s="29"/>
      <c r="EEB181" s="29"/>
      <c r="EEC181" s="29"/>
      <c r="EED181" s="29"/>
      <c r="EEE181" s="29"/>
      <c r="EEF181" s="29"/>
      <c r="EEG181" s="29"/>
      <c r="EEH181" s="29"/>
      <c r="EEI181" s="29"/>
      <c r="EEJ181" s="29"/>
      <c r="EEK181" s="29"/>
      <c r="EEL181" s="29"/>
      <c r="EEM181" s="29"/>
      <c r="EEN181" s="29"/>
      <c r="EEO181" s="29"/>
      <c r="EEP181" s="29"/>
      <c r="EEQ181" s="29"/>
      <c r="EER181" s="29"/>
      <c r="EES181" s="29"/>
      <c r="EET181" s="29"/>
      <c r="EEU181" s="29"/>
      <c r="EEV181" s="29"/>
      <c r="EEW181" s="29"/>
      <c r="EEX181" s="29"/>
      <c r="EEY181" s="29"/>
      <c r="EEZ181" s="29"/>
      <c r="EFA181" s="29"/>
      <c r="EFB181" s="29"/>
      <c r="EFC181" s="29"/>
      <c r="EFD181" s="29"/>
      <c r="EFE181" s="29"/>
      <c r="EFF181" s="29"/>
      <c r="EFG181" s="29"/>
      <c r="EFH181" s="29"/>
      <c r="EFI181" s="29"/>
      <c r="EFJ181" s="29"/>
      <c r="EFK181" s="29"/>
      <c r="EFL181" s="29"/>
      <c r="EFM181" s="29"/>
      <c r="EFN181" s="29"/>
      <c r="EFO181" s="29"/>
      <c r="EFP181" s="29"/>
      <c r="EFQ181" s="29"/>
      <c r="EFR181" s="29"/>
      <c r="EFS181" s="29"/>
      <c r="EFT181" s="29"/>
      <c r="EFU181" s="29"/>
      <c r="EFV181" s="29"/>
      <c r="EFW181" s="29"/>
      <c r="EFX181" s="29"/>
      <c r="EFY181" s="29"/>
      <c r="EFZ181" s="29"/>
      <c r="EGA181" s="29"/>
      <c r="EGB181" s="29"/>
      <c r="EGC181" s="29"/>
      <c r="EGD181" s="29"/>
      <c r="EGE181" s="29"/>
      <c r="EGF181" s="29"/>
      <c r="EGG181" s="29"/>
      <c r="EGH181" s="29"/>
      <c r="EGI181" s="29"/>
      <c r="EGJ181" s="29"/>
      <c r="EGK181" s="29"/>
      <c r="EGL181" s="29"/>
      <c r="EGM181" s="29"/>
      <c r="EGN181" s="29"/>
      <c r="EGO181" s="29"/>
      <c r="EGP181" s="29"/>
      <c r="EGQ181" s="29"/>
      <c r="EGR181" s="29"/>
      <c r="EGS181" s="29"/>
      <c r="EGT181" s="29"/>
      <c r="EGU181" s="29"/>
      <c r="EGV181" s="29"/>
      <c r="EGW181" s="29"/>
      <c r="EGX181" s="29"/>
      <c r="EGY181" s="29"/>
      <c r="EGZ181" s="29"/>
      <c r="EHA181" s="29"/>
      <c r="EHB181" s="29"/>
      <c r="EHC181" s="29"/>
      <c r="EHD181" s="29"/>
      <c r="EHE181" s="29"/>
      <c r="EHF181" s="29"/>
      <c r="EHG181" s="29"/>
      <c r="EHH181" s="29"/>
      <c r="EHI181" s="29"/>
      <c r="EHJ181" s="29"/>
      <c r="EHK181" s="29"/>
      <c r="EHL181" s="29"/>
      <c r="EHM181" s="29"/>
      <c r="EHN181" s="29"/>
      <c r="EHO181" s="29"/>
      <c r="EHP181" s="29"/>
      <c r="EHQ181" s="29"/>
      <c r="EHR181" s="29"/>
      <c r="EHS181" s="29"/>
      <c r="EHT181" s="29"/>
      <c r="EHU181" s="29"/>
      <c r="EHV181" s="29"/>
      <c r="EHW181" s="29"/>
      <c r="EHX181" s="29"/>
      <c r="EHY181" s="29"/>
      <c r="EHZ181" s="29"/>
      <c r="EIA181" s="29"/>
      <c r="EIB181" s="29"/>
      <c r="EIC181" s="29"/>
      <c r="EID181" s="29"/>
      <c r="EIE181" s="29"/>
      <c r="EIF181" s="29"/>
      <c r="EIG181" s="29"/>
      <c r="EIH181" s="29"/>
      <c r="EII181" s="29"/>
      <c r="EIJ181" s="29"/>
      <c r="EIK181" s="29"/>
      <c r="EIL181" s="29"/>
      <c r="EIM181" s="29"/>
      <c r="EIN181" s="29"/>
      <c r="EIO181" s="29"/>
      <c r="EIP181" s="29"/>
      <c r="EIQ181" s="29"/>
      <c r="EIR181" s="29"/>
      <c r="EIS181" s="29"/>
      <c r="EIT181" s="29"/>
      <c r="EIU181" s="29"/>
      <c r="EIV181" s="29"/>
      <c r="EIW181" s="29"/>
      <c r="EIX181" s="29"/>
      <c r="EIY181" s="29"/>
      <c r="EIZ181" s="29"/>
      <c r="EJA181" s="29"/>
      <c r="EJB181" s="29"/>
      <c r="EJC181" s="29"/>
      <c r="EJD181" s="29"/>
      <c r="EJE181" s="29"/>
      <c r="EJF181" s="29"/>
      <c r="EJG181" s="29"/>
      <c r="EJH181" s="29"/>
      <c r="EJI181" s="29"/>
      <c r="EJJ181" s="29"/>
      <c r="EJK181" s="29"/>
      <c r="EJL181" s="29"/>
      <c r="EJM181" s="29"/>
      <c r="EJN181" s="29"/>
      <c r="EJO181" s="29"/>
      <c r="EJP181" s="29"/>
      <c r="EJQ181" s="29"/>
      <c r="EJR181" s="29"/>
      <c r="EJS181" s="29"/>
      <c r="EJT181" s="29"/>
      <c r="EJU181" s="29"/>
      <c r="EJV181" s="29"/>
      <c r="EJW181" s="29"/>
      <c r="EJX181" s="29"/>
      <c r="EJY181" s="29"/>
      <c r="EJZ181" s="29"/>
      <c r="EKA181" s="29"/>
      <c r="EKB181" s="29"/>
      <c r="EKC181" s="29"/>
      <c r="EKD181" s="29"/>
      <c r="EKE181" s="29"/>
      <c r="EKF181" s="29"/>
      <c r="EKG181" s="29"/>
      <c r="EKH181" s="29"/>
      <c r="EKI181" s="29"/>
      <c r="EKJ181" s="29"/>
      <c r="EKK181" s="29"/>
      <c r="EKL181" s="29"/>
      <c r="EKM181" s="29"/>
      <c r="EKN181" s="29"/>
      <c r="EKO181" s="29"/>
      <c r="EKP181" s="29"/>
      <c r="EKQ181" s="29"/>
      <c r="EKR181" s="29"/>
      <c r="EKS181" s="29"/>
      <c r="EKT181" s="29"/>
      <c r="EKU181" s="29"/>
      <c r="EKV181" s="29"/>
      <c r="EKW181" s="29"/>
      <c r="EKX181" s="29"/>
      <c r="EKY181" s="29"/>
      <c r="EKZ181" s="29"/>
      <c r="ELA181" s="29"/>
      <c r="ELB181" s="29"/>
      <c r="ELC181" s="29"/>
      <c r="ELD181" s="29"/>
      <c r="ELE181" s="29"/>
      <c r="ELF181" s="29"/>
      <c r="ELG181" s="29"/>
      <c r="ELH181" s="29"/>
      <c r="ELI181" s="29"/>
      <c r="ELJ181" s="29"/>
      <c r="ELK181" s="29"/>
      <c r="ELL181" s="29"/>
      <c r="ELM181" s="29"/>
      <c r="ELN181" s="29"/>
      <c r="ELO181" s="29"/>
      <c r="ELP181" s="29"/>
      <c r="ELQ181" s="29"/>
      <c r="ELR181" s="29"/>
      <c r="ELS181" s="29"/>
      <c r="ELT181" s="29"/>
      <c r="ELU181" s="29"/>
      <c r="ELV181" s="29"/>
      <c r="ELW181" s="29"/>
      <c r="ELX181" s="29"/>
      <c r="ELY181" s="29"/>
      <c r="ELZ181" s="29"/>
      <c r="EMA181" s="29"/>
      <c r="EMB181" s="29"/>
      <c r="EMC181" s="29"/>
      <c r="EMD181" s="29"/>
      <c r="EME181" s="29"/>
      <c r="EMF181" s="29"/>
      <c r="EMG181" s="29"/>
      <c r="EMH181" s="29"/>
      <c r="EMI181" s="29"/>
      <c r="EMJ181" s="29"/>
      <c r="EMK181" s="29"/>
      <c r="EML181" s="29"/>
      <c r="EMM181" s="29"/>
      <c r="EMN181" s="29"/>
      <c r="EMO181" s="29"/>
      <c r="EMP181" s="29"/>
      <c r="EMQ181" s="29"/>
      <c r="EMR181" s="29"/>
      <c r="EMS181" s="29"/>
      <c r="EMT181" s="29"/>
      <c r="EMU181" s="29"/>
      <c r="EMV181" s="29"/>
      <c r="EMW181" s="29"/>
      <c r="EMX181" s="29"/>
      <c r="EMY181" s="29"/>
      <c r="EMZ181" s="29"/>
      <c r="ENA181" s="29"/>
      <c r="ENB181" s="29"/>
      <c r="ENC181" s="29"/>
      <c r="END181" s="29"/>
      <c r="ENE181" s="29"/>
      <c r="ENF181" s="29"/>
      <c r="ENG181" s="29"/>
      <c r="ENH181" s="29"/>
      <c r="ENI181" s="29"/>
      <c r="ENJ181" s="29"/>
      <c r="ENK181" s="29"/>
      <c r="ENL181" s="29"/>
      <c r="ENM181" s="29"/>
      <c r="ENN181" s="29"/>
      <c r="ENO181" s="29"/>
      <c r="ENP181" s="29"/>
      <c r="ENQ181" s="29"/>
      <c r="ENR181" s="29"/>
      <c r="ENS181" s="29"/>
      <c r="ENT181" s="29"/>
      <c r="ENU181" s="29"/>
      <c r="ENV181" s="29"/>
      <c r="ENW181" s="29"/>
      <c r="ENX181" s="29"/>
      <c r="ENY181" s="29"/>
      <c r="ENZ181" s="29"/>
      <c r="EOA181" s="29"/>
      <c r="EOB181" s="29"/>
      <c r="EOC181" s="29"/>
      <c r="EOD181" s="29"/>
      <c r="EOE181" s="29"/>
      <c r="EOF181" s="29"/>
      <c r="EOG181" s="29"/>
      <c r="EOH181" s="29"/>
      <c r="EOI181" s="29"/>
      <c r="EOJ181" s="29"/>
      <c r="EOK181" s="29"/>
      <c r="EOL181" s="29"/>
      <c r="EOM181" s="29"/>
      <c r="EON181" s="29"/>
      <c r="EOO181" s="29"/>
      <c r="EOP181" s="29"/>
      <c r="EOQ181" s="29"/>
      <c r="EOR181" s="29"/>
      <c r="EOS181" s="29"/>
      <c r="EOT181" s="29"/>
      <c r="EOU181" s="29"/>
      <c r="EOV181" s="29"/>
      <c r="EOW181" s="29"/>
      <c r="EOX181" s="29"/>
      <c r="EOY181" s="29"/>
      <c r="EOZ181" s="29"/>
      <c r="EPA181" s="29"/>
      <c r="EPB181" s="29"/>
      <c r="EPC181" s="29"/>
      <c r="EPD181" s="29"/>
      <c r="EPE181" s="29"/>
      <c r="EPF181" s="29"/>
      <c r="EPG181" s="29"/>
      <c r="EPH181" s="29"/>
      <c r="EPI181" s="29"/>
      <c r="EPJ181" s="29"/>
      <c r="EPK181" s="29"/>
      <c r="EPL181" s="29"/>
      <c r="EPM181" s="29"/>
      <c r="EPN181" s="29"/>
      <c r="EPO181" s="29"/>
      <c r="EPP181" s="29"/>
      <c r="EPQ181" s="29"/>
      <c r="EPR181" s="29"/>
      <c r="EPS181" s="29"/>
      <c r="EPT181" s="29"/>
      <c r="EPU181" s="29"/>
      <c r="EPV181" s="29"/>
      <c r="EPW181" s="29"/>
      <c r="EPX181" s="29"/>
      <c r="EPY181" s="29"/>
      <c r="EPZ181" s="29"/>
      <c r="EQA181" s="29"/>
      <c r="EQB181" s="29"/>
      <c r="EQC181" s="29"/>
      <c r="EQD181" s="29"/>
      <c r="EQE181" s="29"/>
      <c r="EQF181" s="29"/>
      <c r="EQG181" s="29"/>
      <c r="EQH181" s="29"/>
      <c r="EQI181" s="29"/>
      <c r="EQJ181" s="29"/>
      <c r="EQK181" s="29"/>
      <c r="EQL181" s="29"/>
      <c r="EQM181" s="29"/>
      <c r="EQN181" s="29"/>
      <c r="EQO181" s="29"/>
      <c r="EQP181" s="29"/>
      <c r="EQQ181" s="29"/>
      <c r="EQR181" s="29"/>
      <c r="EQS181" s="29"/>
      <c r="EQT181" s="29"/>
      <c r="EQU181" s="29"/>
      <c r="EQV181" s="29"/>
      <c r="EQW181" s="29"/>
      <c r="EQX181" s="29"/>
      <c r="EQY181" s="29"/>
      <c r="EQZ181" s="29"/>
      <c r="ERA181" s="29"/>
      <c r="ERB181" s="29"/>
      <c r="ERC181" s="29"/>
      <c r="ERD181" s="29"/>
      <c r="ERE181" s="29"/>
      <c r="ERF181" s="29"/>
      <c r="ERG181" s="29"/>
      <c r="ERH181" s="29"/>
      <c r="ERI181" s="29"/>
      <c r="ERJ181" s="29"/>
      <c r="ERK181" s="29"/>
      <c r="ERL181" s="29"/>
      <c r="ERM181" s="29"/>
      <c r="ERN181" s="29"/>
      <c r="ERO181" s="29"/>
      <c r="ERP181" s="29"/>
      <c r="ERQ181" s="29"/>
      <c r="ERR181" s="29"/>
      <c r="ERS181" s="29"/>
      <c r="ERT181" s="29"/>
      <c r="ERU181" s="29"/>
      <c r="ERV181" s="29"/>
      <c r="ERW181" s="29"/>
      <c r="ERX181" s="29"/>
      <c r="ERY181" s="29"/>
      <c r="ERZ181" s="29"/>
      <c r="ESA181" s="29"/>
      <c r="ESB181" s="29"/>
      <c r="ESC181" s="29"/>
      <c r="ESD181" s="29"/>
      <c r="ESE181" s="29"/>
      <c r="ESF181" s="29"/>
      <c r="ESG181" s="29"/>
      <c r="ESH181" s="29"/>
      <c r="ESI181" s="29"/>
      <c r="ESJ181" s="29"/>
      <c r="ESK181" s="29"/>
      <c r="ESL181" s="29"/>
      <c r="ESM181" s="29"/>
      <c r="ESN181" s="29"/>
      <c r="ESO181" s="29"/>
      <c r="ESP181" s="29"/>
      <c r="ESQ181" s="29"/>
      <c r="ESR181" s="29"/>
      <c r="ESS181" s="29"/>
      <c r="EST181" s="29"/>
      <c r="ESU181" s="29"/>
      <c r="ESV181" s="29"/>
      <c r="ESW181" s="29"/>
      <c r="ESX181" s="29"/>
      <c r="ESY181" s="29"/>
      <c r="ESZ181" s="29"/>
      <c r="ETA181" s="29"/>
      <c r="ETB181" s="29"/>
      <c r="ETC181" s="29"/>
      <c r="ETD181" s="29"/>
      <c r="ETE181" s="29"/>
      <c r="ETF181" s="29"/>
      <c r="ETG181" s="29"/>
      <c r="ETH181" s="29"/>
      <c r="ETI181" s="29"/>
      <c r="ETJ181" s="29"/>
      <c r="ETK181" s="29"/>
      <c r="ETL181" s="29"/>
      <c r="ETM181" s="29"/>
      <c r="ETN181" s="29"/>
      <c r="ETO181" s="29"/>
      <c r="ETP181" s="29"/>
      <c r="ETQ181" s="29"/>
      <c r="ETR181" s="29"/>
      <c r="ETS181" s="29"/>
      <c r="ETT181" s="29"/>
      <c r="ETU181" s="29"/>
      <c r="ETV181" s="29"/>
      <c r="ETW181" s="29"/>
      <c r="ETX181" s="29"/>
      <c r="ETY181" s="29"/>
      <c r="ETZ181" s="29"/>
      <c r="EUA181" s="29"/>
      <c r="EUB181" s="29"/>
      <c r="EUC181" s="29"/>
      <c r="EUD181" s="29"/>
      <c r="EUE181" s="29"/>
      <c r="EUF181" s="29"/>
      <c r="EUG181" s="29"/>
      <c r="EUH181" s="29"/>
      <c r="EUI181" s="29"/>
      <c r="EUJ181" s="29"/>
      <c r="EUK181" s="29"/>
      <c r="EUL181" s="29"/>
      <c r="EUM181" s="29"/>
      <c r="EUN181" s="29"/>
      <c r="EUO181" s="29"/>
      <c r="EUP181" s="29"/>
      <c r="EUQ181" s="29"/>
      <c r="EUR181" s="29"/>
      <c r="EUS181" s="29"/>
      <c r="EUT181" s="29"/>
      <c r="EUU181" s="29"/>
      <c r="EUV181" s="29"/>
      <c r="EUW181" s="29"/>
      <c r="EUX181" s="29"/>
      <c r="EUY181" s="29"/>
      <c r="EUZ181" s="29"/>
      <c r="EVA181" s="29"/>
      <c r="EVB181" s="29"/>
      <c r="EVC181" s="29"/>
      <c r="EVD181" s="29"/>
      <c r="EVE181" s="29"/>
      <c r="EVF181" s="29"/>
      <c r="EVG181" s="29"/>
      <c r="EVH181" s="29"/>
      <c r="EVI181" s="29"/>
      <c r="EVJ181" s="29"/>
      <c r="EVK181" s="29"/>
      <c r="EVL181" s="29"/>
      <c r="EVM181" s="29"/>
      <c r="EVN181" s="29"/>
      <c r="EVO181" s="29"/>
      <c r="EVP181" s="29"/>
      <c r="EVQ181" s="29"/>
      <c r="EVR181" s="29"/>
      <c r="EVS181" s="29"/>
      <c r="EVT181" s="29"/>
      <c r="EVU181" s="29"/>
      <c r="EVV181" s="29"/>
      <c r="EVW181" s="29"/>
      <c r="EVX181" s="29"/>
      <c r="EVY181" s="29"/>
      <c r="EVZ181" s="29"/>
      <c r="EWA181" s="29"/>
      <c r="EWB181" s="29"/>
      <c r="EWC181" s="29"/>
      <c r="EWD181" s="29"/>
      <c r="EWE181" s="29"/>
      <c r="EWF181" s="29"/>
      <c r="EWG181" s="29"/>
      <c r="EWH181" s="29"/>
      <c r="EWI181" s="29"/>
      <c r="EWJ181" s="29"/>
      <c r="EWK181" s="29"/>
      <c r="EWL181" s="29"/>
      <c r="EWM181" s="29"/>
      <c r="EWN181" s="29"/>
      <c r="EWO181" s="29"/>
      <c r="EWP181" s="29"/>
      <c r="EWQ181" s="29"/>
      <c r="EWR181" s="29"/>
      <c r="EWS181" s="29"/>
      <c r="EWT181" s="29"/>
      <c r="EWU181" s="29"/>
      <c r="EWV181" s="29"/>
      <c r="EWW181" s="29"/>
      <c r="EWX181" s="29"/>
      <c r="EWY181" s="29"/>
      <c r="EWZ181" s="29"/>
      <c r="EXA181" s="29"/>
      <c r="EXB181" s="29"/>
      <c r="EXC181" s="29"/>
      <c r="EXD181" s="29"/>
      <c r="EXE181" s="29"/>
      <c r="EXF181" s="29"/>
      <c r="EXG181" s="29"/>
      <c r="EXH181" s="29"/>
      <c r="EXI181" s="29"/>
      <c r="EXJ181" s="29"/>
      <c r="EXK181" s="29"/>
      <c r="EXL181" s="29"/>
      <c r="EXM181" s="29"/>
      <c r="EXN181" s="29"/>
      <c r="EXO181" s="29"/>
      <c r="EXP181" s="29"/>
      <c r="EXQ181" s="29"/>
      <c r="EXR181" s="29"/>
      <c r="EXS181" s="29"/>
      <c r="EXT181" s="29"/>
      <c r="EXU181" s="29"/>
      <c r="EXV181" s="29"/>
      <c r="EXW181" s="29"/>
      <c r="EXX181" s="29"/>
      <c r="EXY181" s="29"/>
      <c r="EXZ181" s="29"/>
      <c r="EYA181" s="29"/>
      <c r="EYB181" s="29"/>
      <c r="EYC181" s="29"/>
      <c r="EYD181" s="29"/>
      <c r="EYE181" s="29"/>
      <c r="EYF181" s="29"/>
      <c r="EYG181" s="29"/>
      <c r="EYH181" s="29"/>
      <c r="EYI181" s="29"/>
      <c r="EYJ181" s="29"/>
      <c r="EYK181" s="29"/>
      <c r="EYL181" s="29"/>
      <c r="EYM181" s="29"/>
      <c r="EYN181" s="29"/>
      <c r="EYO181" s="29"/>
      <c r="EYP181" s="29"/>
      <c r="EYQ181" s="29"/>
      <c r="EYR181" s="29"/>
      <c r="EYS181" s="29"/>
      <c r="EYT181" s="29"/>
      <c r="EYU181" s="29"/>
      <c r="EYV181" s="29"/>
      <c r="EYW181" s="29"/>
      <c r="EYX181" s="29"/>
      <c r="EYY181" s="29"/>
      <c r="EYZ181" s="29"/>
      <c r="EZA181" s="29"/>
      <c r="EZB181" s="29"/>
      <c r="EZC181" s="29"/>
      <c r="EZD181" s="29"/>
      <c r="EZE181" s="29"/>
      <c r="EZF181" s="29"/>
      <c r="EZG181" s="29"/>
      <c r="EZH181" s="29"/>
      <c r="EZI181" s="29"/>
      <c r="EZJ181" s="29"/>
      <c r="EZK181" s="29"/>
      <c r="EZL181" s="29"/>
      <c r="EZM181" s="29"/>
      <c r="EZN181" s="29"/>
      <c r="EZO181" s="29"/>
      <c r="EZP181" s="29"/>
      <c r="EZQ181" s="29"/>
      <c r="EZR181" s="29"/>
      <c r="EZS181" s="29"/>
      <c r="EZT181" s="29"/>
      <c r="EZU181" s="29"/>
      <c r="EZV181" s="29"/>
      <c r="EZW181" s="29"/>
      <c r="EZX181" s="29"/>
      <c r="EZY181" s="29"/>
      <c r="EZZ181" s="29"/>
      <c r="FAA181" s="29"/>
      <c r="FAB181" s="29"/>
      <c r="FAC181" s="29"/>
      <c r="FAD181" s="29"/>
      <c r="FAE181" s="29"/>
      <c r="FAF181" s="29"/>
      <c r="FAG181" s="29"/>
      <c r="FAH181" s="29"/>
      <c r="FAI181" s="29"/>
      <c r="FAJ181" s="29"/>
      <c r="FAK181" s="29"/>
      <c r="FAL181" s="29"/>
      <c r="FAM181" s="29"/>
      <c r="FAN181" s="29"/>
      <c r="FAO181" s="29"/>
      <c r="FAP181" s="29"/>
      <c r="FAQ181" s="29"/>
      <c r="FAR181" s="29"/>
      <c r="FAS181" s="29"/>
      <c r="FAT181" s="29"/>
      <c r="FAU181" s="29"/>
      <c r="FAV181" s="29"/>
      <c r="FAW181" s="29"/>
      <c r="FAX181" s="29"/>
      <c r="FAY181" s="29"/>
      <c r="FAZ181" s="29"/>
      <c r="FBA181" s="29"/>
      <c r="FBB181" s="29"/>
      <c r="FBC181" s="29"/>
      <c r="FBD181" s="29"/>
      <c r="FBE181" s="29"/>
      <c r="FBF181" s="29"/>
      <c r="FBG181" s="29"/>
      <c r="FBH181" s="29"/>
      <c r="FBI181" s="29"/>
      <c r="FBJ181" s="29"/>
      <c r="FBK181" s="29"/>
      <c r="FBL181" s="29"/>
      <c r="FBM181" s="29"/>
      <c r="FBN181" s="29"/>
      <c r="FBO181" s="29"/>
      <c r="FBP181" s="29"/>
      <c r="FBQ181" s="29"/>
      <c r="FBR181" s="29"/>
      <c r="FBS181" s="29"/>
      <c r="FBT181" s="29"/>
      <c r="FBU181" s="29"/>
      <c r="FBV181" s="29"/>
      <c r="FBW181" s="29"/>
      <c r="FBX181" s="29"/>
      <c r="FBY181" s="29"/>
      <c r="FBZ181" s="29"/>
      <c r="FCA181" s="29"/>
      <c r="FCB181" s="29"/>
      <c r="FCC181" s="29"/>
      <c r="FCD181" s="29"/>
      <c r="FCE181" s="29"/>
      <c r="FCF181" s="29"/>
      <c r="FCG181" s="29"/>
      <c r="FCH181" s="29"/>
      <c r="FCI181" s="29"/>
      <c r="FCJ181" s="29"/>
      <c r="FCK181" s="29"/>
      <c r="FCL181" s="29"/>
      <c r="FCM181" s="29"/>
      <c r="FCN181" s="29"/>
      <c r="FCO181" s="29"/>
      <c r="FCP181" s="29"/>
      <c r="FCQ181" s="29"/>
      <c r="FCR181" s="29"/>
      <c r="FCS181" s="29"/>
      <c r="FCT181" s="29"/>
      <c r="FCU181" s="29"/>
      <c r="FCV181" s="29"/>
      <c r="FCW181" s="29"/>
      <c r="FCX181" s="29"/>
      <c r="FCY181" s="29"/>
      <c r="FCZ181" s="29"/>
      <c r="FDA181" s="29"/>
      <c r="FDB181" s="29"/>
      <c r="FDC181" s="29"/>
      <c r="FDD181" s="29"/>
      <c r="FDE181" s="29"/>
      <c r="FDF181" s="29"/>
      <c r="FDG181" s="29"/>
      <c r="FDH181" s="29"/>
      <c r="FDI181" s="29"/>
      <c r="FDJ181" s="29"/>
      <c r="FDK181" s="29"/>
      <c r="FDL181" s="29"/>
      <c r="FDM181" s="29"/>
      <c r="FDN181" s="29"/>
      <c r="FDO181" s="29"/>
      <c r="FDP181" s="29"/>
      <c r="FDQ181" s="29"/>
      <c r="FDR181" s="29"/>
      <c r="FDS181" s="29"/>
      <c r="FDT181" s="29"/>
      <c r="FDU181" s="29"/>
      <c r="FDV181" s="29"/>
      <c r="FDW181" s="29"/>
      <c r="FDX181" s="29"/>
      <c r="FDY181" s="29"/>
      <c r="FDZ181" s="29"/>
      <c r="FEA181" s="29"/>
      <c r="FEB181" s="29"/>
      <c r="FEC181" s="29"/>
      <c r="FED181" s="29"/>
      <c r="FEE181" s="29"/>
      <c r="FEF181" s="29"/>
      <c r="FEG181" s="29"/>
      <c r="FEH181" s="29"/>
      <c r="FEI181" s="29"/>
      <c r="FEJ181" s="29"/>
      <c r="FEK181" s="29"/>
      <c r="FEL181" s="29"/>
      <c r="FEM181" s="29"/>
      <c r="FEN181" s="29"/>
      <c r="FEO181" s="29"/>
      <c r="FEP181" s="29"/>
      <c r="FEQ181" s="29"/>
      <c r="FER181" s="29"/>
      <c r="FES181" s="29"/>
      <c r="FET181" s="29"/>
      <c r="FEU181" s="29"/>
      <c r="FEV181" s="29"/>
      <c r="FEW181" s="29"/>
      <c r="FEX181" s="29"/>
      <c r="FEY181" s="29"/>
      <c r="FEZ181" s="29"/>
      <c r="FFA181" s="29"/>
      <c r="FFB181" s="29"/>
      <c r="FFC181" s="29"/>
      <c r="FFD181" s="29"/>
      <c r="FFE181" s="29"/>
      <c r="FFF181" s="29"/>
      <c r="FFG181" s="29"/>
      <c r="FFH181" s="29"/>
      <c r="FFI181" s="29"/>
      <c r="FFJ181" s="29"/>
      <c r="FFK181" s="29"/>
      <c r="FFL181" s="29"/>
      <c r="FFM181" s="29"/>
      <c r="FFN181" s="29"/>
      <c r="FFO181" s="29"/>
      <c r="FFP181" s="29"/>
      <c r="FFQ181" s="29"/>
      <c r="FFR181" s="29"/>
      <c r="FFS181" s="29"/>
      <c r="FFT181" s="29"/>
      <c r="FFU181" s="29"/>
      <c r="FFV181" s="29"/>
      <c r="FFW181" s="29"/>
      <c r="FFX181" s="29"/>
      <c r="FFY181" s="29"/>
      <c r="FFZ181" s="29"/>
      <c r="FGA181" s="29"/>
      <c r="FGB181" s="29"/>
      <c r="FGC181" s="29"/>
      <c r="FGD181" s="29"/>
      <c r="FGE181" s="29"/>
      <c r="FGF181" s="29"/>
      <c r="FGG181" s="29"/>
      <c r="FGH181" s="29"/>
      <c r="FGI181" s="29"/>
      <c r="FGJ181" s="29"/>
      <c r="FGK181" s="29"/>
      <c r="FGL181" s="29"/>
      <c r="FGM181" s="29"/>
      <c r="FGN181" s="29"/>
      <c r="FGO181" s="29"/>
      <c r="FGP181" s="29"/>
      <c r="FGQ181" s="29"/>
      <c r="FGR181" s="29"/>
      <c r="FGS181" s="29"/>
      <c r="FGT181" s="29"/>
      <c r="FGU181" s="29"/>
      <c r="FGV181" s="29"/>
      <c r="FGW181" s="29"/>
      <c r="FGX181" s="29"/>
      <c r="FGY181" s="29"/>
      <c r="FGZ181" s="29"/>
      <c r="FHA181" s="29"/>
      <c r="FHB181" s="29"/>
      <c r="FHC181" s="29"/>
      <c r="FHD181" s="29"/>
      <c r="FHE181" s="29"/>
      <c r="FHF181" s="29"/>
      <c r="FHG181" s="29"/>
      <c r="FHH181" s="29"/>
      <c r="FHI181" s="29"/>
      <c r="FHJ181" s="29"/>
      <c r="FHK181" s="29"/>
      <c r="FHL181" s="29"/>
      <c r="FHM181" s="29"/>
      <c r="FHN181" s="29"/>
      <c r="FHO181" s="29"/>
      <c r="FHP181" s="29"/>
      <c r="FHQ181" s="29"/>
      <c r="FHR181" s="29"/>
      <c r="FHS181" s="29"/>
      <c r="FHT181" s="29"/>
      <c r="FHU181" s="29"/>
      <c r="FHV181" s="29"/>
      <c r="FHW181" s="29"/>
      <c r="FHX181" s="29"/>
      <c r="FHY181" s="29"/>
      <c r="FHZ181" s="29"/>
      <c r="FIA181" s="29"/>
      <c r="FIB181" s="29"/>
      <c r="FIC181" s="29"/>
      <c r="FID181" s="29"/>
      <c r="FIE181" s="29"/>
      <c r="FIF181" s="29"/>
      <c r="FIG181" s="29"/>
      <c r="FIH181" s="29"/>
      <c r="FII181" s="29"/>
      <c r="FIJ181" s="29"/>
      <c r="FIK181" s="29"/>
      <c r="FIL181" s="29"/>
      <c r="FIM181" s="29"/>
      <c r="FIN181" s="29"/>
      <c r="FIO181" s="29"/>
      <c r="FIP181" s="29"/>
      <c r="FIQ181" s="29"/>
      <c r="FIR181" s="29"/>
      <c r="FIS181" s="29"/>
      <c r="FIT181" s="29"/>
      <c r="FIU181" s="29"/>
      <c r="FIV181" s="29"/>
      <c r="FIW181" s="29"/>
      <c r="FIX181" s="29"/>
      <c r="FIY181" s="29"/>
      <c r="FIZ181" s="29"/>
      <c r="FJA181" s="29"/>
      <c r="FJB181" s="29"/>
      <c r="FJC181" s="29"/>
      <c r="FJD181" s="29"/>
      <c r="FJE181" s="29"/>
      <c r="FJF181" s="29"/>
      <c r="FJG181" s="29"/>
      <c r="FJH181" s="29"/>
      <c r="FJI181" s="29"/>
      <c r="FJJ181" s="29"/>
      <c r="FJK181" s="29"/>
      <c r="FJL181" s="29"/>
      <c r="FJM181" s="29"/>
      <c r="FJN181" s="29"/>
      <c r="FJO181" s="29"/>
      <c r="FJP181" s="29"/>
      <c r="FJQ181" s="29"/>
      <c r="FJR181" s="29"/>
      <c r="FJS181" s="29"/>
      <c r="FJT181" s="29"/>
      <c r="FJU181" s="29"/>
      <c r="FJV181" s="29"/>
      <c r="FJW181" s="29"/>
      <c r="FJX181" s="29"/>
      <c r="FJY181" s="29"/>
      <c r="FJZ181" s="29"/>
      <c r="FKA181" s="29"/>
      <c r="FKB181" s="29"/>
      <c r="FKC181" s="29"/>
      <c r="FKD181" s="29"/>
      <c r="FKE181" s="29"/>
      <c r="FKF181" s="29"/>
      <c r="FKG181" s="29"/>
      <c r="FKH181" s="29"/>
      <c r="FKI181" s="29"/>
      <c r="FKJ181" s="29"/>
      <c r="FKK181" s="29"/>
      <c r="FKL181" s="29"/>
      <c r="FKM181" s="29"/>
      <c r="FKN181" s="29"/>
      <c r="FKO181" s="29"/>
      <c r="FKP181" s="29"/>
      <c r="FKQ181" s="29"/>
      <c r="FKR181" s="29"/>
      <c r="FKS181" s="29"/>
      <c r="FKT181" s="29"/>
      <c r="FKU181" s="29"/>
      <c r="FKV181" s="29"/>
      <c r="FKW181" s="29"/>
      <c r="FKX181" s="29"/>
      <c r="FKY181" s="29"/>
      <c r="FKZ181" s="29"/>
      <c r="FLA181" s="29"/>
      <c r="FLB181" s="29"/>
      <c r="FLC181" s="29"/>
      <c r="FLD181" s="29"/>
      <c r="FLE181" s="29"/>
      <c r="FLF181" s="29"/>
      <c r="FLG181" s="29"/>
      <c r="FLH181" s="29"/>
      <c r="FLI181" s="29"/>
      <c r="FLJ181" s="29"/>
      <c r="FLK181" s="29"/>
      <c r="FLL181" s="29"/>
      <c r="FLM181" s="29"/>
      <c r="FLN181" s="29"/>
      <c r="FLO181" s="29"/>
      <c r="FLP181" s="29"/>
      <c r="FLQ181" s="29"/>
      <c r="FLR181" s="29"/>
      <c r="FLS181" s="29"/>
      <c r="FLT181" s="29"/>
      <c r="FLU181" s="29"/>
      <c r="FLV181" s="29"/>
      <c r="FLW181" s="29"/>
      <c r="FLX181" s="29"/>
      <c r="FLY181" s="29"/>
      <c r="FLZ181" s="29"/>
      <c r="FMA181" s="29"/>
      <c r="FMB181" s="29"/>
      <c r="FMC181" s="29"/>
      <c r="FMD181" s="29"/>
      <c r="FME181" s="29"/>
      <c r="FMF181" s="29"/>
      <c r="FMG181" s="29"/>
      <c r="FMH181" s="29"/>
      <c r="FMI181" s="29"/>
      <c r="FMJ181" s="29"/>
      <c r="FMK181" s="29"/>
      <c r="FML181" s="29"/>
      <c r="FMM181" s="29"/>
      <c r="FMN181" s="29"/>
      <c r="FMO181" s="29"/>
      <c r="FMP181" s="29"/>
      <c r="FMQ181" s="29"/>
      <c r="FMR181" s="29"/>
      <c r="FMS181" s="29"/>
      <c r="FMT181" s="29"/>
      <c r="FMU181" s="29"/>
      <c r="FMV181" s="29"/>
      <c r="FMW181" s="29"/>
      <c r="FMX181" s="29"/>
      <c r="FMY181" s="29"/>
      <c r="FMZ181" s="29"/>
      <c r="FNA181" s="29"/>
      <c r="FNB181" s="29"/>
      <c r="FNC181" s="29"/>
      <c r="FND181" s="29"/>
      <c r="FNE181" s="29"/>
      <c r="FNF181" s="29"/>
      <c r="FNG181" s="29"/>
      <c r="FNH181" s="29"/>
      <c r="FNI181" s="29"/>
      <c r="FNJ181" s="29"/>
      <c r="FNK181" s="29"/>
      <c r="FNL181" s="29"/>
      <c r="FNM181" s="29"/>
      <c r="FNN181" s="29"/>
      <c r="FNO181" s="29"/>
      <c r="FNP181" s="29"/>
      <c r="FNQ181" s="29"/>
      <c r="FNR181" s="29"/>
      <c r="FNS181" s="29"/>
      <c r="FNT181" s="29"/>
      <c r="FNU181" s="29"/>
      <c r="FNV181" s="29"/>
      <c r="FNW181" s="29"/>
      <c r="FNX181" s="29"/>
      <c r="FNY181" s="29"/>
      <c r="FNZ181" s="29"/>
      <c r="FOA181" s="29"/>
      <c r="FOB181" s="29"/>
      <c r="FOC181" s="29"/>
      <c r="FOD181" s="29"/>
      <c r="FOE181" s="29"/>
      <c r="FOF181" s="29"/>
      <c r="FOG181" s="29"/>
      <c r="FOH181" s="29"/>
      <c r="FOI181" s="29"/>
      <c r="FOJ181" s="29"/>
      <c r="FOK181" s="29"/>
      <c r="FOL181" s="29"/>
      <c r="FOM181" s="29"/>
      <c r="FON181" s="29"/>
      <c r="FOO181" s="29"/>
      <c r="FOP181" s="29"/>
      <c r="FOQ181" s="29"/>
      <c r="FOR181" s="29"/>
      <c r="FOS181" s="29"/>
      <c r="FOT181" s="29"/>
      <c r="FOU181" s="29"/>
      <c r="FOV181" s="29"/>
      <c r="FOW181" s="29"/>
      <c r="FOX181" s="29"/>
      <c r="FOY181" s="29"/>
      <c r="FOZ181" s="29"/>
      <c r="FPA181" s="29"/>
      <c r="FPB181" s="29"/>
      <c r="FPC181" s="29"/>
      <c r="FPD181" s="29"/>
      <c r="FPE181" s="29"/>
      <c r="FPF181" s="29"/>
      <c r="FPG181" s="29"/>
      <c r="FPH181" s="29"/>
      <c r="FPI181" s="29"/>
      <c r="FPJ181" s="29"/>
      <c r="FPK181" s="29"/>
      <c r="FPL181" s="29"/>
      <c r="FPM181" s="29"/>
      <c r="FPN181" s="29"/>
      <c r="FPO181" s="29"/>
      <c r="FPP181" s="29"/>
      <c r="FPQ181" s="29"/>
      <c r="FPR181" s="29"/>
      <c r="FPS181" s="29"/>
      <c r="FPT181" s="29"/>
      <c r="FPU181" s="29"/>
      <c r="FPV181" s="29"/>
      <c r="FPW181" s="29"/>
      <c r="FPX181" s="29"/>
      <c r="FPY181" s="29"/>
      <c r="FPZ181" s="29"/>
      <c r="FQA181" s="29"/>
      <c r="FQB181" s="29"/>
      <c r="FQC181" s="29"/>
      <c r="FQD181" s="29"/>
      <c r="FQE181" s="29"/>
      <c r="FQF181" s="29"/>
      <c r="FQG181" s="29"/>
      <c r="FQH181" s="29"/>
      <c r="FQI181" s="29"/>
      <c r="FQJ181" s="29"/>
      <c r="FQK181" s="29"/>
      <c r="FQL181" s="29"/>
      <c r="FQM181" s="29"/>
      <c r="FQN181" s="29"/>
      <c r="FQO181" s="29"/>
      <c r="FQP181" s="29"/>
      <c r="FQQ181" s="29"/>
      <c r="FQR181" s="29"/>
      <c r="FQS181" s="29"/>
      <c r="FQT181" s="29"/>
      <c r="FQU181" s="29"/>
      <c r="FQV181" s="29"/>
      <c r="FQW181" s="29"/>
      <c r="FQX181" s="29"/>
      <c r="FQY181" s="29"/>
      <c r="FQZ181" s="29"/>
      <c r="FRA181" s="29"/>
      <c r="FRB181" s="29"/>
      <c r="FRC181" s="29"/>
      <c r="FRD181" s="29"/>
      <c r="FRE181" s="29"/>
      <c r="FRF181" s="29"/>
      <c r="FRG181" s="29"/>
      <c r="FRH181" s="29"/>
      <c r="FRI181" s="29"/>
      <c r="FRJ181" s="29"/>
      <c r="FRK181" s="29"/>
      <c r="FRL181" s="29"/>
      <c r="FRM181" s="29"/>
      <c r="FRN181" s="29"/>
      <c r="FRO181" s="29"/>
      <c r="FRP181" s="29"/>
      <c r="FRQ181" s="29"/>
      <c r="FRR181" s="29"/>
      <c r="FRS181" s="29"/>
      <c r="FRT181" s="29"/>
      <c r="FRU181" s="29"/>
      <c r="FRV181" s="29"/>
      <c r="FRW181" s="29"/>
      <c r="FRX181" s="29"/>
      <c r="FRY181" s="29"/>
      <c r="FRZ181" s="29"/>
      <c r="FSA181" s="29"/>
      <c r="FSB181" s="29"/>
      <c r="FSC181" s="29"/>
      <c r="FSD181" s="29"/>
      <c r="FSE181" s="29"/>
      <c r="FSF181" s="29"/>
      <c r="FSG181" s="29"/>
      <c r="FSH181" s="29"/>
      <c r="FSI181" s="29"/>
      <c r="FSJ181" s="29"/>
      <c r="FSK181" s="29"/>
      <c r="FSL181" s="29"/>
      <c r="FSM181" s="29"/>
      <c r="FSN181" s="29"/>
      <c r="FSO181" s="29"/>
      <c r="FSP181" s="29"/>
      <c r="FSQ181" s="29"/>
      <c r="FSR181" s="29"/>
      <c r="FSS181" s="29"/>
      <c r="FST181" s="29"/>
      <c r="FSU181" s="29"/>
      <c r="FSV181" s="29"/>
      <c r="FSW181" s="29"/>
      <c r="FSX181" s="29"/>
      <c r="FSY181" s="29"/>
      <c r="FSZ181" s="29"/>
      <c r="FTA181" s="29"/>
      <c r="FTB181" s="29"/>
      <c r="FTC181" s="29"/>
      <c r="FTD181" s="29"/>
      <c r="FTE181" s="29"/>
      <c r="FTF181" s="29"/>
      <c r="FTG181" s="29"/>
      <c r="FTH181" s="29"/>
      <c r="FTI181" s="29"/>
      <c r="FTJ181" s="29"/>
      <c r="FTK181" s="29"/>
      <c r="FTL181" s="29"/>
      <c r="FTM181" s="29"/>
      <c r="FTN181" s="29"/>
      <c r="FTO181" s="29"/>
      <c r="FTP181" s="29"/>
      <c r="FTQ181" s="29"/>
      <c r="FTR181" s="29"/>
      <c r="FTS181" s="29"/>
      <c r="FTT181" s="29"/>
      <c r="FTU181" s="29"/>
      <c r="FTV181" s="29"/>
      <c r="FTW181" s="29"/>
      <c r="FTX181" s="29"/>
      <c r="FTY181" s="29"/>
      <c r="FTZ181" s="29"/>
      <c r="FUA181" s="29"/>
      <c r="FUB181" s="29"/>
      <c r="FUC181" s="29"/>
      <c r="FUD181" s="29"/>
      <c r="FUE181" s="29"/>
      <c r="FUF181" s="29"/>
      <c r="FUG181" s="29"/>
      <c r="FUH181" s="29"/>
      <c r="FUI181" s="29"/>
      <c r="FUJ181" s="29"/>
      <c r="FUK181" s="29"/>
      <c r="FUL181" s="29"/>
      <c r="FUM181" s="29"/>
      <c r="FUN181" s="29"/>
      <c r="FUO181" s="29"/>
      <c r="FUP181" s="29"/>
      <c r="FUQ181" s="29"/>
      <c r="FUR181" s="29"/>
      <c r="FUS181" s="29"/>
      <c r="FUT181" s="29"/>
      <c r="FUU181" s="29"/>
      <c r="FUV181" s="29"/>
      <c r="FUW181" s="29"/>
      <c r="FUX181" s="29"/>
      <c r="FUY181" s="29"/>
      <c r="FUZ181" s="29"/>
      <c r="FVA181" s="29"/>
      <c r="FVB181" s="29"/>
      <c r="FVC181" s="29"/>
      <c r="FVD181" s="29"/>
      <c r="FVE181" s="29"/>
      <c r="FVF181" s="29"/>
      <c r="FVG181" s="29"/>
      <c r="FVH181" s="29"/>
      <c r="FVI181" s="29"/>
      <c r="FVJ181" s="29"/>
      <c r="FVK181" s="29"/>
      <c r="FVL181" s="29"/>
      <c r="FVM181" s="29"/>
      <c r="FVN181" s="29"/>
      <c r="FVO181" s="29"/>
      <c r="FVP181" s="29"/>
      <c r="FVQ181" s="29"/>
      <c r="FVR181" s="29"/>
      <c r="FVS181" s="29"/>
      <c r="FVT181" s="29"/>
      <c r="FVU181" s="29"/>
      <c r="FVV181" s="29"/>
      <c r="FVW181" s="29"/>
      <c r="FVX181" s="29"/>
      <c r="FVY181" s="29"/>
      <c r="FVZ181" s="29"/>
      <c r="FWA181" s="29"/>
      <c r="FWB181" s="29"/>
      <c r="FWC181" s="29"/>
      <c r="FWD181" s="29"/>
      <c r="FWE181" s="29"/>
      <c r="FWF181" s="29"/>
      <c r="FWG181" s="29"/>
      <c r="FWH181" s="29"/>
      <c r="FWI181" s="29"/>
      <c r="FWJ181" s="29"/>
      <c r="FWK181" s="29"/>
      <c r="FWL181" s="29"/>
      <c r="FWM181" s="29"/>
      <c r="FWN181" s="29"/>
      <c r="FWO181" s="29"/>
      <c r="FWP181" s="29"/>
      <c r="FWQ181" s="29"/>
      <c r="FWR181" s="29"/>
      <c r="FWS181" s="29"/>
      <c r="FWT181" s="29"/>
      <c r="FWU181" s="29"/>
      <c r="FWV181" s="29"/>
      <c r="FWW181" s="29"/>
      <c r="FWX181" s="29"/>
      <c r="FWY181" s="29"/>
      <c r="FWZ181" s="29"/>
      <c r="FXA181" s="29"/>
      <c r="FXB181" s="29"/>
      <c r="FXC181" s="29"/>
      <c r="FXD181" s="29"/>
      <c r="FXE181" s="29"/>
      <c r="FXF181" s="29"/>
      <c r="FXG181" s="29"/>
      <c r="FXH181" s="29"/>
      <c r="FXI181" s="29"/>
      <c r="FXJ181" s="29"/>
      <c r="FXK181" s="29"/>
      <c r="FXL181" s="29"/>
      <c r="FXM181" s="29"/>
      <c r="FXN181" s="29"/>
      <c r="FXO181" s="29"/>
      <c r="FXP181" s="29"/>
      <c r="FXQ181" s="29"/>
      <c r="FXR181" s="29"/>
      <c r="FXS181" s="29"/>
      <c r="FXT181" s="29"/>
      <c r="FXU181" s="29"/>
      <c r="FXV181" s="29"/>
      <c r="FXW181" s="29"/>
      <c r="FXX181" s="29"/>
      <c r="FXY181" s="29"/>
      <c r="FXZ181" s="29"/>
      <c r="FYA181" s="29"/>
      <c r="FYB181" s="29"/>
      <c r="FYC181" s="29"/>
      <c r="FYD181" s="29"/>
      <c r="FYE181" s="29"/>
      <c r="FYF181" s="29"/>
      <c r="FYG181" s="29"/>
      <c r="FYH181" s="29"/>
      <c r="FYI181" s="29"/>
      <c r="FYJ181" s="29"/>
      <c r="FYK181" s="29"/>
      <c r="FYL181" s="29"/>
      <c r="FYM181" s="29"/>
      <c r="FYN181" s="29"/>
      <c r="FYO181" s="29"/>
      <c r="FYP181" s="29"/>
      <c r="FYQ181" s="29"/>
      <c r="FYR181" s="29"/>
      <c r="FYS181" s="29"/>
      <c r="FYT181" s="29"/>
      <c r="FYU181" s="29"/>
      <c r="FYV181" s="29"/>
      <c r="FYW181" s="29"/>
      <c r="FYX181" s="29"/>
      <c r="FYY181" s="29"/>
      <c r="FYZ181" s="29"/>
      <c r="FZA181" s="29"/>
      <c r="FZB181" s="29"/>
      <c r="FZC181" s="29"/>
      <c r="FZD181" s="29"/>
      <c r="FZE181" s="29"/>
      <c r="FZF181" s="29"/>
      <c r="FZG181" s="29"/>
      <c r="FZH181" s="29"/>
      <c r="FZI181" s="29"/>
      <c r="FZJ181" s="29"/>
      <c r="FZK181" s="29"/>
      <c r="FZL181" s="29"/>
      <c r="FZM181" s="29"/>
      <c r="FZN181" s="29"/>
      <c r="FZO181" s="29"/>
      <c r="FZP181" s="29"/>
      <c r="FZQ181" s="29"/>
      <c r="FZR181" s="29"/>
      <c r="FZS181" s="29"/>
      <c r="FZT181" s="29"/>
      <c r="FZU181" s="29"/>
      <c r="FZV181" s="29"/>
      <c r="FZW181" s="29"/>
      <c r="FZX181" s="29"/>
      <c r="FZY181" s="29"/>
      <c r="FZZ181" s="29"/>
      <c r="GAA181" s="29"/>
      <c r="GAB181" s="29"/>
      <c r="GAC181" s="29"/>
      <c r="GAD181" s="29"/>
      <c r="GAE181" s="29"/>
      <c r="GAF181" s="29"/>
      <c r="GAG181" s="29"/>
      <c r="GAH181" s="29"/>
      <c r="GAI181" s="29"/>
      <c r="GAJ181" s="29"/>
      <c r="GAK181" s="29"/>
      <c r="GAL181" s="29"/>
      <c r="GAM181" s="29"/>
      <c r="GAN181" s="29"/>
      <c r="GAO181" s="29"/>
      <c r="GAP181" s="29"/>
      <c r="GAQ181" s="29"/>
      <c r="GAR181" s="29"/>
      <c r="GAS181" s="29"/>
      <c r="GAT181" s="29"/>
      <c r="GAU181" s="29"/>
      <c r="GAV181" s="29"/>
      <c r="GAW181" s="29"/>
      <c r="GAX181" s="29"/>
      <c r="GAY181" s="29"/>
      <c r="GAZ181" s="29"/>
      <c r="GBA181" s="29"/>
      <c r="GBB181" s="29"/>
      <c r="GBC181" s="29"/>
      <c r="GBD181" s="29"/>
      <c r="GBE181" s="29"/>
      <c r="GBF181" s="29"/>
      <c r="GBG181" s="29"/>
      <c r="GBH181" s="29"/>
      <c r="GBI181" s="29"/>
      <c r="GBJ181" s="29"/>
      <c r="GBK181" s="29"/>
      <c r="GBL181" s="29"/>
      <c r="GBM181" s="29"/>
      <c r="GBN181" s="29"/>
      <c r="GBO181" s="29"/>
      <c r="GBP181" s="29"/>
      <c r="GBQ181" s="29"/>
      <c r="GBR181" s="29"/>
      <c r="GBS181" s="29"/>
      <c r="GBT181" s="29"/>
      <c r="GBU181" s="29"/>
      <c r="GBV181" s="29"/>
      <c r="GBW181" s="29"/>
      <c r="GBX181" s="29"/>
      <c r="GBY181" s="29"/>
      <c r="GBZ181" s="29"/>
      <c r="GCA181" s="29"/>
      <c r="GCB181" s="29"/>
      <c r="GCC181" s="29"/>
      <c r="GCD181" s="29"/>
      <c r="GCE181" s="29"/>
      <c r="GCF181" s="29"/>
      <c r="GCG181" s="29"/>
      <c r="GCH181" s="29"/>
      <c r="GCI181" s="29"/>
      <c r="GCJ181" s="29"/>
      <c r="GCK181" s="29"/>
      <c r="GCL181" s="29"/>
      <c r="GCM181" s="29"/>
      <c r="GCN181" s="29"/>
      <c r="GCO181" s="29"/>
      <c r="GCP181" s="29"/>
      <c r="GCQ181" s="29"/>
      <c r="GCR181" s="29"/>
      <c r="GCS181" s="29"/>
      <c r="GCT181" s="29"/>
      <c r="GCU181" s="29"/>
      <c r="GCV181" s="29"/>
      <c r="GCW181" s="29"/>
      <c r="GCX181" s="29"/>
      <c r="GCY181" s="29"/>
      <c r="GCZ181" s="29"/>
      <c r="GDA181" s="29"/>
      <c r="GDB181" s="29"/>
      <c r="GDC181" s="29"/>
      <c r="GDD181" s="29"/>
      <c r="GDE181" s="29"/>
      <c r="GDF181" s="29"/>
      <c r="GDG181" s="29"/>
      <c r="GDH181" s="29"/>
      <c r="GDI181" s="29"/>
      <c r="GDJ181" s="29"/>
      <c r="GDK181" s="29"/>
      <c r="GDL181" s="29"/>
      <c r="GDM181" s="29"/>
      <c r="GDN181" s="29"/>
      <c r="GDO181" s="29"/>
      <c r="GDP181" s="29"/>
      <c r="GDQ181" s="29"/>
      <c r="GDR181" s="29"/>
      <c r="GDS181" s="29"/>
      <c r="GDT181" s="29"/>
      <c r="GDU181" s="29"/>
      <c r="GDV181" s="29"/>
      <c r="GDW181" s="29"/>
      <c r="GDX181" s="29"/>
      <c r="GDY181" s="29"/>
      <c r="GDZ181" s="29"/>
      <c r="GEA181" s="29"/>
      <c r="GEB181" s="29"/>
      <c r="GEC181" s="29"/>
      <c r="GED181" s="29"/>
      <c r="GEE181" s="29"/>
      <c r="GEF181" s="29"/>
      <c r="GEG181" s="29"/>
      <c r="GEH181" s="29"/>
      <c r="GEI181" s="29"/>
      <c r="GEJ181" s="29"/>
      <c r="GEK181" s="29"/>
      <c r="GEL181" s="29"/>
      <c r="GEM181" s="29"/>
      <c r="GEN181" s="29"/>
      <c r="GEO181" s="29"/>
      <c r="GEP181" s="29"/>
      <c r="GEQ181" s="29"/>
      <c r="GER181" s="29"/>
      <c r="GES181" s="29"/>
      <c r="GET181" s="29"/>
      <c r="GEU181" s="29"/>
      <c r="GEV181" s="29"/>
      <c r="GEW181" s="29"/>
      <c r="GEX181" s="29"/>
      <c r="GEY181" s="29"/>
      <c r="GEZ181" s="29"/>
      <c r="GFA181" s="29"/>
      <c r="GFB181" s="29"/>
      <c r="GFC181" s="29"/>
      <c r="GFD181" s="29"/>
      <c r="GFE181" s="29"/>
      <c r="GFF181" s="29"/>
      <c r="GFG181" s="29"/>
      <c r="GFH181" s="29"/>
      <c r="GFI181" s="29"/>
      <c r="GFJ181" s="29"/>
      <c r="GFK181" s="29"/>
      <c r="GFL181" s="29"/>
      <c r="GFM181" s="29"/>
      <c r="GFN181" s="29"/>
      <c r="GFO181" s="29"/>
      <c r="GFP181" s="29"/>
      <c r="GFQ181" s="29"/>
      <c r="GFR181" s="29"/>
      <c r="GFS181" s="29"/>
      <c r="GFT181" s="29"/>
      <c r="GFU181" s="29"/>
      <c r="GFV181" s="29"/>
      <c r="GFW181" s="29"/>
      <c r="GFX181" s="29"/>
      <c r="GFY181" s="29"/>
      <c r="GFZ181" s="29"/>
      <c r="GGA181" s="29"/>
      <c r="GGB181" s="29"/>
      <c r="GGC181" s="29"/>
      <c r="GGD181" s="29"/>
      <c r="GGE181" s="29"/>
      <c r="GGF181" s="29"/>
      <c r="GGG181" s="29"/>
      <c r="GGH181" s="29"/>
      <c r="GGI181" s="29"/>
      <c r="GGJ181" s="29"/>
      <c r="GGK181" s="29"/>
      <c r="GGL181" s="29"/>
      <c r="GGM181" s="29"/>
      <c r="GGN181" s="29"/>
      <c r="GGO181" s="29"/>
      <c r="GGP181" s="29"/>
      <c r="GGQ181" s="29"/>
      <c r="GGR181" s="29"/>
      <c r="GGS181" s="29"/>
      <c r="GGT181" s="29"/>
      <c r="GGU181" s="29"/>
      <c r="GGV181" s="29"/>
      <c r="GGW181" s="29"/>
      <c r="GGX181" s="29"/>
      <c r="GGY181" s="29"/>
      <c r="GGZ181" s="29"/>
      <c r="GHA181" s="29"/>
      <c r="GHB181" s="29"/>
      <c r="GHC181" s="29"/>
      <c r="GHD181" s="29"/>
      <c r="GHE181" s="29"/>
      <c r="GHF181" s="29"/>
      <c r="GHG181" s="29"/>
      <c r="GHH181" s="29"/>
      <c r="GHI181" s="29"/>
      <c r="GHJ181" s="29"/>
      <c r="GHK181" s="29"/>
      <c r="GHL181" s="29"/>
      <c r="GHM181" s="29"/>
      <c r="GHN181" s="29"/>
      <c r="GHO181" s="29"/>
      <c r="GHP181" s="29"/>
      <c r="GHQ181" s="29"/>
      <c r="GHR181" s="29"/>
      <c r="GHS181" s="29"/>
      <c r="GHT181" s="29"/>
      <c r="GHU181" s="29"/>
      <c r="GHV181" s="29"/>
      <c r="GHW181" s="29"/>
      <c r="GHX181" s="29"/>
      <c r="GHY181" s="29"/>
      <c r="GHZ181" s="29"/>
      <c r="GIA181" s="29"/>
      <c r="GIB181" s="29"/>
      <c r="GIC181" s="29"/>
      <c r="GID181" s="29"/>
      <c r="GIE181" s="29"/>
      <c r="GIF181" s="29"/>
      <c r="GIG181" s="29"/>
      <c r="GIH181" s="29"/>
      <c r="GII181" s="29"/>
      <c r="GIJ181" s="29"/>
      <c r="GIK181" s="29"/>
      <c r="GIL181" s="29"/>
      <c r="GIM181" s="29"/>
      <c r="GIN181" s="29"/>
      <c r="GIO181" s="29"/>
      <c r="GIP181" s="29"/>
      <c r="GIQ181" s="29"/>
      <c r="GIR181" s="29"/>
      <c r="GIS181" s="29"/>
      <c r="GIT181" s="29"/>
      <c r="GIU181" s="29"/>
      <c r="GIV181" s="29"/>
      <c r="GIW181" s="29"/>
      <c r="GIX181" s="29"/>
      <c r="GIY181" s="29"/>
      <c r="GIZ181" s="29"/>
      <c r="GJA181" s="29"/>
      <c r="GJB181" s="29"/>
      <c r="GJC181" s="29"/>
      <c r="GJD181" s="29"/>
      <c r="GJE181" s="29"/>
      <c r="GJF181" s="29"/>
      <c r="GJG181" s="29"/>
      <c r="GJH181" s="29"/>
      <c r="GJI181" s="29"/>
      <c r="GJJ181" s="29"/>
      <c r="GJK181" s="29"/>
      <c r="GJL181" s="29"/>
      <c r="GJM181" s="29"/>
      <c r="GJN181" s="29"/>
      <c r="GJO181" s="29"/>
      <c r="GJP181" s="29"/>
      <c r="GJQ181" s="29"/>
      <c r="GJR181" s="29"/>
      <c r="GJS181" s="29"/>
      <c r="GJT181" s="29"/>
      <c r="GJU181" s="29"/>
      <c r="GJV181" s="29"/>
      <c r="GJW181" s="29"/>
      <c r="GJX181" s="29"/>
      <c r="GJY181" s="29"/>
      <c r="GJZ181" s="29"/>
      <c r="GKA181" s="29"/>
      <c r="GKB181" s="29"/>
      <c r="GKC181" s="29"/>
      <c r="GKD181" s="29"/>
      <c r="GKE181" s="29"/>
      <c r="GKF181" s="29"/>
      <c r="GKG181" s="29"/>
      <c r="GKH181" s="29"/>
      <c r="GKI181" s="29"/>
      <c r="GKJ181" s="29"/>
      <c r="GKK181" s="29"/>
      <c r="GKL181" s="29"/>
      <c r="GKM181" s="29"/>
      <c r="GKN181" s="29"/>
      <c r="GKO181" s="29"/>
      <c r="GKP181" s="29"/>
      <c r="GKQ181" s="29"/>
      <c r="GKR181" s="29"/>
      <c r="GKS181" s="29"/>
      <c r="GKT181" s="29"/>
      <c r="GKU181" s="29"/>
      <c r="GKV181" s="29"/>
      <c r="GKW181" s="29"/>
      <c r="GKX181" s="29"/>
      <c r="GKY181" s="29"/>
      <c r="GKZ181" s="29"/>
      <c r="GLA181" s="29"/>
      <c r="GLB181" s="29"/>
      <c r="GLC181" s="29"/>
      <c r="GLD181" s="29"/>
      <c r="GLE181" s="29"/>
      <c r="GLF181" s="29"/>
      <c r="GLG181" s="29"/>
      <c r="GLH181" s="29"/>
      <c r="GLI181" s="29"/>
      <c r="GLJ181" s="29"/>
      <c r="GLK181" s="29"/>
      <c r="GLL181" s="29"/>
      <c r="GLM181" s="29"/>
      <c r="GLN181" s="29"/>
      <c r="GLO181" s="29"/>
      <c r="GLP181" s="29"/>
      <c r="GLQ181" s="29"/>
      <c r="GLR181" s="29"/>
      <c r="GLS181" s="29"/>
      <c r="GLT181" s="29"/>
      <c r="GLU181" s="29"/>
      <c r="GLV181" s="29"/>
      <c r="GLW181" s="29"/>
      <c r="GLX181" s="29"/>
      <c r="GLY181" s="29"/>
      <c r="GLZ181" s="29"/>
      <c r="GMA181" s="29"/>
      <c r="GMB181" s="29"/>
      <c r="GMC181" s="29"/>
      <c r="GMD181" s="29"/>
      <c r="GME181" s="29"/>
      <c r="GMF181" s="29"/>
      <c r="GMG181" s="29"/>
      <c r="GMH181" s="29"/>
      <c r="GMI181" s="29"/>
      <c r="GMJ181" s="29"/>
      <c r="GMK181" s="29"/>
      <c r="GML181" s="29"/>
      <c r="GMM181" s="29"/>
      <c r="GMN181" s="29"/>
      <c r="GMO181" s="29"/>
      <c r="GMP181" s="29"/>
      <c r="GMQ181" s="29"/>
      <c r="GMR181" s="29"/>
      <c r="GMS181" s="29"/>
      <c r="GMT181" s="29"/>
      <c r="GMU181" s="29"/>
      <c r="GMV181" s="29"/>
      <c r="GMW181" s="29"/>
      <c r="GMX181" s="29"/>
      <c r="GMY181" s="29"/>
      <c r="GMZ181" s="29"/>
      <c r="GNA181" s="29"/>
      <c r="GNB181" s="29"/>
      <c r="GNC181" s="29"/>
      <c r="GND181" s="29"/>
      <c r="GNE181" s="29"/>
      <c r="GNF181" s="29"/>
      <c r="GNG181" s="29"/>
      <c r="GNH181" s="29"/>
      <c r="GNI181" s="29"/>
      <c r="GNJ181" s="29"/>
      <c r="GNK181" s="29"/>
      <c r="GNL181" s="29"/>
      <c r="GNM181" s="29"/>
      <c r="GNN181" s="29"/>
      <c r="GNO181" s="29"/>
      <c r="GNP181" s="29"/>
      <c r="GNQ181" s="29"/>
      <c r="GNR181" s="29"/>
      <c r="GNS181" s="29"/>
      <c r="GNT181" s="29"/>
      <c r="GNU181" s="29"/>
      <c r="GNV181" s="29"/>
      <c r="GNW181" s="29"/>
      <c r="GNX181" s="29"/>
      <c r="GNY181" s="29"/>
      <c r="GNZ181" s="29"/>
      <c r="GOA181" s="29"/>
      <c r="GOB181" s="29"/>
      <c r="GOC181" s="29"/>
      <c r="GOD181" s="29"/>
      <c r="GOE181" s="29"/>
      <c r="GOF181" s="29"/>
      <c r="GOG181" s="29"/>
      <c r="GOH181" s="29"/>
      <c r="GOI181" s="29"/>
      <c r="GOJ181" s="29"/>
      <c r="GOK181" s="29"/>
      <c r="GOL181" s="29"/>
      <c r="GOM181" s="29"/>
      <c r="GON181" s="29"/>
      <c r="GOO181" s="29"/>
      <c r="GOP181" s="29"/>
      <c r="GOQ181" s="29"/>
      <c r="GOR181" s="29"/>
      <c r="GOS181" s="29"/>
      <c r="GOT181" s="29"/>
      <c r="GOU181" s="29"/>
      <c r="GOV181" s="29"/>
      <c r="GOW181" s="29"/>
      <c r="GOX181" s="29"/>
      <c r="GOY181" s="29"/>
      <c r="GOZ181" s="29"/>
      <c r="GPA181" s="29"/>
      <c r="GPB181" s="29"/>
      <c r="GPC181" s="29"/>
      <c r="GPD181" s="29"/>
      <c r="GPE181" s="29"/>
      <c r="GPF181" s="29"/>
      <c r="GPG181" s="29"/>
      <c r="GPH181" s="29"/>
      <c r="GPI181" s="29"/>
      <c r="GPJ181" s="29"/>
      <c r="GPK181" s="29"/>
      <c r="GPL181" s="29"/>
      <c r="GPM181" s="29"/>
      <c r="GPN181" s="29"/>
      <c r="GPO181" s="29"/>
      <c r="GPP181" s="29"/>
      <c r="GPQ181" s="29"/>
      <c r="GPR181" s="29"/>
      <c r="GPS181" s="29"/>
      <c r="GPT181" s="29"/>
      <c r="GPU181" s="29"/>
      <c r="GPV181" s="29"/>
      <c r="GPW181" s="29"/>
      <c r="GPX181" s="29"/>
      <c r="GPY181" s="29"/>
      <c r="GPZ181" s="29"/>
      <c r="GQA181" s="29"/>
      <c r="GQB181" s="29"/>
      <c r="GQC181" s="29"/>
      <c r="GQD181" s="29"/>
      <c r="GQE181" s="29"/>
      <c r="GQF181" s="29"/>
      <c r="GQG181" s="29"/>
      <c r="GQH181" s="29"/>
      <c r="GQI181" s="29"/>
      <c r="GQJ181" s="29"/>
      <c r="GQK181" s="29"/>
      <c r="GQL181" s="29"/>
      <c r="GQM181" s="29"/>
      <c r="GQN181" s="29"/>
      <c r="GQO181" s="29"/>
      <c r="GQP181" s="29"/>
      <c r="GQQ181" s="29"/>
      <c r="GQR181" s="29"/>
      <c r="GQS181" s="29"/>
      <c r="GQT181" s="29"/>
      <c r="GQU181" s="29"/>
      <c r="GQV181" s="29"/>
      <c r="GQW181" s="29"/>
      <c r="GQX181" s="29"/>
      <c r="GQY181" s="29"/>
      <c r="GQZ181" s="29"/>
      <c r="GRA181" s="29"/>
      <c r="GRB181" s="29"/>
      <c r="GRC181" s="29"/>
      <c r="GRD181" s="29"/>
      <c r="GRE181" s="29"/>
      <c r="GRF181" s="29"/>
      <c r="GRG181" s="29"/>
      <c r="GRH181" s="29"/>
      <c r="GRI181" s="29"/>
      <c r="GRJ181" s="29"/>
      <c r="GRK181" s="29"/>
      <c r="GRL181" s="29"/>
      <c r="GRM181" s="29"/>
      <c r="GRN181" s="29"/>
      <c r="GRO181" s="29"/>
      <c r="GRP181" s="29"/>
      <c r="GRQ181" s="29"/>
      <c r="GRR181" s="29"/>
      <c r="GRS181" s="29"/>
      <c r="GRT181" s="29"/>
      <c r="GRU181" s="29"/>
      <c r="GRV181" s="29"/>
      <c r="GRW181" s="29"/>
      <c r="GRX181" s="29"/>
      <c r="GRY181" s="29"/>
      <c r="GRZ181" s="29"/>
      <c r="GSA181" s="29"/>
      <c r="GSB181" s="29"/>
      <c r="GSC181" s="29"/>
      <c r="GSD181" s="29"/>
      <c r="GSE181" s="29"/>
      <c r="GSF181" s="29"/>
      <c r="GSG181" s="29"/>
      <c r="GSH181" s="29"/>
      <c r="GSI181" s="29"/>
      <c r="GSJ181" s="29"/>
      <c r="GSK181" s="29"/>
      <c r="GSL181" s="29"/>
      <c r="GSM181" s="29"/>
      <c r="GSN181" s="29"/>
      <c r="GSO181" s="29"/>
      <c r="GSP181" s="29"/>
      <c r="GSQ181" s="29"/>
      <c r="GSR181" s="29"/>
      <c r="GSS181" s="29"/>
      <c r="GST181" s="29"/>
      <c r="GSU181" s="29"/>
      <c r="GSV181" s="29"/>
      <c r="GSW181" s="29"/>
      <c r="GSX181" s="29"/>
      <c r="GSY181" s="29"/>
      <c r="GSZ181" s="29"/>
      <c r="GTA181" s="29"/>
      <c r="GTB181" s="29"/>
      <c r="GTC181" s="29"/>
      <c r="GTD181" s="29"/>
      <c r="GTE181" s="29"/>
      <c r="GTF181" s="29"/>
      <c r="GTG181" s="29"/>
      <c r="GTH181" s="29"/>
      <c r="GTI181" s="29"/>
      <c r="GTJ181" s="29"/>
      <c r="GTK181" s="29"/>
      <c r="GTL181" s="29"/>
      <c r="GTM181" s="29"/>
      <c r="GTN181" s="29"/>
      <c r="GTO181" s="29"/>
      <c r="GTP181" s="29"/>
      <c r="GTQ181" s="29"/>
      <c r="GTR181" s="29"/>
      <c r="GTS181" s="29"/>
      <c r="GTT181" s="29"/>
      <c r="GTU181" s="29"/>
      <c r="GTV181" s="29"/>
      <c r="GTW181" s="29"/>
      <c r="GTX181" s="29"/>
      <c r="GTY181" s="29"/>
      <c r="GTZ181" s="29"/>
      <c r="GUA181" s="29"/>
      <c r="GUB181" s="29"/>
      <c r="GUC181" s="29"/>
      <c r="GUD181" s="29"/>
      <c r="GUE181" s="29"/>
      <c r="GUF181" s="29"/>
      <c r="GUG181" s="29"/>
      <c r="GUH181" s="29"/>
      <c r="GUI181" s="29"/>
      <c r="GUJ181" s="29"/>
      <c r="GUK181" s="29"/>
      <c r="GUL181" s="29"/>
      <c r="GUM181" s="29"/>
      <c r="GUN181" s="29"/>
      <c r="GUO181" s="29"/>
      <c r="GUP181" s="29"/>
      <c r="GUQ181" s="29"/>
      <c r="GUR181" s="29"/>
      <c r="GUS181" s="29"/>
      <c r="GUT181" s="29"/>
      <c r="GUU181" s="29"/>
      <c r="GUV181" s="29"/>
      <c r="GUW181" s="29"/>
      <c r="GUX181" s="29"/>
      <c r="GUY181" s="29"/>
      <c r="GUZ181" s="29"/>
      <c r="GVA181" s="29"/>
      <c r="GVB181" s="29"/>
      <c r="GVC181" s="29"/>
      <c r="GVD181" s="29"/>
      <c r="GVE181" s="29"/>
      <c r="GVF181" s="29"/>
      <c r="GVG181" s="29"/>
      <c r="GVH181" s="29"/>
      <c r="GVI181" s="29"/>
      <c r="GVJ181" s="29"/>
      <c r="GVK181" s="29"/>
      <c r="GVL181" s="29"/>
      <c r="GVM181" s="29"/>
      <c r="GVN181" s="29"/>
      <c r="GVO181" s="29"/>
      <c r="GVP181" s="29"/>
      <c r="GVQ181" s="29"/>
      <c r="GVR181" s="29"/>
      <c r="GVS181" s="29"/>
      <c r="GVT181" s="29"/>
      <c r="GVU181" s="29"/>
      <c r="GVV181" s="29"/>
      <c r="GVW181" s="29"/>
      <c r="GVX181" s="29"/>
      <c r="GVY181" s="29"/>
      <c r="GVZ181" s="29"/>
      <c r="GWA181" s="29"/>
      <c r="GWB181" s="29"/>
      <c r="GWC181" s="29"/>
      <c r="GWD181" s="29"/>
      <c r="GWE181" s="29"/>
      <c r="GWF181" s="29"/>
      <c r="GWG181" s="29"/>
      <c r="GWH181" s="29"/>
      <c r="GWI181" s="29"/>
      <c r="GWJ181" s="29"/>
      <c r="GWK181" s="29"/>
      <c r="GWL181" s="29"/>
      <c r="GWM181" s="29"/>
      <c r="GWN181" s="29"/>
      <c r="GWO181" s="29"/>
      <c r="GWP181" s="29"/>
      <c r="GWQ181" s="29"/>
      <c r="GWR181" s="29"/>
      <c r="GWS181" s="29"/>
      <c r="GWT181" s="29"/>
      <c r="GWU181" s="29"/>
      <c r="GWV181" s="29"/>
      <c r="GWW181" s="29"/>
      <c r="GWX181" s="29"/>
      <c r="GWY181" s="29"/>
      <c r="GWZ181" s="29"/>
      <c r="GXA181" s="29"/>
      <c r="GXB181" s="29"/>
      <c r="GXC181" s="29"/>
      <c r="GXD181" s="29"/>
      <c r="GXE181" s="29"/>
      <c r="GXF181" s="29"/>
      <c r="GXG181" s="29"/>
      <c r="GXH181" s="29"/>
      <c r="GXI181" s="29"/>
      <c r="GXJ181" s="29"/>
      <c r="GXK181" s="29"/>
      <c r="GXL181" s="29"/>
      <c r="GXM181" s="29"/>
      <c r="GXN181" s="29"/>
      <c r="GXO181" s="29"/>
      <c r="GXP181" s="29"/>
      <c r="GXQ181" s="29"/>
      <c r="GXR181" s="29"/>
      <c r="GXS181" s="29"/>
      <c r="GXT181" s="29"/>
      <c r="GXU181" s="29"/>
      <c r="GXV181" s="29"/>
      <c r="GXW181" s="29"/>
      <c r="GXX181" s="29"/>
      <c r="GXY181" s="29"/>
      <c r="GXZ181" s="29"/>
      <c r="GYA181" s="29"/>
      <c r="GYB181" s="29"/>
      <c r="GYC181" s="29"/>
      <c r="GYD181" s="29"/>
      <c r="GYE181" s="29"/>
      <c r="GYF181" s="29"/>
      <c r="GYG181" s="29"/>
      <c r="GYH181" s="29"/>
      <c r="GYI181" s="29"/>
      <c r="GYJ181" s="29"/>
      <c r="GYK181" s="29"/>
      <c r="GYL181" s="29"/>
      <c r="GYM181" s="29"/>
      <c r="GYN181" s="29"/>
      <c r="GYO181" s="29"/>
      <c r="GYP181" s="29"/>
      <c r="GYQ181" s="29"/>
      <c r="GYR181" s="29"/>
      <c r="GYS181" s="29"/>
      <c r="GYT181" s="29"/>
      <c r="GYU181" s="29"/>
      <c r="GYV181" s="29"/>
      <c r="GYW181" s="29"/>
      <c r="GYX181" s="29"/>
      <c r="GYY181" s="29"/>
      <c r="GYZ181" s="29"/>
      <c r="GZA181" s="29"/>
      <c r="GZB181" s="29"/>
      <c r="GZC181" s="29"/>
      <c r="GZD181" s="29"/>
      <c r="GZE181" s="29"/>
      <c r="GZF181" s="29"/>
      <c r="GZG181" s="29"/>
      <c r="GZH181" s="29"/>
      <c r="GZI181" s="29"/>
      <c r="GZJ181" s="29"/>
      <c r="GZK181" s="29"/>
      <c r="GZL181" s="29"/>
      <c r="GZM181" s="29"/>
      <c r="GZN181" s="29"/>
      <c r="GZO181" s="29"/>
      <c r="GZP181" s="29"/>
      <c r="GZQ181" s="29"/>
      <c r="GZR181" s="29"/>
      <c r="GZS181" s="29"/>
      <c r="GZT181" s="29"/>
      <c r="GZU181" s="29"/>
      <c r="GZV181" s="29"/>
      <c r="GZW181" s="29"/>
      <c r="GZX181" s="29"/>
      <c r="GZY181" s="29"/>
      <c r="GZZ181" s="29"/>
      <c r="HAA181" s="29"/>
      <c r="HAB181" s="29"/>
      <c r="HAC181" s="29"/>
      <c r="HAD181" s="29"/>
      <c r="HAE181" s="29"/>
      <c r="HAF181" s="29"/>
      <c r="HAG181" s="29"/>
      <c r="HAH181" s="29"/>
      <c r="HAI181" s="29"/>
      <c r="HAJ181" s="29"/>
      <c r="HAK181" s="29"/>
      <c r="HAL181" s="29"/>
      <c r="HAM181" s="29"/>
      <c r="HAN181" s="29"/>
      <c r="HAO181" s="29"/>
      <c r="HAP181" s="29"/>
      <c r="HAQ181" s="29"/>
      <c r="HAR181" s="29"/>
      <c r="HAS181" s="29"/>
      <c r="HAT181" s="29"/>
      <c r="HAU181" s="29"/>
      <c r="HAV181" s="29"/>
      <c r="HAW181" s="29"/>
      <c r="HAX181" s="29"/>
      <c r="HAY181" s="29"/>
      <c r="HAZ181" s="29"/>
      <c r="HBA181" s="29"/>
      <c r="HBB181" s="29"/>
      <c r="HBC181" s="29"/>
      <c r="HBD181" s="29"/>
      <c r="HBE181" s="29"/>
      <c r="HBF181" s="29"/>
      <c r="HBG181" s="29"/>
      <c r="HBH181" s="29"/>
      <c r="HBI181" s="29"/>
      <c r="HBJ181" s="29"/>
      <c r="HBK181" s="29"/>
      <c r="HBL181" s="29"/>
      <c r="HBM181" s="29"/>
      <c r="HBN181" s="29"/>
      <c r="HBO181" s="29"/>
      <c r="HBP181" s="29"/>
      <c r="HBQ181" s="29"/>
      <c r="HBR181" s="29"/>
      <c r="HBS181" s="29"/>
      <c r="HBT181" s="29"/>
      <c r="HBU181" s="29"/>
      <c r="HBV181" s="29"/>
      <c r="HBW181" s="29"/>
      <c r="HBX181" s="29"/>
      <c r="HBY181" s="29"/>
      <c r="HBZ181" s="29"/>
      <c r="HCA181" s="29"/>
      <c r="HCB181" s="29"/>
      <c r="HCC181" s="29"/>
      <c r="HCD181" s="29"/>
      <c r="HCE181" s="29"/>
      <c r="HCF181" s="29"/>
      <c r="HCG181" s="29"/>
      <c r="HCH181" s="29"/>
      <c r="HCI181" s="29"/>
      <c r="HCJ181" s="29"/>
      <c r="HCK181" s="29"/>
      <c r="HCL181" s="29"/>
      <c r="HCM181" s="29"/>
      <c r="HCN181" s="29"/>
      <c r="HCO181" s="29"/>
      <c r="HCP181" s="29"/>
      <c r="HCQ181" s="29"/>
      <c r="HCR181" s="29"/>
      <c r="HCS181" s="29"/>
      <c r="HCT181" s="29"/>
      <c r="HCU181" s="29"/>
      <c r="HCV181" s="29"/>
      <c r="HCW181" s="29"/>
      <c r="HCX181" s="29"/>
      <c r="HCY181" s="29"/>
      <c r="HCZ181" s="29"/>
      <c r="HDA181" s="29"/>
      <c r="HDB181" s="29"/>
      <c r="HDC181" s="29"/>
      <c r="HDD181" s="29"/>
      <c r="HDE181" s="29"/>
      <c r="HDF181" s="29"/>
      <c r="HDG181" s="29"/>
      <c r="HDH181" s="29"/>
      <c r="HDI181" s="29"/>
      <c r="HDJ181" s="29"/>
      <c r="HDK181" s="29"/>
      <c r="HDL181" s="29"/>
      <c r="HDM181" s="29"/>
      <c r="HDN181" s="29"/>
      <c r="HDO181" s="29"/>
      <c r="HDP181" s="29"/>
      <c r="HDQ181" s="29"/>
      <c r="HDR181" s="29"/>
      <c r="HDS181" s="29"/>
      <c r="HDT181" s="29"/>
      <c r="HDU181" s="29"/>
      <c r="HDV181" s="29"/>
      <c r="HDW181" s="29"/>
      <c r="HDX181" s="29"/>
      <c r="HDY181" s="29"/>
      <c r="HDZ181" s="29"/>
      <c r="HEA181" s="29"/>
      <c r="HEB181" s="29"/>
      <c r="HEC181" s="29"/>
      <c r="HED181" s="29"/>
      <c r="HEE181" s="29"/>
      <c r="HEF181" s="29"/>
      <c r="HEG181" s="29"/>
      <c r="HEH181" s="29"/>
      <c r="HEI181" s="29"/>
      <c r="HEJ181" s="29"/>
      <c r="HEK181" s="29"/>
      <c r="HEL181" s="29"/>
      <c r="HEM181" s="29"/>
      <c r="HEN181" s="29"/>
      <c r="HEO181" s="29"/>
      <c r="HEP181" s="29"/>
      <c r="HEQ181" s="29"/>
      <c r="HER181" s="29"/>
      <c r="HES181" s="29"/>
      <c r="HET181" s="29"/>
      <c r="HEU181" s="29"/>
      <c r="HEV181" s="29"/>
      <c r="HEW181" s="29"/>
      <c r="HEX181" s="29"/>
      <c r="HEY181" s="29"/>
      <c r="HEZ181" s="29"/>
      <c r="HFA181" s="29"/>
      <c r="HFB181" s="29"/>
      <c r="HFC181" s="29"/>
      <c r="HFD181" s="29"/>
      <c r="HFE181" s="29"/>
      <c r="HFF181" s="29"/>
      <c r="HFG181" s="29"/>
      <c r="HFH181" s="29"/>
      <c r="HFI181" s="29"/>
      <c r="HFJ181" s="29"/>
      <c r="HFK181" s="29"/>
      <c r="HFL181" s="29"/>
      <c r="HFM181" s="29"/>
      <c r="HFN181" s="29"/>
      <c r="HFO181" s="29"/>
      <c r="HFP181" s="29"/>
      <c r="HFQ181" s="29"/>
      <c r="HFR181" s="29"/>
      <c r="HFS181" s="29"/>
      <c r="HFT181" s="29"/>
      <c r="HFU181" s="29"/>
      <c r="HFV181" s="29"/>
      <c r="HFW181" s="29"/>
      <c r="HFX181" s="29"/>
      <c r="HFY181" s="29"/>
      <c r="HFZ181" s="29"/>
      <c r="HGA181" s="29"/>
      <c r="HGB181" s="29"/>
      <c r="HGC181" s="29"/>
      <c r="HGD181" s="29"/>
      <c r="HGE181" s="29"/>
      <c r="HGF181" s="29"/>
      <c r="HGG181" s="29"/>
      <c r="HGH181" s="29"/>
      <c r="HGI181" s="29"/>
      <c r="HGJ181" s="29"/>
      <c r="HGK181" s="29"/>
      <c r="HGL181" s="29"/>
      <c r="HGM181" s="29"/>
      <c r="HGN181" s="29"/>
      <c r="HGO181" s="29"/>
      <c r="HGP181" s="29"/>
      <c r="HGQ181" s="29"/>
      <c r="HGR181" s="29"/>
      <c r="HGS181" s="29"/>
      <c r="HGT181" s="29"/>
      <c r="HGU181" s="29"/>
      <c r="HGV181" s="29"/>
      <c r="HGW181" s="29"/>
      <c r="HGX181" s="29"/>
      <c r="HGY181" s="29"/>
      <c r="HGZ181" s="29"/>
      <c r="HHA181" s="29"/>
      <c r="HHB181" s="29"/>
      <c r="HHC181" s="29"/>
      <c r="HHD181" s="29"/>
      <c r="HHE181" s="29"/>
      <c r="HHF181" s="29"/>
      <c r="HHG181" s="29"/>
      <c r="HHH181" s="29"/>
      <c r="HHI181" s="29"/>
      <c r="HHJ181" s="29"/>
      <c r="HHK181" s="29"/>
      <c r="HHL181" s="29"/>
      <c r="HHM181" s="29"/>
      <c r="HHN181" s="29"/>
      <c r="HHO181" s="29"/>
      <c r="HHP181" s="29"/>
      <c r="HHQ181" s="29"/>
      <c r="HHR181" s="29"/>
      <c r="HHS181" s="29"/>
      <c r="HHT181" s="29"/>
      <c r="HHU181" s="29"/>
      <c r="HHV181" s="29"/>
      <c r="HHW181" s="29"/>
      <c r="HHX181" s="29"/>
      <c r="HHY181" s="29"/>
      <c r="HHZ181" s="29"/>
      <c r="HIA181" s="29"/>
      <c r="HIB181" s="29"/>
      <c r="HIC181" s="29"/>
      <c r="HID181" s="29"/>
      <c r="HIE181" s="29"/>
      <c r="HIF181" s="29"/>
      <c r="HIG181" s="29"/>
      <c r="HIH181" s="29"/>
      <c r="HII181" s="29"/>
      <c r="HIJ181" s="29"/>
      <c r="HIK181" s="29"/>
      <c r="HIL181" s="29"/>
      <c r="HIM181" s="29"/>
      <c r="HIN181" s="29"/>
      <c r="HIO181" s="29"/>
      <c r="HIP181" s="29"/>
      <c r="HIQ181" s="29"/>
      <c r="HIR181" s="29"/>
      <c r="HIS181" s="29"/>
      <c r="HIT181" s="29"/>
      <c r="HIU181" s="29"/>
      <c r="HIV181" s="29"/>
      <c r="HIW181" s="29"/>
      <c r="HIX181" s="29"/>
      <c r="HIY181" s="29"/>
      <c r="HIZ181" s="29"/>
      <c r="HJA181" s="29"/>
      <c r="HJB181" s="29"/>
      <c r="HJC181" s="29"/>
      <c r="HJD181" s="29"/>
      <c r="HJE181" s="29"/>
      <c r="HJF181" s="29"/>
      <c r="HJG181" s="29"/>
      <c r="HJH181" s="29"/>
      <c r="HJI181" s="29"/>
      <c r="HJJ181" s="29"/>
      <c r="HJK181" s="29"/>
      <c r="HJL181" s="29"/>
      <c r="HJM181" s="29"/>
      <c r="HJN181" s="29"/>
      <c r="HJO181" s="29"/>
      <c r="HJP181" s="29"/>
      <c r="HJQ181" s="29"/>
      <c r="HJR181" s="29"/>
      <c r="HJS181" s="29"/>
      <c r="HJT181" s="29"/>
      <c r="HJU181" s="29"/>
      <c r="HJV181" s="29"/>
      <c r="HJW181" s="29"/>
      <c r="HJX181" s="29"/>
      <c r="HJY181" s="29"/>
      <c r="HJZ181" s="29"/>
      <c r="HKA181" s="29"/>
      <c r="HKB181" s="29"/>
      <c r="HKC181" s="29"/>
      <c r="HKD181" s="29"/>
      <c r="HKE181" s="29"/>
      <c r="HKF181" s="29"/>
      <c r="HKG181" s="29"/>
      <c r="HKH181" s="29"/>
      <c r="HKI181" s="29"/>
      <c r="HKJ181" s="29"/>
      <c r="HKK181" s="29"/>
      <c r="HKL181" s="29"/>
      <c r="HKM181" s="29"/>
      <c r="HKN181" s="29"/>
      <c r="HKO181" s="29"/>
      <c r="HKP181" s="29"/>
      <c r="HKQ181" s="29"/>
      <c r="HKR181" s="29"/>
      <c r="HKS181" s="29"/>
      <c r="HKT181" s="29"/>
      <c r="HKU181" s="29"/>
      <c r="HKV181" s="29"/>
      <c r="HKW181" s="29"/>
      <c r="HKX181" s="29"/>
      <c r="HKY181" s="29"/>
      <c r="HKZ181" s="29"/>
      <c r="HLA181" s="29"/>
      <c r="HLB181" s="29"/>
      <c r="HLC181" s="29"/>
      <c r="HLD181" s="29"/>
      <c r="HLE181" s="29"/>
      <c r="HLF181" s="29"/>
      <c r="HLG181" s="29"/>
      <c r="HLH181" s="29"/>
      <c r="HLI181" s="29"/>
      <c r="HLJ181" s="29"/>
      <c r="HLK181" s="29"/>
      <c r="HLL181" s="29"/>
      <c r="HLM181" s="29"/>
      <c r="HLN181" s="29"/>
      <c r="HLO181" s="29"/>
      <c r="HLP181" s="29"/>
      <c r="HLQ181" s="29"/>
      <c r="HLR181" s="29"/>
      <c r="HLS181" s="29"/>
      <c r="HLT181" s="29"/>
      <c r="HLU181" s="29"/>
      <c r="HLV181" s="29"/>
      <c r="HLW181" s="29"/>
      <c r="HLX181" s="29"/>
      <c r="HLY181" s="29"/>
      <c r="HLZ181" s="29"/>
      <c r="HMA181" s="29"/>
      <c r="HMB181" s="29"/>
      <c r="HMC181" s="29"/>
      <c r="HMD181" s="29"/>
      <c r="HME181" s="29"/>
      <c r="HMF181" s="29"/>
      <c r="HMG181" s="29"/>
      <c r="HMH181" s="29"/>
      <c r="HMI181" s="29"/>
      <c r="HMJ181" s="29"/>
      <c r="HMK181" s="29"/>
      <c r="HML181" s="29"/>
      <c r="HMM181" s="29"/>
      <c r="HMN181" s="29"/>
      <c r="HMO181" s="29"/>
      <c r="HMP181" s="29"/>
      <c r="HMQ181" s="29"/>
      <c r="HMR181" s="29"/>
      <c r="HMS181" s="29"/>
      <c r="HMT181" s="29"/>
      <c r="HMU181" s="29"/>
      <c r="HMV181" s="29"/>
      <c r="HMW181" s="29"/>
      <c r="HMX181" s="29"/>
      <c r="HMY181" s="29"/>
      <c r="HMZ181" s="29"/>
      <c r="HNA181" s="29"/>
      <c r="HNB181" s="29"/>
      <c r="HNC181" s="29"/>
      <c r="HND181" s="29"/>
      <c r="HNE181" s="29"/>
      <c r="HNF181" s="29"/>
      <c r="HNG181" s="29"/>
      <c r="HNH181" s="29"/>
      <c r="HNI181" s="29"/>
      <c r="HNJ181" s="29"/>
      <c r="HNK181" s="29"/>
      <c r="HNL181" s="29"/>
      <c r="HNM181" s="29"/>
      <c r="HNN181" s="29"/>
      <c r="HNO181" s="29"/>
      <c r="HNP181" s="29"/>
      <c r="HNQ181" s="29"/>
      <c r="HNR181" s="29"/>
      <c r="HNS181" s="29"/>
      <c r="HNT181" s="29"/>
      <c r="HNU181" s="29"/>
      <c r="HNV181" s="29"/>
      <c r="HNW181" s="29"/>
      <c r="HNX181" s="29"/>
      <c r="HNY181" s="29"/>
      <c r="HNZ181" s="29"/>
      <c r="HOA181" s="29"/>
      <c r="HOB181" s="29"/>
      <c r="HOC181" s="29"/>
      <c r="HOD181" s="29"/>
      <c r="HOE181" s="29"/>
      <c r="HOF181" s="29"/>
      <c r="HOG181" s="29"/>
      <c r="HOH181" s="29"/>
      <c r="HOI181" s="29"/>
      <c r="HOJ181" s="29"/>
      <c r="HOK181" s="29"/>
      <c r="HOL181" s="29"/>
      <c r="HOM181" s="29"/>
      <c r="HON181" s="29"/>
      <c r="HOO181" s="29"/>
      <c r="HOP181" s="29"/>
      <c r="HOQ181" s="29"/>
      <c r="HOR181" s="29"/>
      <c r="HOS181" s="29"/>
      <c r="HOT181" s="29"/>
      <c r="HOU181" s="29"/>
      <c r="HOV181" s="29"/>
      <c r="HOW181" s="29"/>
      <c r="HOX181" s="29"/>
      <c r="HOY181" s="29"/>
      <c r="HOZ181" s="29"/>
      <c r="HPA181" s="29"/>
      <c r="HPB181" s="29"/>
      <c r="HPC181" s="29"/>
      <c r="HPD181" s="29"/>
      <c r="HPE181" s="29"/>
      <c r="HPF181" s="29"/>
      <c r="HPG181" s="29"/>
      <c r="HPH181" s="29"/>
      <c r="HPI181" s="29"/>
      <c r="HPJ181" s="29"/>
      <c r="HPK181" s="29"/>
      <c r="HPL181" s="29"/>
      <c r="HPM181" s="29"/>
      <c r="HPN181" s="29"/>
      <c r="HPO181" s="29"/>
      <c r="HPP181" s="29"/>
      <c r="HPQ181" s="29"/>
      <c r="HPR181" s="29"/>
      <c r="HPS181" s="29"/>
      <c r="HPT181" s="29"/>
      <c r="HPU181" s="29"/>
      <c r="HPV181" s="29"/>
      <c r="HPW181" s="29"/>
      <c r="HPX181" s="29"/>
      <c r="HPY181" s="29"/>
      <c r="HPZ181" s="29"/>
      <c r="HQA181" s="29"/>
      <c r="HQB181" s="29"/>
      <c r="HQC181" s="29"/>
      <c r="HQD181" s="29"/>
      <c r="HQE181" s="29"/>
      <c r="HQF181" s="29"/>
      <c r="HQG181" s="29"/>
      <c r="HQH181" s="29"/>
      <c r="HQI181" s="29"/>
      <c r="HQJ181" s="29"/>
      <c r="HQK181" s="29"/>
      <c r="HQL181" s="29"/>
      <c r="HQM181" s="29"/>
      <c r="HQN181" s="29"/>
      <c r="HQO181" s="29"/>
      <c r="HQP181" s="29"/>
      <c r="HQQ181" s="29"/>
      <c r="HQR181" s="29"/>
      <c r="HQS181" s="29"/>
      <c r="HQT181" s="29"/>
      <c r="HQU181" s="29"/>
      <c r="HQV181" s="29"/>
      <c r="HQW181" s="29"/>
      <c r="HQX181" s="29"/>
      <c r="HQY181" s="29"/>
      <c r="HQZ181" s="29"/>
      <c r="HRA181" s="29"/>
      <c r="HRB181" s="29"/>
      <c r="HRC181" s="29"/>
      <c r="HRD181" s="29"/>
      <c r="HRE181" s="29"/>
      <c r="HRF181" s="29"/>
      <c r="HRG181" s="29"/>
      <c r="HRH181" s="29"/>
      <c r="HRI181" s="29"/>
      <c r="HRJ181" s="29"/>
      <c r="HRK181" s="29"/>
      <c r="HRL181" s="29"/>
      <c r="HRM181" s="29"/>
      <c r="HRN181" s="29"/>
      <c r="HRO181" s="29"/>
      <c r="HRP181" s="29"/>
      <c r="HRQ181" s="29"/>
      <c r="HRR181" s="29"/>
      <c r="HRS181" s="29"/>
      <c r="HRT181" s="29"/>
      <c r="HRU181" s="29"/>
      <c r="HRV181" s="29"/>
      <c r="HRW181" s="29"/>
      <c r="HRX181" s="29"/>
      <c r="HRY181" s="29"/>
      <c r="HRZ181" s="29"/>
      <c r="HSA181" s="29"/>
      <c r="HSB181" s="29"/>
      <c r="HSC181" s="29"/>
      <c r="HSD181" s="29"/>
      <c r="HSE181" s="29"/>
      <c r="HSF181" s="29"/>
      <c r="HSG181" s="29"/>
      <c r="HSH181" s="29"/>
      <c r="HSI181" s="29"/>
      <c r="HSJ181" s="29"/>
      <c r="HSK181" s="29"/>
      <c r="HSL181" s="29"/>
      <c r="HSM181" s="29"/>
      <c r="HSN181" s="29"/>
      <c r="HSO181" s="29"/>
      <c r="HSP181" s="29"/>
      <c r="HSQ181" s="29"/>
      <c r="HSR181" s="29"/>
      <c r="HSS181" s="29"/>
      <c r="HST181" s="29"/>
      <c r="HSU181" s="29"/>
      <c r="HSV181" s="29"/>
      <c r="HSW181" s="29"/>
      <c r="HSX181" s="29"/>
      <c r="HSY181" s="29"/>
      <c r="HSZ181" s="29"/>
      <c r="HTA181" s="29"/>
      <c r="HTB181" s="29"/>
      <c r="HTC181" s="29"/>
      <c r="HTD181" s="29"/>
      <c r="HTE181" s="29"/>
      <c r="HTF181" s="29"/>
      <c r="HTG181" s="29"/>
      <c r="HTH181" s="29"/>
      <c r="HTI181" s="29"/>
      <c r="HTJ181" s="29"/>
      <c r="HTK181" s="29"/>
      <c r="HTL181" s="29"/>
      <c r="HTM181" s="29"/>
      <c r="HTN181" s="29"/>
      <c r="HTO181" s="29"/>
      <c r="HTP181" s="29"/>
      <c r="HTQ181" s="29"/>
      <c r="HTR181" s="29"/>
      <c r="HTS181" s="29"/>
      <c r="HTT181" s="29"/>
      <c r="HTU181" s="29"/>
      <c r="HTV181" s="29"/>
      <c r="HTW181" s="29"/>
      <c r="HTX181" s="29"/>
      <c r="HTY181" s="29"/>
      <c r="HTZ181" s="29"/>
      <c r="HUA181" s="29"/>
      <c r="HUB181" s="29"/>
      <c r="HUC181" s="29"/>
      <c r="HUD181" s="29"/>
      <c r="HUE181" s="29"/>
      <c r="HUF181" s="29"/>
      <c r="HUG181" s="29"/>
      <c r="HUH181" s="29"/>
      <c r="HUI181" s="29"/>
      <c r="HUJ181" s="29"/>
      <c r="HUK181" s="29"/>
      <c r="HUL181" s="29"/>
      <c r="HUM181" s="29"/>
      <c r="HUN181" s="29"/>
      <c r="HUO181" s="29"/>
      <c r="HUP181" s="29"/>
      <c r="HUQ181" s="29"/>
      <c r="HUR181" s="29"/>
      <c r="HUS181" s="29"/>
      <c r="HUT181" s="29"/>
      <c r="HUU181" s="29"/>
      <c r="HUV181" s="29"/>
      <c r="HUW181" s="29"/>
      <c r="HUX181" s="29"/>
      <c r="HUY181" s="29"/>
      <c r="HUZ181" s="29"/>
      <c r="HVA181" s="29"/>
      <c r="HVB181" s="29"/>
      <c r="HVC181" s="29"/>
      <c r="HVD181" s="29"/>
      <c r="HVE181" s="29"/>
      <c r="HVF181" s="29"/>
      <c r="HVG181" s="29"/>
      <c r="HVH181" s="29"/>
      <c r="HVI181" s="29"/>
      <c r="HVJ181" s="29"/>
      <c r="HVK181" s="29"/>
      <c r="HVL181" s="29"/>
      <c r="HVM181" s="29"/>
      <c r="HVN181" s="29"/>
      <c r="HVO181" s="29"/>
      <c r="HVP181" s="29"/>
      <c r="HVQ181" s="29"/>
      <c r="HVR181" s="29"/>
      <c r="HVS181" s="29"/>
      <c r="HVT181" s="29"/>
      <c r="HVU181" s="29"/>
      <c r="HVV181" s="29"/>
      <c r="HVW181" s="29"/>
      <c r="HVX181" s="29"/>
      <c r="HVY181" s="29"/>
      <c r="HVZ181" s="29"/>
      <c r="HWA181" s="29"/>
      <c r="HWB181" s="29"/>
      <c r="HWC181" s="29"/>
      <c r="HWD181" s="29"/>
      <c r="HWE181" s="29"/>
      <c r="HWF181" s="29"/>
      <c r="HWG181" s="29"/>
      <c r="HWH181" s="29"/>
      <c r="HWI181" s="29"/>
      <c r="HWJ181" s="29"/>
      <c r="HWK181" s="29"/>
      <c r="HWL181" s="29"/>
      <c r="HWM181" s="29"/>
      <c r="HWN181" s="29"/>
      <c r="HWO181" s="29"/>
      <c r="HWP181" s="29"/>
      <c r="HWQ181" s="29"/>
      <c r="HWR181" s="29"/>
      <c r="HWS181" s="29"/>
      <c r="HWT181" s="29"/>
      <c r="HWU181" s="29"/>
      <c r="HWV181" s="29"/>
      <c r="HWW181" s="29"/>
      <c r="HWX181" s="29"/>
      <c r="HWY181" s="29"/>
      <c r="HWZ181" s="29"/>
      <c r="HXA181" s="29"/>
      <c r="HXB181" s="29"/>
      <c r="HXC181" s="29"/>
      <c r="HXD181" s="29"/>
      <c r="HXE181" s="29"/>
      <c r="HXF181" s="29"/>
      <c r="HXG181" s="29"/>
      <c r="HXH181" s="29"/>
      <c r="HXI181" s="29"/>
      <c r="HXJ181" s="29"/>
      <c r="HXK181" s="29"/>
      <c r="HXL181" s="29"/>
      <c r="HXM181" s="29"/>
      <c r="HXN181" s="29"/>
      <c r="HXO181" s="29"/>
      <c r="HXP181" s="29"/>
      <c r="HXQ181" s="29"/>
      <c r="HXR181" s="29"/>
      <c r="HXS181" s="29"/>
      <c r="HXT181" s="29"/>
      <c r="HXU181" s="29"/>
      <c r="HXV181" s="29"/>
      <c r="HXW181" s="29"/>
      <c r="HXX181" s="29"/>
      <c r="HXY181" s="29"/>
      <c r="HXZ181" s="29"/>
      <c r="HYA181" s="29"/>
      <c r="HYB181" s="29"/>
      <c r="HYC181" s="29"/>
      <c r="HYD181" s="29"/>
      <c r="HYE181" s="29"/>
      <c r="HYF181" s="29"/>
      <c r="HYG181" s="29"/>
      <c r="HYH181" s="29"/>
      <c r="HYI181" s="29"/>
      <c r="HYJ181" s="29"/>
      <c r="HYK181" s="29"/>
      <c r="HYL181" s="29"/>
      <c r="HYM181" s="29"/>
      <c r="HYN181" s="29"/>
      <c r="HYO181" s="29"/>
      <c r="HYP181" s="29"/>
      <c r="HYQ181" s="29"/>
      <c r="HYR181" s="29"/>
      <c r="HYS181" s="29"/>
      <c r="HYT181" s="29"/>
      <c r="HYU181" s="29"/>
      <c r="HYV181" s="29"/>
      <c r="HYW181" s="29"/>
      <c r="HYX181" s="29"/>
      <c r="HYY181" s="29"/>
      <c r="HYZ181" s="29"/>
      <c r="HZA181" s="29"/>
      <c r="HZB181" s="29"/>
      <c r="HZC181" s="29"/>
      <c r="HZD181" s="29"/>
      <c r="HZE181" s="29"/>
      <c r="HZF181" s="29"/>
      <c r="HZG181" s="29"/>
      <c r="HZH181" s="29"/>
      <c r="HZI181" s="29"/>
      <c r="HZJ181" s="29"/>
      <c r="HZK181" s="29"/>
      <c r="HZL181" s="29"/>
      <c r="HZM181" s="29"/>
      <c r="HZN181" s="29"/>
      <c r="HZO181" s="29"/>
      <c r="HZP181" s="29"/>
      <c r="HZQ181" s="29"/>
      <c r="HZR181" s="29"/>
      <c r="HZS181" s="29"/>
      <c r="HZT181" s="29"/>
      <c r="HZU181" s="29"/>
      <c r="HZV181" s="29"/>
      <c r="HZW181" s="29"/>
      <c r="HZX181" s="29"/>
      <c r="HZY181" s="29"/>
      <c r="HZZ181" s="29"/>
      <c r="IAA181" s="29"/>
      <c r="IAB181" s="29"/>
      <c r="IAC181" s="29"/>
      <c r="IAD181" s="29"/>
      <c r="IAE181" s="29"/>
      <c r="IAF181" s="29"/>
      <c r="IAG181" s="29"/>
      <c r="IAH181" s="29"/>
      <c r="IAI181" s="29"/>
      <c r="IAJ181" s="29"/>
      <c r="IAK181" s="29"/>
      <c r="IAL181" s="29"/>
      <c r="IAM181" s="29"/>
      <c r="IAN181" s="29"/>
      <c r="IAO181" s="29"/>
      <c r="IAP181" s="29"/>
      <c r="IAQ181" s="29"/>
      <c r="IAR181" s="29"/>
      <c r="IAS181" s="29"/>
      <c r="IAT181" s="29"/>
      <c r="IAU181" s="29"/>
      <c r="IAV181" s="29"/>
      <c r="IAW181" s="29"/>
      <c r="IAX181" s="29"/>
      <c r="IAY181" s="29"/>
      <c r="IAZ181" s="29"/>
      <c r="IBA181" s="29"/>
      <c r="IBB181" s="29"/>
      <c r="IBC181" s="29"/>
      <c r="IBD181" s="29"/>
      <c r="IBE181" s="29"/>
      <c r="IBF181" s="29"/>
      <c r="IBG181" s="29"/>
      <c r="IBH181" s="29"/>
      <c r="IBI181" s="29"/>
      <c r="IBJ181" s="29"/>
      <c r="IBK181" s="29"/>
      <c r="IBL181" s="29"/>
      <c r="IBM181" s="29"/>
      <c r="IBN181" s="29"/>
      <c r="IBO181" s="29"/>
      <c r="IBP181" s="29"/>
      <c r="IBQ181" s="29"/>
      <c r="IBR181" s="29"/>
      <c r="IBS181" s="29"/>
      <c r="IBT181" s="29"/>
      <c r="IBU181" s="29"/>
      <c r="IBV181" s="29"/>
      <c r="IBW181" s="29"/>
      <c r="IBX181" s="29"/>
      <c r="IBY181" s="29"/>
      <c r="IBZ181" s="29"/>
      <c r="ICA181" s="29"/>
      <c r="ICB181" s="29"/>
      <c r="ICC181" s="29"/>
      <c r="ICD181" s="29"/>
      <c r="ICE181" s="29"/>
      <c r="ICF181" s="29"/>
      <c r="ICG181" s="29"/>
      <c r="ICH181" s="29"/>
      <c r="ICI181" s="29"/>
      <c r="ICJ181" s="29"/>
      <c r="ICK181" s="29"/>
      <c r="ICL181" s="29"/>
      <c r="ICM181" s="29"/>
      <c r="ICN181" s="29"/>
      <c r="ICO181" s="29"/>
      <c r="ICP181" s="29"/>
      <c r="ICQ181" s="29"/>
      <c r="ICR181" s="29"/>
      <c r="ICS181" s="29"/>
      <c r="ICT181" s="29"/>
      <c r="ICU181" s="29"/>
      <c r="ICV181" s="29"/>
      <c r="ICW181" s="29"/>
      <c r="ICX181" s="29"/>
      <c r="ICY181" s="29"/>
      <c r="ICZ181" s="29"/>
      <c r="IDA181" s="29"/>
      <c r="IDB181" s="29"/>
      <c r="IDC181" s="29"/>
      <c r="IDD181" s="29"/>
      <c r="IDE181" s="29"/>
      <c r="IDF181" s="29"/>
      <c r="IDG181" s="29"/>
      <c r="IDH181" s="29"/>
      <c r="IDI181" s="29"/>
      <c r="IDJ181" s="29"/>
      <c r="IDK181" s="29"/>
      <c r="IDL181" s="29"/>
      <c r="IDM181" s="29"/>
      <c r="IDN181" s="29"/>
      <c r="IDO181" s="29"/>
      <c r="IDP181" s="29"/>
      <c r="IDQ181" s="29"/>
      <c r="IDR181" s="29"/>
      <c r="IDS181" s="29"/>
      <c r="IDT181" s="29"/>
      <c r="IDU181" s="29"/>
      <c r="IDV181" s="29"/>
      <c r="IDW181" s="29"/>
      <c r="IDX181" s="29"/>
      <c r="IDY181" s="29"/>
      <c r="IDZ181" s="29"/>
      <c r="IEA181" s="29"/>
      <c r="IEB181" s="29"/>
      <c r="IEC181" s="29"/>
      <c r="IED181" s="29"/>
      <c r="IEE181" s="29"/>
      <c r="IEF181" s="29"/>
      <c r="IEG181" s="29"/>
      <c r="IEH181" s="29"/>
      <c r="IEI181" s="29"/>
      <c r="IEJ181" s="29"/>
      <c r="IEK181" s="29"/>
      <c r="IEL181" s="29"/>
      <c r="IEM181" s="29"/>
      <c r="IEN181" s="29"/>
      <c r="IEO181" s="29"/>
      <c r="IEP181" s="29"/>
      <c r="IEQ181" s="29"/>
      <c r="IER181" s="29"/>
      <c r="IES181" s="29"/>
      <c r="IET181" s="29"/>
      <c r="IEU181" s="29"/>
      <c r="IEV181" s="29"/>
      <c r="IEW181" s="29"/>
      <c r="IEX181" s="29"/>
      <c r="IEY181" s="29"/>
      <c r="IEZ181" s="29"/>
      <c r="IFA181" s="29"/>
      <c r="IFB181" s="29"/>
      <c r="IFC181" s="29"/>
      <c r="IFD181" s="29"/>
      <c r="IFE181" s="29"/>
      <c r="IFF181" s="29"/>
      <c r="IFG181" s="29"/>
      <c r="IFH181" s="29"/>
      <c r="IFI181" s="29"/>
      <c r="IFJ181" s="29"/>
      <c r="IFK181" s="29"/>
      <c r="IFL181" s="29"/>
      <c r="IFM181" s="29"/>
      <c r="IFN181" s="29"/>
      <c r="IFO181" s="29"/>
      <c r="IFP181" s="29"/>
      <c r="IFQ181" s="29"/>
      <c r="IFR181" s="29"/>
      <c r="IFS181" s="29"/>
      <c r="IFT181" s="29"/>
      <c r="IFU181" s="29"/>
      <c r="IFV181" s="29"/>
      <c r="IFW181" s="29"/>
      <c r="IFX181" s="29"/>
      <c r="IFY181" s="29"/>
      <c r="IFZ181" s="29"/>
      <c r="IGA181" s="29"/>
      <c r="IGB181" s="29"/>
      <c r="IGC181" s="29"/>
      <c r="IGD181" s="29"/>
      <c r="IGE181" s="29"/>
      <c r="IGF181" s="29"/>
      <c r="IGG181" s="29"/>
      <c r="IGH181" s="29"/>
      <c r="IGI181" s="29"/>
      <c r="IGJ181" s="29"/>
      <c r="IGK181" s="29"/>
      <c r="IGL181" s="29"/>
      <c r="IGM181" s="29"/>
      <c r="IGN181" s="29"/>
      <c r="IGO181" s="29"/>
      <c r="IGP181" s="29"/>
      <c r="IGQ181" s="29"/>
      <c r="IGR181" s="29"/>
      <c r="IGS181" s="29"/>
      <c r="IGT181" s="29"/>
      <c r="IGU181" s="29"/>
      <c r="IGV181" s="29"/>
      <c r="IGW181" s="29"/>
      <c r="IGX181" s="29"/>
      <c r="IGY181" s="29"/>
      <c r="IGZ181" s="29"/>
      <c r="IHA181" s="29"/>
      <c r="IHB181" s="29"/>
      <c r="IHC181" s="29"/>
      <c r="IHD181" s="29"/>
      <c r="IHE181" s="29"/>
      <c r="IHF181" s="29"/>
      <c r="IHG181" s="29"/>
      <c r="IHH181" s="29"/>
      <c r="IHI181" s="29"/>
      <c r="IHJ181" s="29"/>
      <c r="IHK181" s="29"/>
      <c r="IHL181" s="29"/>
      <c r="IHM181" s="29"/>
      <c r="IHN181" s="29"/>
      <c r="IHO181" s="29"/>
      <c r="IHP181" s="29"/>
      <c r="IHQ181" s="29"/>
      <c r="IHR181" s="29"/>
      <c r="IHS181" s="29"/>
      <c r="IHT181" s="29"/>
      <c r="IHU181" s="29"/>
      <c r="IHV181" s="29"/>
      <c r="IHW181" s="29"/>
      <c r="IHX181" s="29"/>
      <c r="IHY181" s="29"/>
      <c r="IHZ181" s="29"/>
      <c r="IIA181" s="29"/>
      <c r="IIB181" s="29"/>
      <c r="IIC181" s="29"/>
      <c r="IID181" s="29"/>
      <c r="IIE181" s="29"/>
      <c r="IIF181" s="29"/>
      <c r="IIG181" s="29"/>
      <c r="IIH181" s="29"/>
      <c r="III181" s="29"/>
      <c r="IIJ181" s="29"/>
      <c r="IIK181" s="29"/>
      <c r="IIL181" s="29"/>
      <c r="IIM181" s="29"/>
      <c r="IIN181" s="29"/>
      <c r="IIO181" s="29"/>
      <c r="IIP181" s="29"/>
      <c r="IIQ181" s="29"/>
      <c r="IIR181" s="29"/>
      <c r="IIS181" s="29"/>
      <c r="IIT181" s="29"/>
      <c r="IIU181" s="29"/>
      <c r="IIV181" s="29"/>
      <c r="IIW181" s="29"/>
      <c r="IIX181" s="29"/>
      <c r="IIY181" s="29"/>
      <c r="IIZ181" s="29"/>
      <c r="IJA181" s="29"/>
      <c r="IJB181" s="29"/>
      <c r="IJC181" s="29"/>
      <c r="IJD181" s="29"/>
      <c r="IJE181" s="29"/>
      <c r="IJF181" s="29"/>
      <c r="IJG181" s="29"/>
      <c r="IJH181" s="29"/>
      <c r="IJI181" s="29"/>
      <c r="IJJ181" s="29"/>
      <c r="IJK181" s="29"/>
      <c r="IJL181" s="29"/>
      <c r="IJM181" s="29"/>
      <c r="IJN181" s="29"/>
      <c r="IJO181" s="29"/>
      <c r="IJP181" s="29"/>
      <c r="IJQ181" s="29"/>
      <c r="IJR181" s="29"/>
      <c r="IJS181" s="29"/>
      <c r="IJT181" s="29"/>
      <c r="IJU181" s="29"/>
      <c r="IJV181" s="29"/>
      <c r="IJW181" s="29"/>
      <c r="IJX181" s="29"/>
      <c r="IJY181" s="29"/>
      <c r="IJZ181" s="29"/>
      <c r="IKA181" s="29"/>
      <c r="IKB181" s="29"/>
      <c r="IKC181" s="29"/>
      <c r="IKD181" s="29"/>
      <c r="IKE181" s="29"/>
      <c r="IKF181" s="29"/>
      <c r="IKG181" s="29"/>
      <c r="IKH181" s="29"/>
      <c r="IKI181" s="29"/>
      <c r="IKJ181" s="29"/>
      <c r="IKK181" s="29"/>
      <c r="IKL181" s="29"/>
      <c r="IKM181" s="29"/>
      <c r="IKN181" s="29"/>
      <c r="IKO181" s="29"/>
      <c r="IKP181" s="29"/>
      <c r="IKQ181" s="29"/>
      <c r="IKR181" s="29"/>
      <c r="IKS181" s="29"/>
      <c r="IKT181" s="29"/>
      <c r="IKU181" s="29"/>
      <c r="IKV181" s="29"/>
      <c r="IKW181" s="29"/>
      <c r="IKX181" s="29"/>
      <c r="IKY181" s="29"/>
      <c r="IKZ181" s="29"/>
      <c r="ILA181" s="29"/>
      <c r="ILB181" s="29"/>
      <c r="ILC181" s="29"/>
      <c r="ILD181" s="29"/>
      <c r="ILE181" s="29"/>
      <c r="ILF181" s="29"/>
      <c r="ILG181" s="29"/>
      <c r="ILH181" s="29"/>
      <c r="ILI181" s="29"/>
      <c r="ILJ181" s="29"/>
      <c r="ILK181" s="29"/>
      <c r="ILL181" s="29"/>
      <c r="ILM181" s="29"/>
      <c r="ILN181" s="29"/>
      <c r="ILO181" s="29"/>
      <c r="ILP181" s="29"/>
      <c r="ILQ181" s="29"/>
      <c r="ILR181" s="29"/>
      <c r="ILS181" s="29"/>
      <c r="ILT181" s="29"/>
      <c r="ILU181" s="29"/>
      <c r="ILV181" s="29"/>
      <c r="ILW181" s="29"/>
      <c r="ILX181" s="29"/>
      <c r="ILY181" s="29"/>
      <c r="ILZ181" s="29"/>
      <c r="IMA181" s="29"/>
      <c r="IMB181" s="29"/>
      <c r="IMC181" s="29"/>
      <c r="IMD181" s="29"/>
      <c r="IME181" s="29"/>
      <c r="IMF181" s="29"/>
      <c r="IMG181" s="29"/>
      <c r="IMH181" s="29"/>
      <c r="IMI181" s="29"/>
      <c r="IMJ181" s="29"/>
      <c r="IMK181" s="29"/>
      <c r="IML181" s="29"/>
      <c r="IMM181" s="29"/>
      <c r="IMN181" s="29"/>
      <c r="IMO181" s="29"/>
      <c r="IMP181" s="29"/>
      <c r="IMQ181" s="29"/>
      <c r="IMR181" s="29"/>
      <c r="IMS181" s="29"/>
      <c r="IMT181" s="29"/>
      <c r="IMU181" s="29"/>
      <c r="IMV181" s="29"/>
      <c r="IMW181" s="29"/>
      <c r="IMX181" s="29"/>
      <c r="IMY181" s="29"/>
      <c r="IMZ181" s="29"/>
      <c r="INA181" s="29"/>
      <c r="INB181" s="29"/>
      <c r="INC181" s="29"/>
      <c r="IND181" s="29"/>
      <c r="INE181" s="29"/>
      <c r="INF181" s="29"/>
      <c r="ING181" s="29"/>
      <c r="INH181" s="29"/>
      <c r="INI181" s="29"/>
      <c r="INJ181" s="29"/>
      <c r="INK181" s="29"/>
      <c r="INL181" s="29"/>
      <c r="INM181" s="29"/>
      <c r="INN181" s="29"/>
      <c r="INO181" s="29"/>
      <c r="INP181" s="29"/>
      <c r="INQ181" s="29"/>
      <c r="INR181" s="29"/>
      <c r="INS181" s="29"/>
      <c r="INT181" s="29"/>
      <c r="INU181" s="29"/>
      <c r="INV181" s="29"/>
      <c r="INW181" s="29"/>
      <c r="INX181" s="29"/>
      <c r="INY181" s="29"/>
      <c r="INZ181" s="29"/>
      <c r="IOA181" s="29"/>
      <c r="IOB181" s="29"/>
      <c r="IOC181" s="29"/>
      <c r="IOD181" s="29"/>
      <c r="IOE181" s="29"/>
      <c r="IOF181" s="29"/>
      <c r="IOG181" s="29"/>
      <c r="IOH181" s="29"/>
      <c r="IOI181" s="29"/>
      <c r="IOJ181" s="29"/>
      <c r="IOK181" s="29"/>
      <c r="IOL181" s="29"/>
      <c r="IOM181" s="29"/>
      <c r="ION181" s="29"/>
      <c r="IOO181" s="29"/>
      <c r="IOP181" s="29"/>
      <c r="IOQ181" s="29"/>
      <c r="IOR181" s="29"/>
      <c r="IOS181" s="29"/>
      <c r="IOT181" s="29"/>
      <c r="IOU181" s="29"/>
      <c r="IOV181" s="29"/>
      <c r="IOW181" s="29"/>
      <c r="IOX181" s="29"/>
      <c r="IOY181" s="29"/>
      <c r="IOZ181" s="29"/>
      <c r="IPA181" s="29"/>
      <c r="IPB181" s="29"/>
      <c r="IPC181" s="29"/>
      <c r="IPD181" s="29"/>
      <c r="IPE181" s="29"/>
      <c r="IPF181" s="29"/>
      <c r="IPG181" s="29"/>
      <c r="IPH181" s="29"/>
      <c r="IPI181" s="29"/>
      <c r="IPJ181" s="29"/>
      <c r="IPK181" s="29"/>
      <c r="IPL181" s="29"/>
      <c r="IPM181" s="29"/>
      <c r="IPN181" s="29"/>
      <c r="IPO181" s="29"/>
      <c r="IPP181" s="29"/>
      <c r="IPQ181" s="29"/>
      <c r="IPR181" s="29"/>
      <c r="IPS181" s="29"/>
      <c r="IPT181" s="29"/>
      <c r="IPU181" s="29"/>
      <c r="IPV181" s="29"/>
      <c r="IPW181" s="29"/>
      <c r="IPX181" s="29"/>
      <c r="IPY181" s="29"/>
      <c r="IPZ181" s="29"/>
      <c r="IQA181" s="29"/>
      <c r="IQB181" s="29"/>
      <c r="IQC181" s="29"/>
      <c r="IQD181" s="29"/>
      <c r="IQE181" s="29"/>
      <c r="IQF181" s="29"/>
      <c r="IQG181" s="29"/>
      <c r="IQH181" s="29"/>
      <c r="IQI181" s="29"/>
      <c r="IQJ181" s="29"/>
      <c r="IQK181" s="29"/>
      <c r="IQL181" s="29"/>
      <c r="IQM181" s="29"/>
      <c r="IQN181" s="29"/>
      <c r="IQO181" s="29"/>
      <c r="IQP181" s="29"/>
      <c r="IQQ181" s="29"/>
      <c r="IQR181" s="29"/>
      <c r="IQS181" s="29"/>
      <c r="IQT181" s="29"/>
      <c r="IQU181" s="29"/>
      <c r="IQV181" s="29"/>
      <c r="IQW181" s="29"/>
      <c r="IQX181" s="29"/>
      <c r="IQY181" s="29"/>
      <c r="IQZ181" s="29"/>
      <c r="IRA181" s="29"/>
      <c r="IRB181" s="29"/>
      <c r="IRC181" s="29"/>
      <c r="IRD181" s="29"/>
      <c r="IRE181" s="29"/>
      <c r="IRF181" s="29"/>
      <c r="IRG181" s="29"/>
      <c r="IRH181" s="29"/>
      <c r="IRI181" s="29"/>
      <c r="IRJ181" s="29"/>
      <c r="IRK181" s="29"/>
      <c r="IRL181" s="29"/>
      <c r="IRM181" s="29"/>
      <c r="IRN181" s="29"/>
      <c r="IRO181" s="29"/>
      <c r="IRP181" s="29"/>
      <c r="IRQ181" s="29"/>
      <c r="IRR181" s="29"/>
      <c r="IRS181" s="29"/>
      <c r="IRT181" s="29"/>
      <c r="IRU181" s="29"/>
      <c r="IRV181" s="29"/>
      <c r="IRW181" s="29"/>
      <c r="IRX181" s="29"/>
      <c r="IRY181" s="29"/>
      <c r="IRZ181" s="29"/>
      <c r="ISA181" s="29"/>
      <c r="ISB181" s="29"/>
      <c r="ISC181" s="29"/>
      <c r="ISD181" s="29"/>
      <c r="ISE181" s="29"/>
      <c r="ISF181" s="29"/>
      <c r="ISG181" s="29"/>
      <c r="ISH181" s="29"/>
      <c r="ISI181" s="29"/>
      <c r="ISJ181" s="29"/>
      <c r="ISK181" s="29"/>
      <c r="ISL181" s="29"/>
      <c r="ISM181" s="29"/>
      <c r="ISN181" s="29"/>
      <c r="ISO181" s="29"/>
      <c r="ISP181" s="29"/>
      <c r="ISQ181" s="29"/>
      <c r="ISR181" s="29"/>
      <c r="ISS181" s="29"/>
      <c r="IST181" s="29"/>
      <c r="ISU181" s="29"/>
      <c r="ISV181" s="29"/>
      <c r="ISW181" s="29"/>
      <c r="ISX181" s="29"/>
      <c r="ISY181" s="29"/>
      <c r="ISZ181" s="29"/>
      <c r="ITA181" s="29"/>
      <c r="ITB181" s="29"/>
      <c r="ITC181" s="29"/>
      <c r="ITD181" s="29"/>
      <c r="ITE181" s="29"/>
      <c r="ITF181" s="29"/>
      <c r="ITG181" s="29"/>
      <c r="ITH181" s="29"/>
      <c r="ITI181" s="29"/>
      <c r="ITJ181" s="29"/>
      <c r="ITK181" s="29"/>
      <c r="ITL181" s="29"/>
      <c r="ITM181" s="29"/>
      <c r="ITN181" s="29"/>
      <c r="ITO181" s="29"/>
      <c r="ITP181" s="29"/>
      <c r="ITQ181" s="29"/>
      <c r="ITR181" s="29"/>
      <c r="ITS181" s="29"/>
      <c r="ITT181" s="29"/>
      <c r="ITU181" s="29"/>
      <c r="ITV181" s="29"/>
      <c r="ITW181" s="29"/>
      <c r="ITX181" s="29"/>
      <c r="ITY181" s="29"/>
      <c r="ITZ181" s="29"/>
      <c r="IUA181" s="29"/>
      <c r="IUB181" s="29"/>
      <c r="IUC181" s="29"/>
      <c r="IUD181" s="29"/>
      <c r="IUE181" s="29"/>
      <c r="IUF181" s="29"/>
      <c r="IUG181" s="29"/>
      <c r="IUH181" s="29"/>
      <c r="IUI181" s="29"/>
      <c r="IUJ181" s="29"/>
      <c r="IUK181" s="29"/>
      <c r="IUL181" s="29"/>
      <c r="IUM181" s="29"/>
      <c r="IUN181" s="29"/>
      <c r="IUO181" s="29"/>
      <c r="IUP181" s="29"/>
      <c r="IUQ181" s="29"/>
      <c r="IUR181" s="29"/>
      <c r="IUS181" s="29"/>
      <c r="IUT181" s="29"/>
      <c r="IUU181" s="29"/>
      <c r="IUV181" s="29"/>
      <c r="IUW181" s="29"/>
      <c r="IUX181" s="29"/>
      <c r="IUY181" s="29"/>
      <c r="IUZ181" s="29"/>
      <c r="IVA181" s="29"/>
      <c r="IVB181" s="29"/>
      <c r="IVC181" s="29"/>
      <c r="IVD181" s="29"/>
      <c r="IVE181" s="29"/>
      <c r="IVF181" s="29"/>
      <c r="IVG181" s="29"/>
      <c r="IVH181" s="29"/>
      <c r="IVI181" s="29"/>
      <c r="IVJ181" s="29"/>
      <c r="IVK181" s="29"/>
      <c r="IVL181" s="29"/>
      <c r="IVM181" s="29"/>
      <c r="IVN181" s="29"/>
      <c r="IVO181" s="29"/>
      <c r="IVP181" s="29"/>
      <c r="IVQ181" s="29"/>
      <c r="IVR181" s="29"/>
      <c r="IVS181" s="29"/>
      <c r="IVT181" s="29"/>
      <c r="IVU181" s="29"/>
      <c r="IVV181" s="29"/>
      <c r="IVW181" s="29"/>
      <c r="IVX181" s="29"/>
      <c r="IVY181" s="29"/>
      <c r="IVZ181" s="29"/>
      <c r="IWA181" s="29"/>
      <c r="IWB181" s="29"/>
      <c r="IWC181" s="29"/>
      <c r="IWD181" s="29"/>
      <c r="IWE181" s="29"/>
      <c r="IWF181" s="29"/>
      <c r="IWG181" s="29"/>
      <c r="IWH181" s="29"/>
      <c r="IWI181" s="29"/>
      <c r="IWJ181" s="29"/>
      <c r="IWK181" s="29"/>
      <c r="IWL181" s="29"/>
      <c r="IWM181" s="29"/>
      <c r="IWN181" s="29"/>
      <c r="IWO181" s="29"/>
      <c r="IWP181" s="29"/>
      <c r="IWQ181" s="29"/>
      <c r="IWR181" s="29"/>
      <c r="IWS181" s="29"/>
      <c r="IWT181" s="29"/>
      <c r="IWU181" s="29"/>
      <c r="IWV181" s="29"/>
      <c r="IWW181" s="29"/>
      <c r="IWX181" s="29"/>
      <c r="IWY181" s="29"/>
      <c r="IWZ181" s="29"/>
      <c r="IXA181" s="29"/>
      <c r="IXB181" s="29"/>
      <c r="IXC181" s="29"/>
      <c r="IXD181" s="29"/>
      <c r="IXE181" s="29"/>
      <c r="IXF181" s="29"/>
      <c r="IXG181" s="29"/>
      <c r="IXH181" s="29"/>
      <c r="IXI181" s="29"/>
      <c r="IXJ181" s="29"/>
      <c r="IXK181" s="29"/>
      <c r="IXL181" s="29"/>
      <c r="IXM181" s="29"/>
      <c r="IXN181" s="29"/>
      <c r="IXO181" s="29"/>
      <c r="IXP181" s="29"/>
      <c r="IXQ181" s="29"/>
      <c r="IXR181" s="29"/>
      <c r="IXS181" s="29"/>
      <c r="IXT181" s="29"/>
      <c r="IXU181" s="29"/>
      <c r="IXV181" s="29"/>
      <c r="IXW181" s="29"/>
      <c r="IXX181" s="29"/>
      <c r="IXY181" s="29"/>
      <c r="IXZ181" s="29"/>
      <c r="IYA181" s="29"/>
      <c r="IYB181" s="29"/>
      <c r="IYC181" s="29"/>
      <c r="IYD181" s="29"/>
      <c r="IYE181" s="29"/>
      <c r="IYF181" s="29"/>
      <c r="IYG181" s="29"/>
      <c r="IYH181" s="29"/>
      <c r="IYI181" s="29"/>
      <c r="IYJ181" s="29"/>
      <c r="IYK181" s="29"/>
      <c r="IYL181" s="29"/>
      <c r="IYM181" s="29"/>
      <c r="IYN181" s="29"/>
      <c r="IYO181" s="29"/>
      <c r="IYP181" s="29"/>
      <c r="IYQ181" s="29"/>
      <c r="IYR181" s="29"/>
      <c r="IYS181" s="29"/>
      <c r="IYT181" s="29"/>
      <c r="IYU181" s="29"/>
      <c r="IYV181" s="29"/>
      <c r="IYW181" s="29"/>
      <c r="IYX181" s="29"/>
      <c r="IYY181" s="29"/>
      <c r="IYZ181" s="29"/>
      <c r="IZA181" s="29"/>
      <c r="IZB181" s="29"/>
      <c r="IZC181" s="29"/>
      <c r="IZD181" s="29"/>
      <c r="IZE181" s="29"/>
      <c r="IZF181" s="29"/>
      <c r="IZG181" s="29"/>
      <c r="IZH181" s="29"/>
      <c r="IZI181" s="29"/>
      <c r="IZJ181" s="29"/>
      <c r="IZK181" s="29"/>
      <c r="IZL181" s="29"/>
      <c r="IZM181" s="29"/>
      <c r="IZN181" s="29"/>
      <c r="IZO181" s="29"/>
      <c r="IZP181" s="29"/>
      <c r="IZQ181" s="29"/>
      <c r="IZR181" s="29"/>
      <c r="IZS181" s="29"/>
      <c r="IZT181" s="29"/>
      <c r="IZU181" s="29"/>
      <c r="IZV181" s="29"/>
      <c r="IZW181" s="29"/>
      <c r="IZX181" s="29"/>
      <c r="IZY181" s="29"/>
      <c r="IZZ181" s="29"/>
      <c r="JAA181" s="29"/>
      <c r="JAB181" s="29"/>
      <c r="JAC181" s="29"/>
      <c r="JAD181" s="29"/>
      <c r="JAE181" s="29"/>
      <c r="JAF181" s="29"/>
      <c r="JAG181" s="29"/>
      <c r="JAH181" s="29"/>
      <c r="JAI181" s="29"/>
      <c r="JAJ181" s="29"/>
      <c r="JAK181" s="29"/>
      <c r="JAL181" s="29"/>
      <c r="JAM181" s="29"/>
      <c r="JAN181" s="29"/>
      <c r="JAO181" s="29"/>
      <c r="JAP181" s="29"/>
      <c r="JAQ181" s="29"/>
      <c r="JAR181" s="29"/>
      <c r="JAS181" s="29"/>
      <c r="JAT181" s="29"/>
      <c r="JAU181" s="29"/>
      <c r="JAV181" s="29"/>
      <c r="JAW181" s="29"/>
      <c r="JAX181" s="29"/>
      <c r="JAY181" s="29"/>
      <c r="JAZ181" s="29"/>
      <c r="JBA181" s="29"/>
      <c r="JBB181" s="29"/>
      <c r="JBC181" s="29"/>
      <c r="JBD181" s="29"/>
      <c r="JBE181" s="29"/>
      <c r="JBF181" s="29"/>
      <c r="JBG181" s="29"/>
      <c r="JBH181" s="29"/>
      <c r="JBI181" s="29"/>
      <c r="JBJ181" s="29"/>
      <c r="JBK181" s="29"/>
      <c r="JBL181" s="29"/>
      <c r="JBM181" s="29"/>
      <c r="JBN181" s="29"/>
      <c r="JBO181" s="29"/>
      <c r="JBP181" s="29"/>
      <c r="JBQ181" s="29"/>
      <c r="JBR181" s="29"/>
      <c r="JBS181" s="29"/>
      <c r="JBT181" s="29"/>
      <c r="JBU181" s="29"/>
      <c r="JBV181" s="29"/>
      <c r="JBW181" s="29"/>
      <c r="JBX181" s="29"/>
      <c r="JBY181" s="29"/>
      <c r="JBZ181" s="29"/>
      <c r="JCA181" s="29"/>
      <c r="JCB181" s="29"/>
      <c r="JCC181" s="29"/>
      <c r="JCD181" s="29"/>
      <c r="JCE181" s="29"/>
      <c r="JCF181" s="29"/>
      <c r="JCG181" s="29"/>
      <c r="JCH181" s="29"/>
      <c r="JCI181" s="29"/>
      <c r="JCJ181" s="29"/>
      <c r="JCK181" s="29"/>
      <c r="JCL181" s="29"/>
      <c r="JCM181" s="29"/>
      <c r="JCN181" s="29"/>
      <c r="JCO181" s="29"/>
      <c r="JCP181" s="29"/>
      <c r="JCQ181" s="29"/>
      <c r="JCR181" s="29"/>
      <c r="JCS181" s="29"/>
      <c r="JCT181" s="29"/>
      <c r="JCU181" s="29"/>
      <c r="JCV181" s="29"/>
      <c r="JCW181" s="29"/>
      <c r="JCX181" s="29"/>
      <c r="JCY181" s="29"/>
      <c r="JCZ181" s="29"/>
      <c r="JDA181" s="29"/>
      <c r="JDB181" s="29"/>
      <c r="JDC181" s="29"/>
      <c r="JDD181" s="29"/>
      <c r="JDE181" s="29"/>
      <c r="JDF181" s="29"/>
      <c r="JDG181" s="29"/>
      <c r="JDH181" s="29"/>
      <c r="JDI181" s="29"/>
      <c r="JDJ181" s="29"/>
      <c r="JDK181" s="29"/>
      <c r="JDL181" s="29"/>
      <c r="JDM181" s="29"/>
      <c r="JDN181" s="29"/>
      <c r="JDO181" s="29"/>
      <c r="JDP181" s="29"/>
      <c r="JDQ181" s="29"/>
      <c r="JDR181" s="29"/>
      <c r="JDS181" s="29"/>
      <c r="JDT181" s="29"/>
      <c r="JDU181" s="29"/>
      <c r="JDV181" s="29"/>
      <c r="JDW181" s="29"/>
      <c r="JDX181" s="29"/>
      <c r="JDY181" s="29"/>
      <c r="JDZ181" s="29"/>
      <c r="JEA181" s="29"/>
      <c r="JEB181" s="29"/>
      <c r="JEC181" s="29"/>
      <c r="JED181" s="29"/>
      <c r="JEE181" s="29"/>
      <c r="JEF181" s="29"/>
      <c r="JEG181" s="29"/>
      <c r="JEH181" s="29"/>
      <c r="JEI181" s="29"/>
      <c r="JEJ181" s="29"/>
      <c r="JEK181" s="29"/>
      <c r="JEL181" s="29"/>
      <c r="JEM181" s="29"/>
      <c r="JEN181" s="29"/>
      <c r="JEO181" s="29"/>
      <c r="JEP181" s="29"/>
      <c r="JEQ181" s="29"/>
      <c r="JER181" s="29"/>
      <c r="JES181" s="29"/>
      <c r="JET181" s="29"/>
      <c r="JEU181" s="29"/>
      <c r="JEV181" s="29"/>
      <c r="JEW181" s="29"/>
      <c r="JEX181" s="29"/>
      <c r="JEY181" s="29"/>
      <c r="JEZ181" s="29"/>
      <c r="JFA181" s="29"/>
      <c r="JFB181" s="29"/>
      <c r="JFC181" s="29"/>
      <c r="JFD181" s="29"/>
      <c r="JFE181" s="29"/>
      <c r="JFF181" s="29"/>
      <c r="JFG181" s="29"/>
      <c r="JFH181" s="29"/>
      <c r="JFI181" s="29"/>
      <c r="JFJ181" s="29"/>
      <c r="JFK181" s="29"/>
      <c r="JFL181" s="29"/>
      <c r="JFM181" s="29"/>
      <c r="JFN181" s="29"/>
      <c r="JFO181" s="29"/>
      <c r="JFP181" s="29"/>
      <c r="JFQ181" s="29"/>
      <c r="JFR181" s="29"/>
      <c r="JFS181" s="29"/>
      <c r="JFT181" s="29"/>
      <c r="JFU181" s="29"/>
      <c r="JFV181" s="29"/>
      <c r="JFW181" s="29"/>
      <c r="JFX181" s="29"/>
      <c r="JFY181" s="29"/>
      <c r="JFZ181" s="29"/>
      <c r="JGA181" s="29"/>
      <c r="JGB181" s="29"/>
      <c r="JGC181" s="29"/>
      <c r="JGD181" s="29"/>
      <c r="JGE181" s="29"/>
      <c r="JGF181" s="29"/>
      <c r="JGG181" s="29"/>
      <c r="JGH181" s="29"/>
      <c r="JGI181" s="29"/>
      <c r="JGJ181" s="29"/>
      <c r="JGK181" s="29"/>
      <c r="JGL181" s="29"/>
      <c r="JGM181" s="29"/>
      <c r="JGN181" s="29"/>
      <c r="JGO181" s="29"/>
      <c r="JGP181" s="29"/>
      <c r="JGQ181" s="29"/>
      <c r="JGR181" s="29"/>
      <c r="JGS181" s="29"/>
      <c r="JGT181" s="29"/>
      <c r="JGU181" s="29"/>
      <c r="JGV181" s="29"/>
      <c r="JGW181" s="29"/>
      <c r="JGX181" s="29"/>
      <c r="JGY181" s="29"/>
      <c r="JGZ181" s="29"/>
      <c r="JHA181" s="29"/>
      <c r="JHB181" s="29"/>
      <c r="JHC181" s="29"/>
      <c r="JHD181" s="29"/>
      <c r="JHE181" s="29"/>
      <c r="JHF181" s="29"/>
      <c r="JHG181" s="29"/>
      <c r="JHH181" s="29"/>
      <c r="JHI181" s="29"/>
      <c r="JHJ181" s="29"/>
      <c r="JHK181" s="29"/>
      <c r="JHL181" s="29"/>
      <c r="JHM181" s="29"/>
      <c r="JHN181" s="29"/>
      <c r="JHO181" s="29"/>
      <c r="JHP181" s="29"/>
      <c r="JHQ181" s="29"/>
      <c r="JHR181" s="29"/>
      <c r="JHS181" s="29"/>
      <c r="JHT181" s="29"/>
      <c r="JHU181" s="29"/>
      <c r="JHV181" s="29"/>
      <c r="JHW181" s="29"/>
      <c r="JHX181" s="29"/>
      <c r="JHY181" s="29"/>
      <c r="JHZ181" s="29"/>
      <c r="JIA181" s="29"/>
      <c r="JIB181" s="29"/>
      <c r="JIC181" s="29"/>
      <c r="JID181" s="29"/>
      <c r="JIE181" s="29"/>
      <c r="JIF181" s="29"/>
      <c r="JIG181" s="29"/>
      <c r="JIH181" s="29"/>
      <c r="JII181" s="29"/>
      <c r="JIJ181" s="29"/>
      <c r="JIK181" s="29"/>
      <c r="JIL181" s="29"/>
      <c r="JIM181" s="29"/>
      <c r="JIN181" s="29"/>
      <c r="JIO181" s="29"/>
      <c r="JIP181" s="29"/>
      <c r="JIQ181" s="29"/>
      <c r="JIR181" s="29"/>
      <c r="JIS181" s="29"/>
      <c r="JIT181" s="29"/>
      <c r="JIU181" s="29"/>
      <c r="JIV181" s="29"/>
      <c r="JIW181" s="29"/>
      <c r="JIX181" s="29"/>
      <c r="JIY181" s="29"/>
      <c r="JIZ181" s="29"/>
      <c r="JJA181" s="29"/>
      <c r="JJB181" s="29"/>
      <c r="JJC181" s="29"/>
      <c r="JJD181" s="29"/>
      <c r="JJE181" s="29"/>
      <c r="JJF181" s="29"/>
      <c r="JJG181" s="29"/>
      <c r="JJH181" s="29"/>
      <c r="JJI181" s="29"/>
      <c r="JJJ181" s="29"/>
      <c r="JJK181" s="29"/>
      <c r="JJL181" s="29"/>
      <c r="JJM181" s="29"/>
      <c r="JJN181" s="29"/>
      <c r="JJO181" s="29"/>
      <c r="JJP181" s="29"/>
      <c r="JJQ181" s="29"/>
      <c r="JJR181" s="29"/>
      <c r="JJS181" s="29"/>
      <c r="JJT181" s="29"/>
      <c r="JJU181" s="29"/>
      <c r="JJV181" s="29"/>
      <c r="JJW181" s="29"/>
      <c r="JJX181" s="29"/>
      <c r="JJY181" s="29"/>
      <c r="JJZ181" s="29"/>
      <c r="JKA181" s="29"/>
      <c r="JKB181" s="29"/>
      <c r="JKC181" s="29"/>
      <c r="JKD181" s="29"/>
      <c r="JKE181" s="29"/>
      <c r="JKF181" s="29"/>
      <c r="JKG181" s="29"/>
      <c r="JKH181" s="29"/>
      <c r="JKI181" s="29"/>
      <c r="JKJ181" s="29"/>
      <c r="JKK181" s="29"/>
      <c r="JKL181" s="29"/>
      <c r="JKM181" s="29"/>
      <c r="JKN181" s="29"/>
      <c r="JKO181" s="29"/>
      <c r="JKP181" s="29"/>
      <c r="JKQ181" s="29"/>
      <c r="JKR181" s="29"/>
      <c r="JKS181" s="29"/>
      <c r="JKT181" s="29"/>
      <c r="JKU181" s="29"/>
      <c r="JKV181" s="29"/>
      <c r="JKW181" s="29"/>
      <c r="JKX181" s="29"/>
      <c r="JKY181" s="29"/>
      <c r="JKZ181" s="29"/>
      <c r="JLA181" s="29"/>
      <c r="JLB181" s="29"/>
      <c r="JLC181" s="29"/>
      <c r="JLD181" s="29"/>
      <c r="JLE181" s="29"/>
      <c r="JLF181" s="29"/>
      <c r="JLG181" s="29"/>
      <c r="JLH181" s="29"/>
      <c r="JLI181" s="29"/>
      <c r="JLJ181" s="29"/>
      <c r="JLK181" s="29"/>
      <c r="JLL181" s="29"/>
      <c r="JLM181" s="29"/>
      <c r="JLN181" s="29"/>
      <c r="JLO181" s="29"/>
      <c r="JLP181" s="29"/>
      <c r="JLQ181" s="29"/>
      <c r="JLR181" s="29"/>
      <c r="JLS181" s="29"/>
      <c r="JLT181" s="29"/>
      <c r="JLU181" s="29"/>
      <c r="JLV181" s="29"/>
      <c r="JLW181" s="29"/>
      <c r="JLX181" s="29"/>
      <c r="JLY181" s="29"/>
      <c r="JLZ181" s="29"/>
      <c r="JMA181" s="29"/>
      <c r="JMB181" s="29"/>
      <c r="JMC181" s="29"/>
      <c r="JMD181" s="29"/>
      <c r="JME181" s="29"/>
      <c r="JMF181" s="29"/>
      <c r="JMG181" s="29"/>
      <c r="JMH181" s="29"/>
      <c r="JMI181" s="29"/>
      <c r="JMJ181" s="29"/>
      <c r="JMK181" s="29"/>
      <c r="JML181" s="29"/>
      <c r="JMM181" s="29"/>
      <c r="JMN181" s="29"/>
      <c r="JMO181" s="29"/>
      <c r="JMP181" s="29"/>
      <c r="JMQ181" s="29"/>
      <c r="JMR181" s="29"/>
      <c r="JMS181" s="29"/>
      <c r="JMT181" s="29"/>
      <c r="JMU181" s="29"/>
      <c r="JMV181" s="29"/>
      <c r="JMW181" s="29"/>
      <c r="JMX181" s="29"/>
      <c r="JMY181" s="29"/>
      <c r="JMZ181" s="29"/>
      <c r="JNA181" s="29"/>
      <c r="JNB181" s="29"/>
      <c r="JNC181" s="29"/>
      <c r="JND181" s="29"/>
      <c r="JNE181" s="29"/>
      <c r="JNF181" s="29"/>
      <c r="JNG181" s="29"/>
      <c r="JNH181" s="29"/>
      <c r="JNI181" s="29"/>
      <c r="JNJ181" s="29"/>
      <c r="JNK181" s="29"/>
      <c r="JNL181" s="29"/>
      <c r="JNM181" s="29"/>
      <c r="JNN181" s="29"/>
      <c r="JNO181" s="29"/>
      <c r="JNP181" s="29"/>
      <c r="JNQ181" s="29"/>
      <c r="JNR181" s="29"/>
      <c r="JNS181" s="29"/>
      <c r="JNT181" s="29"/>
      <c r="JNU181" s="29"/>
      <c r="JNV181" s="29"/>
      <c r="JNW181" s="29"/>
      <c r="JNX181" s="29"/>
      <c r="JNY181" s="29"/>
      <c r="JNZ181" s="29"/>
      <c r="JOA181" s="29"/>
      <c r="JOB181" s="29"/>
      <c r="JOC181" s="29"/>
      <c r="JOD181" s="29"/>
      <c r="JOE181" s="29"/>
      <c r="JOF181" s="29"/>
      <c r="JOG181" s="29"/>
      <c r="JOH181" s="29"/>
      <c r="JOI181" s="29"/>
      <c r="JOJ181" s="29"/>
      <c r="JOK181" s="29"/>
      <c r="JOL181" s="29"/>
      <c r="JOM181" s="29"/>
      <c r="JON181" s="29"/>
      <c r="JOO181" s="29"/>
      <c r="JOP181" s="29"/>
      <c r="JOQ181" s="29"/>
      <c r="JOR181" s="29"/>
      <c r="JOS181" s="29"/>
      <c r="JOT181" s="29"/>
      <c r="JOU181" s="29"/>
      <c r="JOV181" s="29"/>
      <c r="JOW181" s="29"/>
      <c r="JOX181" s="29"/>
      <c r="JOY181" s="29"/>
      <c r="JOZ181" s="29"/>
      <c r="JPA181" s="29"/>
      <c r="JPB181" s="29"/>
      <c r="JPC181" s="29"/>
      <c r="JPD181" s="29"/>
      <c r="JPE181" s="29"/>
      <c r="JPF181" s="29"/>
      <c r="JPG181" s="29"/>
      <c r="JPH181" s="29"/>
      <c r="JPI181" s="29"/>
      <c r="JPJ181" s="29"/>
      <c r="JPK181" s="29"/>
      <c r="JPL181" s="29"/>
      <c r="JPM181" s="29"/>
      <c r="JPN181" s="29"/>
      <c r="JPO181" s="29"/>
      <c r="JPP181" s="29"/>
      <c r="JPQ181" s="29"/>
      <c r="JPR181" s="29"/>
      <c r="JPS181" s="29"/>
      <c r="JPT181" s="29"/>
      <c r="JPU181" s="29"/>
      <c r="JPV181" s="29"/>
      <c r="JPW181" s="29"/>
      <c r="JPX181" s="29"/>
      <c r="JPY181" s="29"/>
      <c r="JPZ181" s="29"/>
      <c r="JQA181" s="29"/>
      <c r="JQB181" s="29"/>
      <c r="JQC181" s="29"/>
      <c r="JQD181" s="29"/>
      <c r="JQE181" s="29"/>
      <c r="JQF181" s="29"/>
      <c r="JQG181" s="29"/>
      <c r="JQH181" s="29"/>
      <c r="JQI181" s="29"/>
      <c r="JQJ181" s="29"/>
      <c r="JQK181" s="29"/>
      <c r="JQL181" s="29"/>
      <c r="JQM181" s="29"/>
      <c r="JQN181" s="29"/>
      <c r="JQO181" s="29"/>
      <c r="JQP181" s="29"/>
      <c r="JQQ181" s="29"/>
      <c r="JQR181" s="29"/>
      <c r="JQS181" s="29"/>
      <c r="JQT181" s="29"/>
      <c r="JQU181" s="29"/>
      <c r="JQV181" s="29"/>
      <c r="JQW181" s="29"/>
      <c r="JQX181" s="29"/>
      <c r="JQY181" s="29"/>
      <c r="JQZ181" s="29"/>
      <c r="JRA181" s="29"/>
      <c r="JRB181" s="29"/>
      <c r="JRC181" s="29"/>
      <c r="JRD181" s="29"/>
      <c r="JRE181" s="29"/>
      <c r="JRF181" s="29"/>
      <c r="JRG181" s="29"/>
      <c r="JRH181" s="29"/>
      <c r="JRI181" s="29"/>
      <c r="JRJ181" s="29"/>
      <c r="JRK181" s="29"/>
      <c r="JRL181" s="29"/>
      <c r="JRM181" s="29"/>
      <c r="JRN181" s="29"/>
      <c r="JRO181" s="29"/>
      <c r="JRP181" s="29"/>
      <c r="JRQ181" s="29"/>
      <c r="JRR181" s="29"/>
      <c r="JRS181" s="29"/>
      <c r="JRT181" s="29"/>
      <c r="JRU181" s="29"/>
      <c r="JRV181" s="29"/>
      <c r="JRW181" s="29"/>
      <c r="JRX181" s="29"/>
      <c r="JRY181" s="29"/>
      <c r="JRZ181" s="29"/>
      <c r="JSA181" s="29"/>
      <c r="JSB181" s="29"/>
      <c r="JSC181" s="29"/>
      <c r="JSD181" s="29"/>
      <c r="JSE181" s="29"/>
      <c r="JSF181" s="29"/>
      <c r="JSG181" s="29"/>
      <c r="JSH181" s="29"/>
      <c r="JSI181" s="29"/>
      <c r="JSJ181" s="29"/>
      <c r="JSK181" s="29"/>
      <c r="JSL181" s="29"/>
      <c r="JSM181" s="29"/>
      <c r="JSN181" s="29"/>
      <c r="JSO181" s="29"/>
      <c r="JSP181" s="29"/>
      <c r="JSQ181" s="29"/>
      <c r="JSR181" s="29"/>
      <c r="JSS181" s="29"/>
      <c r="JST181" s="29"/>
      <c r="JSU181" s="29"/>
      <c r="JSV181" s="29"/>
      <c r="JSW181" s="29"/>
      <c r="JSX181" s="29"/>
      <c r="JSY181" s="29"/>
      <c r="JSZ181" s="29"/>
      <c r="JTA181" s="29"/>
      <c r="JTB181" s="29"/>
      <c r="JTC181" s="29"/>
      <c r="JTD181" s="29"/>
      <c r="JTE181" s="29"/>
      <c r="JTF181" s="29"/>
      <c r="JTG181" s="29"/>
      <c r="JTH181" s="29"/>
      <c r="JTI181" s="29"/>
      <c r="JTJ181" s="29"/>
      <c r="JTK181" s="29"/>
      <c r="JTL181" s="29"/>
      <c r="JTM181" s="29"/>
      <c r="JTN181" s="29"/>
      <c r="JTO181" s="29"/>
      <c r="JTP181" s="29"/>
      <c r="JTQ181" s="29"/>
      <c r="JTR181" s="29"/>
      <c r="JTS181" s="29"/>
      <c r="JTT181" s="29"/>
      <c r="JTU181" s="29"/>
      <c r="JTV181" s="29"/>
      <c r="JTW181" s="29"/>
      <c r="JTX181" s="29"/>
      <c r="JTY181" s="29"/>
      <c r="JTZ181" s="29"/>
      <c r="JUA181" s="29"/>
      <c r="JUB181" s="29"/>
      <c r="JUC181" s="29"/>
      <c r="JUD181" s="29"/>
      <c r="JUE181" s="29"/>
      <c r="JUF181" s="29"/>
      <c r="JUG181" s="29"/>
      <c r="JUH181" s="29"/>
      <c r="JUI181" s="29"/>
      <c r="JUJ181" s="29"/>
      <c r="JUK181" s="29"/>
      <c r="JUL181" s="29"/>
      <c r="JUM181" s="29"/>
      <c r="JUN181" s="29"/>
      <c r="JUO181" s="29"/>
      <c r="JUP181" s="29"/>
      <c r="JUQ181" s="29"/>
      <c r="JUR181" s="29"/>
      <c r="JUS181" s="29"/>
      <c r="JUT181" s="29"/>
      <c r="JUU181" s="29"/>
      <c r="JUV181" s="29"/>
      <c r="JUW181" s="29"/>
      <c r="JUX181" s="29"/>
      <c r="JUY181" s="29"/>
      <c r="JUZ181" s="29"/>
      <c r="JVA181" s="29"/>
      <c r="JVB181" s="29"/>
      <c r="JVC181" s="29"/>
      <c r="JVD181" s="29"/>
      <c r="JVE181" s="29"/>
      <c r="JVF181" s="29"/>
      <c r="JVG181" s="29"/>
      <c r="JVH181" s="29"/>
      <c r="JVI181" s="29"/>
      <c r="JVJ181" s="29"/>
      <c r="JVK181" s="29"/>
      <c r="JVL181" s="29"/>
      <c r="JVM181" s="29"/>
      <c r="JVN181" s="29"/>
      <c r="JVO181" s="29"/>
      <c r="JVP181" s="29"/>
      <c r="JVQ181" s="29"/>
      <c r="JVR181" s="29"/>
      <c r="JVS181" s="29"/>
      <c r="JVT181" s="29"/>
      <c r="JVU181" s="29"/>
      <c r="JVV181" s="29"/>
      <c r="JVW181" s="29"/>
      <c r="JVX181" s="29"/>
      <c r="JVY181" s="29"/>
      <c r="JVZ181" s="29"/>
      <c r="JWA181" s="29"/>
      <c r="JWB181" s="29"/>
      <c r="JWC181" s="29"/>
      <c r="JWD181" s="29"/>
      <c r="JWE181" s="29"/>
      <c r="JWF181" s="29"/>
      <c r="JWG181" s="29"/>
      <c r="JWH181" s="29"/>
      <c r="JWI181" s="29"/>
      <c r="JWJ181" s="29"/>
      <c r="JWK181" s="29"/>
      <c r="JWL181" s="29"/>
      <c r="JWM181" s="29"/>
      <c r="JWN181" s="29"/>
      <c r="JWO181" s="29"/>
      <c r="JWP181" s="29"/>
      <c r="JWQ181" s="29"/>
      <c r="JWR181" s="29"/>
      <c r="JWS181" s="29"/>
      <c r="JWT181" s="29"/>
      <c r="JWU181" s="29"/>
      <c r="JWV181" s="29"/>
      <c r="JWW181" s="29"/>
      <c r="JWX181" s="29"/>
      <c r="JWY181" s="29"/>
      <c r="JWZ181" s="29"/>
      <c r="JXA181" s="29"/>
      <c r="JXB181" s="29"/>
      <c r="JXC181" s="29"/>
      <c r="JXD181" s="29"/>
      <c r="JXE181" s="29"/>
      <c r="JXF181" s="29"/>
      <c r="JXG181" s="29"/>
      <c r="JXH181" s="29"/>
      <c r="JXI181" s="29"/>
      <c r="JXJ181" s="29"/>
      <c r="JXK181" s="29"/>
      <c r="JXL181" s="29"/>
      <c r="JXM181" s="29"/>
      <c r="JXN181" s="29"/>
      <c r="JXO181" s="29"/>
      <c r="JXP181" s="29"/>
      <c r="JXQ181" s="29"/>
      <c r="JXR181" s="29"/>
      <c r="JXS181" s="29"/>
      <c r="JXT181" s="29"/>
      <c r="JXU181" s="29"/>
      <c r="JXV181" s="29"/>
      <c r="JXW181" s="29"/>
      <c r="JXX181" s="29"/>
      <c r="JXY181" s="29"/>
      <c r="JXZ181" s="29"/>
      <c r="JYA181" s="29"/>
      <c r="JYB181" s="29"/>
      <c r="JYC181" s="29"/>
      <c r="JYD181" s="29"/>
      <c r="JYE181" s="29"/>
      <c r="JYF181" s="29"/>
      <c r="JYG181" s="29"/>
      <c r="JYH181" s="29"/>
      <c r="JYI181" s="29"/>
      <c r="JYJ181" s="29"/>
      <c r="JYK181" s="29"/>
      <c r="JYL181" s="29"/>
      <c r="JYM181" s="29"/>
      <c r="JYN181" s="29"/>
      <c r="JYO181" s="29"/>
      <c r="JYP181" s="29"/>
      <c r="JYQ181" s="29"/>
      <c r="JYR181" s="29"/>
      <c r="JYS181" s="29"/>
      <c r="JYT181" s="29"/>
      <c r="JYU181" s="29"/>
      <c r="JYV181" s="29"/>
      <c r="JYW181" s="29"/>
      <c r="JYX181" s="29"/>
      <c r="JYY181" s="29"/>
      <c r="JYZ181" s="29"/>
      <c r="JZA181" s="29"/>
      <c r="JZB181" s="29"/>
      <c r="JZC181" s="29"/>
      <c r="JZD181" s="29"/>
      <c r="JZE181" s="29"/>
      <c r="JZF181" s="29"/>
      <c r="JZG181" s="29"/>
      <c r="JZH181" s="29"/>
      <c r="JZI181" s="29"/>
      <c r="JZJ181" s="29"/>
      <c r="JZK181" s="29"/>
      <c r="JZL181" s="29"/>
      <c r="JZM181" s="29"/>
      <c r="JZN181" s="29"/>
      <c r="JZO181" s="29"/>
      <c r="JZP181" s="29"/>
      <c r="JZQ181" s="29"/>
      <c r="JZR181" s="29"/>
      <c r="JZS181" s="29"/>
      <c r="JZT181" s="29"/>
      <c r="JZU181" s="29"/>
      <c r="JZV181" s="29"/>
      <c r="JZW181" s="29"/>
      <c r="JZX181" s="29"/>
      <c r="JZY181" s="29"/>
      <c r="JZZ181" s="29"/>
      <c r="KAA181" s="29"/>
      <c r="KAB181" s="29"/>
      <c r="KAC181" s="29"/>
      <c r="KAD181" s="29"/>
      <c r="KAE181" s="29"/>
      <c r="KAF181" s="29"/>
      <c r="KAG181" s="29"/>
      <c r="KAH181" s="29"/>
      <c r="KAI181" s="29"/>
      <c r="KAJ181" s="29"/>
      <c r="KAK181" s="29"/>
      <c r="KAL181" s="29"/>
      <c r="KAM181" s="29"/>
      <c r="KAN181" s="29"/>
      <c r="KAO181" s="29"/>
      <c r="KAP181" s="29"/>
      <c r="KAQ181" s="29"/>
      <c r="KAR181" s="29"/>
      <c r="KAS181" s="29"/>
      <c r="KAT181" s="29"/>
      <c r="KAU181" s="29"/>
      <c r="KAV181" s="29"/>
      <c r="KAW181" s="29"/>
      <c r="KAX181" s="29"/>
      <c r="KAY181" s="29"/>
      <c r="KAZ181" s="29"/>
      <c r="KBA181" s="29"/>
      <c r="KBB181" s="29"/>
      <c r="KBC181" s="29"/>
      <c r="KBD181" s="29"/>
      <c r="KBE181" s="29"/>
      <c r="KBF181" s="29"/>
      <c r="KBG181" s="29"/>
      <c r="KBH181" s="29"/>
      <c r="KBI181" s="29"/>
      <c r="KBJ181" s="29"/>
      <c r="KBK181" s="29"/>
      <c r="KBL181" s="29"/>
      <c r="KBM181" s="29"/>
      <c r="KBN181" s="29"/>
      <c r="KBO181" s="29"/>
      <c r="KBP181" s="29"/>
      <c r="KBQ181" s="29"/>
      <c r="KBR181" s="29"/>
      <c r="KBS181" s="29"/>
      <c r="KBT181" s="29"/>
      <c r="KBU181" s="29"/>
      <c r="KBV181" s="29"/>
      <c r="KBW181" s="29"/>
      <c r="KBX181" s="29"/>
      <c r="KBY181" s="29"/>
      <c r="KBZ181" s="29"/>
      <c r="KCA181" s="29"/>
      <c r="KCB181" s="29"/>
      <c r="KCC181" s="29"/>
      <c r="KCD181" s="29"/>
      <c r="KCE181" s="29"/>
      <c r="KCF181" s="29"/>
      <c r="KCG181" s="29"/>
      <c r="KCH181" s="29"/>
      <c r="KCI181" s="29"/>
      <c r="KCJ181" s="29"/>
      <c r="KCK181" s="29"/>
      <c r="KCL181" s="29"/>
      <c r="KCM181" s="29"/>
      <c r="KCN181" s="29"/>
      <c r="KCO181" s="29"/>
      <c r="KCP181" s="29"/>
      <c r="KCQ181" s="29"/>
      <c r="KCR181" s="29"/>
      <c r="KCS181" s="29"/>
      <c r="KCT181" s="29"/>
      <c r="KCU181" s="29"/>
      <c r="KCV181" s="29"/>
      <c r="KCW181" s="29"/>
      <c r="KCX181" s="29"/>
      <c r="KCY181" s="29"/>
      <c r="KCZ181" s="29"/>
      <c r="KDA181" s="29"/>
      <c r="KDB181" s="29"/>
      <c r="KDC181" s="29"/>
      <c r="KDD181" s="29"/>
      <c r="KDE181" s="29"/>
      <c r="KDF181" s="29"/>
      <c r="KDG181" s="29"/>
      <c r="KDH181" s="29"/>
      <c r="KDI181" s="29"/>
      <c r="KDJ181" s="29"/>
      <c r="KDK181" s="29"/>
      <c r="KDL181" s="29"/>
      <c r="KDM181" s="29"/>
      <c r="KDN181" s="29"/>
      <c r="KDO181" s="29"/>
      <c r="KDP181" s="29"/>
      <c r="KDQ181" s="29"/>
      <c r="KDR181" s="29"/>
      <c r="KDS181" s="29"/>
      <c r="KDT181" s="29"/>
      <c r="KDU181" s="29"/>
      <c r="KDV181" s="29"/>
      <c r="KDW181" s="29"/>
      <c r="KDX181" s="29"/>
      <c r="KDY181" s="29"/>
      <c r="KDZ181" s="29"/>
      <c r="KEA181" s="29"/>
      <c r="KEB181" s="29"/>
      <c r="KEC181" s="29"/>
      <c r="KED181" s="29"/>
      <c r="KEE181" s="29"/>
      <c r="KEF181" s="29"/>
      <c r="KEG181" s="29"/>
      <c r="KEH181" s="29"/>
      <c r="KEI181" s="29"/>
      <c r="KEJ181" s="29"/>
      <c r="KEK181" s="29"/>
      <c r="KEL181" s="29"/>
      <c r="KEM181" s="29"/>
      <c r="KEN181" s="29"/>
      <c r="KEO181" s="29"/>
      <c r="KEP181" s="29"/>
      <c r="KEQ181" s="29"/>
      <c r="KER181" s="29"/>
      <c r="KES181" s="29"/>
      <c r="KET181" s="29"/>
      <c r="KEU181" s="29"/>
      <c r="KEV181" s="29"/>
      <c r="KEW181" s="29"/>
      <c r="KEX181" s="29"/>
      <c r="KEY181" s="29"/>
      <c r="KEZ181" s="29"/>
      <c r="KFA181" s="29"/>
      <c r="KFB181" s="29"/>
      <c r="KFC181" s="29"/>
      <c r="KFD181" s="29"/>
      <c r="KFE181" s="29"/>
      <c r="KFF181" s="29"/>
      <c r="KFG181" s="29"/>
      <c r="KFH181" s="29"/>
      <c r="KFI181" s="29"/>
      <c r="KFJ181" s="29"/>
      <c r="KFK181" s="29"/>
      <c r="KFL181" s="29"/>
      <c r="KFM181" s="29"/>
      <c r="KFN181" s="29"/>
      <c r="KFO181" s="29"/>
      <c r="KFP181" s="29"/>
      <c r="KFQ181" s="29"/>
      <c r="KFR181" s="29"/>
      <c r="KFS181" s="29"/>
      <c r="KFT181" s="29"/>
      <c r="KFU181" s="29"/>
      <c r="KFV181" s="29"/>
      <c r="KFW181" s="29"/>
      <c r="KFX181" s="29"/>
      <c r="KFY181" s="29"/>
      <c r="KFZ181" s="29"/>
      <c r="KGA181" s="29"/>
      <c r="KGB181" s="29"/>
      <c r="KGC181" s="29"/>
      <c r="KGD181" s="29"/>
      <c r="KGE181" s="29"/>
      <c r="KGF181" s="29"/>
      <c r="KGG181" s="29"/>
      <c r="KGH181" s="29"/>
      <c r="KGI181" s="29"/>
      <c r="KGJ181" s="29"/>
      <c r="KGK181" s="29"/>
      <c r="KGL181" s="29"/>
      <c r="KGM181" s="29"/>
      <c r="KGN181" s="29"/>
      <c r="KGO181" s="29"/>
      <c r="KGP181" s="29"/>
      <c r="KGQ181" s="29"/>
      <c r="KGR181" s="29"/>
      <c r="KGS181" s="29"/>
      <c r="KGT181" s="29"/>
      <c r="KGU181" s="29"/>
      <c r="KGV181" s="29"/>
      <c r="KGW181" s="29"/>
      <c r="KGX181" s="29"/>
      <c r="KGY181" s="29"/>
      <c r="KGZ181" s="29"/>
      <c r="KHA181" s="29"/>
      <c r="KHB181" s="29"/>
      <c r="KHC181" s="29"/>
      <c r="KHD181" s="29"/>
      <c r="KHE181" s="29"/>
      <c r="KHF181" s="29"/>
      <c r="KHG181" s="29"/>
      <c r="KHH181" s="29"/>
      <c r="KHI181" s="29"/>
      <c r="KHJ181" s="29"/>
      <c r="KHK181" s="29"/>
      <c r="KHL181" s="29"/>
      <c r="KHM181" s="29"/>
      <c r="KHN181" s="29"/>
      <c r="KHO181" s="29"/>
      <c r="KHP181" s="29"/>
      <c r="KHQ181" s="29"/>
      <c r="KHR181" s="29"/>
      <c r="KHS181" s="29"/>
      <c r="KHT181" s="29"/>
      <c r="KHU181" s="29"/>
      <c r="KHV181" s="29"/>
      <c r="KHW181" s="29"/>
      <c r="KHX181" s="29"/>
      <c r="KHY181" s="29"/>
      <c r="KHZ181" s="29"/>
      <c r="KIA181" s="29"/>
      <c r="KIB181" s="29"/>
      <c r="KIC181" s="29"/>
      <c r="KID181" s="29"/>
      <c r="KIE181" s="29"/>
      <c r="KIF181" s="29"/>
      <c r="KIG181" s="29"/>
      <c r="KIH181" s="29"/>
      <c r="KII181" s="29"/>
      <c r="KIJ181" s="29"/>
      <c r="KIK181" s="29"/>
      <c r="KIL181" s="29"/>
      <c r="KIM181" s="29"/>
      <c r="KIN181" s="29"/>
      <c r="KIO181" s="29"/>
      <c r="KIP181" s="29"/>
      <c r="KIQ181" s="29"/>
      <c r="KIR181" s="29"/>
      <c r="KIS181" s="29"/>
      <c r="KIT181" s="29"/>
      <c r="KIU181" s="29"/>
      <c r="KIV181" s="29"/>
      <c r="KIW181" s="29"/>
      <c r="KIX181" s="29"/>
      <c r="KIY181" s="29"/>
      <c r="KIZ181" s="29"/>
      <c r="KJA181" s="29"/>
      <c r="KJB181" s="29"/>
      <c r="KJC181" s="29"/>
      <c r="KJD181" s="29"/>
      <c r="KJE181" s="29"/>
      <c r="KJF181" s="29"/>
      <c r="KJG181" s="29"/>
      <c r="KJH181" s="29"/>
      <c r="KJI181" s="29"/>
      <c r="KJJ181" s="29"/>
      <c r="KJK181" s="29"/>
      <c r="KJL181" s="29"/>
      <c r="KJM181" s="29"/>
      <c r="KJN181" s="29"/>
      <c r="KJO181" s="29"/>
      <c r="KJP181" s="29"/>
      <c r="KJQ181" s="29"/>
      <c r="KJR181" s="29"/>
      <c r="KJS181" s="29"/>
      <c r="KJT181" s="29"/>
      <c r="KJU181" s="29"/>
      <c r="KJV181" s="29"/>
      <c r="KJW181" s="29"/>
      <c r="KJX181" s="29"/>
      <c r="KJY181" s="29"/>
      <c r="KJZ181" s="29"/>
      <c r="KKA181" s="29"/>
      <c r="KKB181" s="29"/>
      <c r="KKC181" s="29"/>
      <c r="KKD181" s="29"/>
      <c r="KKE181" s="29"/>
      <c r="KKF181" s="29"/>
      <c r="KKG181" s="29"/>
      <c r="KKH181" s="29"/>
      <c r="KKI181" s="29"/>
      <c r="KKJ181" s="29"/>
      <c r="KKK181" s="29"/>
      <c r="KKL181" s="29"/>
      <c r="KKM181" s="29"/>
      <c r="KKN181" s="29"/>
      <c r="KKO181" s="29"/>
      <c r="KKP181" s="29"/>
      <c r="KKQ181" s="29"/>
      <c r="KKR181" s="29"/>
      <c r="KKS181" s="29"/>
      <c r="KKT181" s="29"/>
      <c r="KKU181" s="29"/>
      <c r="KKV181" s="29"/>
      <c r="KKW181" s="29"/>
      <c r="KKX181" s="29"/>
      <c r="KKY181" s="29"/>
      <c r="KKZ181" s="29"/>
      <c r="KLA181" s="29"/>
      <c r="KLB181" s="29"/>
      <c r="KLC181" s="29"/>
      <c r="KLD181" s="29"/>
      <c r="KLE181" s="29"/>
      <c r="KLF181" s="29"/>
      <c r="KLG181" s="29"/>
      <c r="KLH181" s="29"/>
      <c r="KLI181" s="29"/>
      <c r="KLJ181" s="29"/>
      <c r="KLK181" s="29"/>
      <c r="KLL181" s="29"/>
      <c r="KLM181" s="29"/>
      <c r="KLN181" s="29"/>
      <c r="KLO181" s="29"/>
      <c r="KLP181" s="29"/>
      <c r="KLQ181" s="29"/>
      <c r="KLR181" s="29"/>
      <c r="KLS181" s="29"/>
      <c r="KLT181" s="29"/>
      <c r="KLU181" s="29"/>
      <c r="KLV181" s="29"/>
      <c r="KLW181" s="29"/>
      <c r="KLX181" s="29"/>
      <c r="KLY181" s="29"/>
      <c r="KLZ181" s="29"/>
      <c r="KMA181" s="29"/>
      <c r="KMB181" s="29"/>
      <c r="KMC181" s="29"/>
      <c r="KMD181" s="29"/>
      <c r="KME181" s="29"/>
      <c r="KMF181" s="29"/>
      <c r="KMG181" s="29"/>
      <c r="KMH181" s="29"/>
      <c r="KMI181" s="29"/>
      <c r="KMJ181" s="29"/>
      <c r="KMK181" s="29"/>
      <c r="KML181" s="29"/>
      <c r="KMM181" s="29"/>
      <c r="KMN181" s="29"/>
      <c r="KMO181" s="29"/>
      <c r="KMP181" s="29"/>
      <c r="KMQ181" s="29"/>
      <c r="KMR181" s="29"/>
      <c r="KMS181" s="29"/>
      <c r="KMT181" s="29"/>
      <c r="KMU181" s="29"/>
      <c r="KMV181" s="29"/>
      <c r="KMW181" s="29"/>
      <c r="KMX181" s="29"/>
      <c r="KMY181" s="29"/>
      <c r="KMZ181" s="29"/>
      <c r="KNA181" s="29"/>
      <c r="KNB181" s="29"/>
      <c r="KNC181" s="29"/>
      <c r="KND181" s="29"/>
      <c r="KNE181" s="29"/>
      <c r="KNF181" s="29"/>
      <c r="KNG181" s="29"/>
      <c r="KNH181" s="29"/>
      <c r="KNI181" s="29"/>
      <c r="KNJ181" s="29"/>
      <c r="KNK181" s="29"/>
      <c r="KNL181" s="29"/>
      <c r="KNM181" s="29"/>
      <c r="KNN181" s="29"/>
      <c r="KNO181" s="29"/>
      <c r="KNP181" s="29"/>
      <c r="KNQ181" s="29"/>
      <c r="KNR181" s="29"/>
      <c r="KNS181" s="29"/>
      <c r="KNT181" s="29"/>
      <c r="KNU181" s="29"/>
      <c r="KNV181" s="29"/>
      <c r="KNW181" s="29"/>
      <c r="KNX181" s="29"/>
      <c r="KNY181" s="29"/>
      <c r="KNZ181" s="29"/>
      <c r="KOA181" s="29"/>
      <c r="KOB181" s="29"/>
      <c r="KOC181" s="29"/>
      <c r="KOD181" s="29"/>
      <c r="KOE181" s="29"/>
      <c r="KOF181" s="29"/>
      <c r="KOG181" s="29"/>
      <c r="KOH181" s="29"/>
      <c r="KOI181" s="29"/>
      <c r="KOJ181" s="29"/>
      <c r="KOK181" s="29"/>
      <c r="KOL181" s="29"/>
      <c r="KOM181" s="29"/>
      <c r="KON181" s="29"/>
      <c r="KOO181" s="29"/>
      <c r="KOP181" s="29"/>
      <c r="KOQ181" s="29"/>
      <c r="KOR181" s="29"/>
      <c r="KOS181" s="29"/>
      <c r="KOT181" s="29"/>
      <c r="KOU181" s="29"/>
      <c r="KOV181" s="29"/>
      <c r="KOW181" s="29"/>
      <c r="KOX181" s="29"/>
      <c r="KOY181" s="29"/>
      <c r="KOZ181" s="29"/>
      <c r="KPA181" s="29"/>
      <c r="KPB181" s="29"/>
      <c r="KPC181" s="29"/>
      <c r="KPD181" s="29"/>
      <c r="KPE181" s="29"/>
      <c r="KPF181" s="29"/>
      <c r="KPG181" s="29"/>
      <c r="KPH181" s="29"/>
      <c r="KPI181" s="29"/>
      <c r="KPJ181" s="29"/>
      <c r="KPK181" s="29"/>
      <c r="KPL181" s="29"/>
      <c r="KPM181" s="29"/>
      <c r="KPN181" s="29"/>
      <c r="KPO181" s="29"/>
      <c r="KPP181" s="29"/>
      <c r="KPQ181" s="29"/>
      <c r="KPR181" s="29"/>
      <c r="KPS181" s="29"/>
      <c r="KPT181" s="29"/>
      <c r="KPU181" s="29"/>
      <c r="KPV181" s="29"/>
      <c r="KPW181" s="29"/>
      <c r="KPX181" s="29"/>
      <c r="KPY181" s="29"/>
      <c r="KPZ181" s="29"/>
      <c r="KQA181" s="29"/>
      <c r="KQB181" s="29"/>
      <c r="KQC181" s="29"/>
      <c r="KQD181" s="29"/>
      <c r="KQE181" s="29"/>
      <c r="KQF181" s="29"/>
      <c r="KQG181" s="29"/>
      <c r="KQH181" s="29"/>
      <c r="KQI181" s="29"/>
      <c r="KQJ181" s="29"/>
      <c r="KQK181" s="29"/>
      <c r="KQL181" s="29"/>
      <c r="KQM181" s="29"/>
      <c r="KQN181" s="29"/>
      <c r="KQO181" s="29"/>
      <c r="KQP181" s="29"/>
      <c r="KQQ181" s="29"/>
      <c r="KQR181" s="29"/>
      <c r="KQS181" s="29"/>
      <c r="KQT181" s="29"/>
      <c r="KQU181" s="29"/>
      <c r="KQV181" s="29"/>
      <c r="KQW181" s="29"/>
      <c r="KQX181" s="29"/>
      <c r="KQY181" s="29"/>
      <c r="KQZ181" s="29"/>
      <c r="KRA181" s="29"/>
      <c r="KRB181" s="29"/>
      <c r="KRC181" s="29"/>
      <c r="KRD181" s="29"/>
      <c r="KRE181" s="29"/>
      <c r="KRF181" s="29"/>
      <c r="KRG181" s="29"/>
      <c r="KRH181" s="29"/>
      <c r="KRI181" s="29"/>
      <c r="KRJ181" s="29"/>
      <c r="KRK181" s="29"/>
      <c r="KRL181" s="29"/>
      <c r="KRM181" s="29"/>
      <c r="KRN181" s="29"/>
      <c r="KRO181" s="29"/>
      <c r="KRP181" s="29"/>
      <c r="KRQ181" s="29"/>
      <c r="KRR181" s="29"/>
      <c r="KRS181" s="29"/>
      <c r="KRT181" s="29"/>
      <c r="KRU181" s="29"/>
      <c r="KRV181" s="29"/>
      <c r="KRW181" s="29"/>
      <c r="KRX181" s="29"/>
      <c r="KRY181" s="29"/>
      <c r="KRZ181" s="29"/>
      <c r="KSA181" s="29"/>
      <c r="KSB181" s="29"/>
      <c r="KSC181" s="29"/>
      <c r="KSD181" s="29"/>
      <c r="KSE181" s="29"/>
      <c r="KSF181" s="29"/>
      <c r="KSG181" s="29"/>
      <c r="KSH181" s="29"/>
      <c r="KSI181" s="29"/>
      <c r="KSJ181" s="29"/>
      <c r="KSK181" s="29"/>
      <c r="KSL181" s="29"/>
      <c r="KSM181" s="29"/>
      <c r="KSN181" s="29"/>
      <c r="KSO181" s="29"/>
      <c r="KSP181" s="29"/>
      <c r="KSQ181" s="29"/>
      <c r="KSR181" s="29"/>
      <c r="KSS181" s="29"/>
      <c r="KST181" s="29"/>
      <c r="KSU181" s="29"/>
      <c r="KSV181" s="29"/>
      <c r="KSW181" s="29"/>
      <c r="KSX181" s="29"/>
      <c r="KSY181" s="29"/>
      <c r="KSZ181" s="29"/>
      <c r="KTA181" s="29"/>
      <c r="KTB181" s="29"/>
      <c r="KTC181" s="29"/>
      <c r="KTD181" s="29"/>
      <c r="KTE181" s="29"/>
      <c r="KTF181" s="29"/>
      <c r="KTG181" s="29"/>
      <c r="KTH181" s="29"/>
      <c r="KTI181" s="29"/>
      <c r="KTJ181" s="29"/>
      <c r="KTK181" s="29"/>
      <c r="KTL181" s="29"/>
      <c r="KTM181" s="29"/>
      <c r="KTN181" s="29"/>
      <c r="KTO181" s="29"/>
      <c r="KTP181" s="29"/>
      <c r="KTQ181" s="29"/>
      <c r="KTR181" s="29"/>
      <c r="KTS181" s="29"/>
      <c r="KTT181" s="29"/>
      <c r="KTU181" s="29"/>
      <c r="KTV181" s="29"/>
      <c r="KTW181" s="29"/>
      <c r="KTX181" s="29"/>
      <c r="KTY181" s="29"/>
      <c r="KTZ181" s="29"/>
      <c r="KUA181" s="29"/>
      <c r="KUB181" s="29"/>
      <c r="KUC181" s="29"/>
      <c r="KUD181" s="29"/>
      <c r="KUE181" s="29"/>
      <c r="KUF181" s="29"/>
      <c r="KUG181" s="29"/>
      <c r="KUH181" s="29"/>
      <c r="KUI181" s="29"/>
      <c r="KUJ181" s="29"/>
      <c r="KUK181" s="29"/>
      <c r="KUL181" s="29"/>
      <c r="KUM181" s="29"/>
      <c r="KUN181" s="29"/>
      <c r="KUO181" s="29"/>
      <c r="KUP181" s="29"/>
      <c r="KUQ181" s="29"/>
      <c r="KUR181" s="29"/>
      <c r="KUS181" s="29"/>
      <c r="KUT181" s="29"/>
      <c r="KUU181" s="29"/>
      <c r="KUV181" s="29"/>
      <c r="KUW181" s="29"/>
      <c r="KUX181" s="29"/>
      <c r="KUY181" s="29"/>
      <c r="KUZ181" s="29"/>
      <c r="KVA181" s="29"/>
      <c r="KVB181" s="29"/>
      <c r="KVC181" s="29"/>
      <c r="KVD181" s="29"/>
      <c r="KVE181" s="29"/>
      <c r="KVF181" s="29"/>
      <c r="KVG181" s="29"/>
      <c r="KVH181" s="29"/>
      <c r="KVI181" s="29"/>
      <c r="KVJ181" s="29"/>
      <c r="KVK181" s="29"/>
      <c r="KVL181" s="29"/>
      <c r="KVM181" s="29"/>
      <c r="KVN181" s="29"/>
      <c r="KVO181" s="29"/>
      <c r="KVP181" s="29"/>
      <c r="KVQ181" s="29"/>
      <c r="KVR181" s="29"/>
      <c r="KVS181" s="29"/>
      <c r="KVT181" s="29"/>
      <c r="KVU181" s="29"/>
      <c r="KVV181" s="29"/>
      <c r="KVW181" s="29"/>
      <c r="KVX181" s="29"/>
      <c r="KVY181" s="29"/>
      <c r="KVZ181" s="29"/>
      <c r="KWA181" s="29"/>
      <c r="KWB181" s="29"/>
      <c r="KWC181" s="29"/>
      <c r="KWD181" s="29"/>
      <c r="KWE181" s="29"/>
      <c r="KWF181" s="29"/>
      <c r="KWG181" s="29"/>
      <c r="KWH181" s="29"/>
      <c r="KWI181" s="29"/>
      <c r="KWJ181" s="29"/>
      <c r="KWK181" s="29"/>
      <c r="KWL181" s="29"/>
      <c r="KWM181" s="29"/>
      <c r="KWN181" s="29"/>
      <c r="KWO181" s="29"/>
      <c r="KWP181" s="29"/>
      <c r="KWQ181" s="29"/>
      <c r="KWR181" s="29"/>
      <c r="KWS181" s="29"/>
      <c r="KWT181" s="29"/>
      <c r="KWU181" s="29"/>
      <c r="KWV181" s="29"/>
      <c r="KWW181" s="29"/>
      <c r="KWX181" s="29"/>
      <c r="KWY181" s="29"/>
      <c r="KWZ181" s="29"/>
      <c r="KXA181" s="29"/>
      <c r="KXB181" s="29"/>
      <c r="KXC181" s="29"/>
      <c r="KXD181" s="29"/>
      <c r="KXE181" s="29"/>
      <c r="KXF181" s="29"/>
      <c r="KXG181" s="29"/>
      <c r="KXH181" s="29"/>
      <c r="KXI181" s="29"/>
      <c r="KXJ181" s="29"/>
      <c r="KXK181" s="29"/>
      <c r="KXL181" s="29"/>
      <c r="KXM181" s="29"/>
      <c r="KXN181" s="29"/>
      <c r="KXO181" s="29"/>
      <c r="KXP181" s="29"/>
      <c r="KXQ181" s="29"/>
      <c r="KXR181" s="29"/>
      <c r="KXS181" s="29"/>
      <c r="KXT181" s="29"/>
      <c r="KXU181" s="29"/>
      <c r="KXV181" s="29"/>
      <c r="KXW181" s="29"/>
      <c r="KXX181" s="29"/>
      <c r="KXY181" s="29"/>
      <c r="KXZ181" s="29"/>
      <c r="KYA181" s="29"/>
      <c r="KYB181" s="29"/>
      <c r="KYC181" s="29"/>
      <c r="KYD181" s="29"/>
      <c r="KYE181" s="29"/>
      <c r="KYF181" s="29"/>
      <c r="KYG181" s="29"/>
      <c r="KYH181" s="29"/>
      <c r="KYI181" s="29"/>
      <c r="KYJ181" s="29"/>
      <c r="KYK181" s="29"/>
      <c r="KYL181" s="29"/>
      <c r="KYM181" s="29"/>
      <c r="KYN181" s="29"/>
      <c r="KYO181" s="29"/>
      <c r="KYP181" s="29"/>
      <c r="KYQ181" s="29"/>
      <c r="KYR181" s="29"/>
      <c r="KYS181" s="29"/>
      <c r="KYT181" s="29"/>
      <c r="KYU181" s="29"/>
      <c r="KYV181" s="29"/>
      <c r="KYW181" s="29"/>
      <c r="KYX181" s="29"/>
      <c r="KYY181" s="29"/>
      <c r="KYZ181" s="29"/>
      <c r="KZA181" s="29"/>
      <c r="KZB181" s="29"/>
      <c r="KZC181" s="29"/>
      <c r="KZD181" s="29"/>
      <c r="KZE181" s="29"/>
      <c r="KZF181" s="29"/>
      <c r="KZG181" s="29"/>
      <c r="KZH181" s="29"/>
      <c r="KZI181" s="29"/>
      <c r="KZJ181" s="29"/>
      <c r="KZK181" s="29"/>
      <c r="KZL181" s="29"/>
      <c r="KZM181" s="29"/>
      <c r="KZN181" s="29"/>
      <c r="KZO181" s="29"/>
      <c r="KZP181" s="29"/>
      <c r="KZQ181" s="29"/>
      <c r="KZR181" s="29"/>
      <c r="KZS181" s="29"/>
      <c r="KZT181" s="29"/>
      <c r="KZU181" s="29"/>
      <c r="KZV181" s="29"/>
      <c r="KZW181" s="29"/>
      <c r="KZX181" s="29"/>
      <c r="KZY181" s="29"/>
      <c r="KZZ181" s="29"/>
      <c r="LAA181" s="29"/>
      <c r="LAB181" s="29"/>
      <c r="LAC181" s="29"/>
      <c r="LAD181" s="29"/>
      <c r="LAE181" s="29"/>
      <c r="LAF181" s="29"/>
      <c r="LAG181" s="29"/>
      <c r="LAH181" s="29"/>
      <c r="LAI181" s="29"/>
      <c r="LAJ181" s="29"/>
      <c r="LAK181" s="29"/>
      <c r="LAL181" s="29"/>
      <c r="LAM181" s="29"/>
      <c r="LAN181" s="29"/>
      <c r="LAO181" s="29"/>
      <c r="LAP181" s="29"/>
      <c r="LAQ181" s="29"/>
      <c r="LAR181" s="29"/>
      <c r="LAS181" s="29"/>
      <c r="LAT181" s="29"/>
      <c r="LAU181" s="29"/>
      <c r="LAV181" s="29"/>
      <c r="LAW181" s="29"/>
      <c r="LAX181" s="29"/>
      <c r="LAY181" s="29"/>
      <c r="LAZ181" s="29"/>
      <c r="LBA181" s="29"/>
      <c r="LBB181" s="29"/>
      <c r="LBC181" s="29"/>
      <c r="LBD181" s="29"/>
      <c r="LBE181" s="29"/>
      <c r="LBF181" s="29"/>
      <c r="LBG181" s="29"/>
      <c r="LBH181" s="29"/>
      <c r="LBI181" s="29"/>
      <c r="LBJ181" s="29"/>
      <c r="LBK181" s="29"/>
      <c r="LBL181" s="29"/>
      <c r="LBM181" s="29"/>
      <c r="LBN181" s="29"/>
      <c r="LBO181" s="29"/>
      <c r="LBP181" s="29"/>
      <c r="LBQ181" s="29"/>
      <c r="LBR181" s="29"/>
      <c r="LBS181" s="29"/>
      <c r="LBT181" s="29"/>
      <c r="LBU181" s="29"/>
      <c r="LBV181" s="29"/>
      <c r="LBW181" s="29"/>
      <c r="LBX181" s="29"/>
      <c r="LBY181" s="29"/>
      <c r="LBZ181" s="29"/>
      <c r="LCA181" s="29"/>
      <c r="LCB181" s="29"/>
      <c r="LCC181" s="29"/>
      <c r="LCD181" s="29"/>
      <c r="LCE181" s="29"/>
      <c r="LCF181" s="29"/>
      <c r="LCG181" s="29"/>
      <c r="LCH181" s="29"/>
      <c r="LCI181" s="29"/>
      <c r="LCJ181" s="29"/>
      <c r="LCK181" s="29"/>
      <c r="LCL181" s="29"/>
      <c r="LCM181" s="29"/>
      <c r="LCN181" s="29"/>
      <c r="LCO181" s="29"/>
      <c r="LCP181" s="29"/>
      <c r="LCQ181" s="29"/>
      <c r="LCR181" s="29"/>
      <c r="LCS181" s="29"/>
      <c r="LCT181" s="29"/>
      <c r="LCU181" s="29"/>
      <c r="LCV181" s="29"/>
      <c r="LCW181" s="29"/>
      <c r="LCX181" s="29"/>
      <c r="LCY181" s="29"/>
      <c r="LCZ181" s="29"/>
      <c r="LDA181" s="29"/>
      <c r="LDB181" s="29"/>
      <c r="LDC181" s="29"/>
      <c r="LDD181" s="29"/>
      <c r="LDE181" s="29"/>
      <c r="LDF181" s="29"/>
      <c r="LDG181" s="29"/>
      <c r="LDH181" s="29"/>
      <c r="LDI181" s="29"/>
      <c r="LDJ181" s="29"/>
      <c r="LDK181" s="29"/>
      <c r="LDL181" s="29"/>
      <c r="LDM181" s="29"/>
      <c r="LDN181" s="29"/>
      <c r="LDO181" s="29"/>
      <c r="LDP181" s="29"/>
      <c r="LDQ181" s="29"/>
      <c r="LDR181" s="29"/>
      <c r="LDS181" s="29"/>
      <c r="LDT181" s="29"/>
      <c r="LDU181" s="29"/>
      <c r="LDV181" s="29"/>
      <c r="LDW181" s="29"/>
      <c r="LDX181" s="29"/>
      <c r="LDY181" s="29"/>
      <c r="LDZ181" s="29"/>
      <c r="LEA181" s="29"/>
      <c r="LEB181" s="29"/>
      <c r="LEC181" s="29"/>
      <c r="LED181" s="29"/>
      <c r="LEE181" s="29"/>
      <c r="LEF181" s="29"/>
      <c r="LEG181" s="29"/>
      <c r="LEH181" s="29"/>
      <c r="LEI181" s="29"/>
      <c r="LEJ181" s="29"/>
      <c r="LEK181" s="29"/>
      <c r="LEL181" s="29"/>
      <c r="LEM181" s="29"/>
      <c r="LEN181" s="29"/>
      <c r="LEO181" s="29"/>
      <c r="LEP181" s="29"/>
      <c r="LEQ181" s="29"/>
      <c r="LER181" s="29"/>
      <c r="LES181" s="29"/>
      <c r="LET181" s="29"/>
      <c r="LEU181" s="29"/>
      <c r="LEV181" s="29"/>
      <c r="LEW181" s="29"/>
      <c r="LEX181" s="29"/>
      <c r="LEY181" s="29"/>
      <c r="LEZ181" s="29"/>
      <c r="LFA181" s="29"/>
      <c r="LFB181" s="29"/>
      <c r="LFC181" s="29"/>
      <c r="LFD181" s="29"/>
      <c r="LFE181" s="29"/>
      <c r="LFF181" s="29"/>
      <c r="LFG181" s="29"/>
      <c r="LFH181" s="29"/>
      <c r="LFI181" s="29"/>
      <c r="LFJ181" s="29"/>
      <c r="LFK181" s="29"/>
      <c r="LFL181" s="29"/>
      <c r="LFM181" s="29"/>
      <c r="LFN181" s="29"/>
      <c r="LFO181" s="29"/>
      <c r="LFP181" s="29"/>
      <c r="LFQ181" s="29"/>
      <c r="LFR181" s="29"/>
      <c r="LFS181" s="29"/>
      <c r="LFT181" s="29"/>
      <c r="LFU181" s="29"/>
      <c r="LFV181" s="29"/>
      <c r="LFW181" s="29"/>
      <c r="LFX181" s="29"/>
      <c r="LFY181" s="29"/>
      <c r="LFZ181" s="29"/>
      <c r="LGA181" s="29"/>
      <c r="LGB181" s="29"/>
      <c r="LGC181" s="29"/>
      <c r="LGD181" s="29"/>
      <c r="LGE181" s="29"/>
      <c r="LGF181" s="29"/>
      <c r="LGG181" s="29"/>
      <c r="LGH181" s="29"/>
      <c r="LGI181" s="29"/>
      <c r="LGJ181" s="29"/>
      <c r="LGK181" s="29"/>
      <c r="LGL181" s="29"/>
      <c r="LGM181" s="29"/>
      <c r="LGN181" s="29"/>
      <c r="LGO181" s="29"/>
      <c r="LGP181" s="29"/>
      <c r="LGQ181" s="29"/>
      <c r="LGR181" s="29"/>
      <c r="LGS181" s="29"/>
      <c r="LGT181" s="29"/>
      <c r="LGU181" s="29"/>
      <c r="LGV181" s="29"/>
      <c r="LGW181" s="29"/>
      <c r="LGX181" s="29"/>
      <c r="LGY181" s="29"/>
      <c r="LGZ181" s="29"/>
      <c r="LHA181" s="29"/>
      <c r="LHB181" s="29"/>
      <c r="LHC181" s="29"/>
      <c r="LHD181" s="29"/>
      <c r="LHE181" s="29"/>
      <c r="LHF181" s="29"/>
      <c r="LHG181" s="29"/>
      <c r="LHH181" s="29"/>
      <c r="LHI181" s="29"/>
      <c r="LHJ181" s="29"/>
      <c r="LHK181" s="29"/>
      <c r="LHL181" s="29"/>
      <c r="LHM181" s="29"/>
      <c r="LHN181" s="29"/>
      <c r="LHO181" s="29"/>
      <c r="LHP181" s="29"/>
      <c r="LHQ181" s="29"/>
      <c r="LHR181" s="29"/>
      <c r="LHS181" s="29"/>
      <c r="LHT181" s="29"/>
      <c r="LHU181" s="29"/>
      <c r="LHV181" s="29"/>
      <c r="LHW181" s="29"/>
      <c r="LHX181" s="29"/>
      <c r="LHY181" s="29"/>
      <c r="LHZ181" s="29"/>
      <c r="LIA181" s="29"/>
      <c r="LIB181" s="29"/>
      <c r="LIC181" s="29"/>
      <c r="LID181" s="29"/>
      <c r="LIE181" s="29"/>
      <c r="LIF181" s="29"/>
      <c r="LIG181" s="29"/>
      <c r="LIH181" s="29"/>
      <c r="LII181" s="29"/>
      <c r="LIJ181" s="29"/>
      <c r="LIK181" s="29"/>
      <c r="LIL181" s="29"/>
      <c r="LIM181" s="29"/>
      <c r="LIN181" s="29"/>
      <c r="LIO181" s="29"/>
      <c r="LIP181" s="29"/>
      <c r="LIQ181" s="29"/>
      <c r="LIR181" s="29"/>
      <c r="LIS181" s="29"/>
      <c r="LIT181" s="29"/>
      <c r="LIU181" s="29"/>
      <c r="LIV181" s="29"/>
      <c r="LIW181" s="29"/>
      <c r="LIX181" s="29"/>
      <c r="LIY181" s="29"/>
      <c r="LIZ181" s="29"/>
      <c r="LJA181" s="29"/>
      <c r="LJB181" s="29"/>
      <c r="LJC181" s="29"/>
      <c r="LJD181" s="29"/>
      <c r="LJE181" s="29"/>
      <c r="LJF181" s="29"/>
      <c r="LJG181" s="29"/>
      <c r="LJH181" s="29"/>
      <c r="LJI181" s="29"/>
      <c r="LJJ181" s="29"/>
      <c r="LJK181" s="29"/>
      <c r="LJL181" s="29"/>
      <c r="LJM181" s="29"/>
      <c r="LJN181" s="29"/>
      <c r="LJO181" s="29"/>
      <c r="LJP181" s="29"/>
      <c r="LJQ181" s="29"/>
      <c r="LJR181" s="29"/>
      <c r="LJS181" s="29"/>
      <c r="LJT181" s="29"/>
      <c r="LJU181" s="29"/>
      <c r="LJV181" s="29"/>
      <c r="LJW181" s="29"/>
      <c r="LJX181" s="29"/>
      <c r="LJY181" s="29"/>
      <c r="LJZ181" s="29"/>
      <c r="LKA181" s="29"/>
      <c r="LKB181" s="29"/>
      <c r="LKC181" s="29"/>
      <c r="LKD181" s="29"/>
      <c r="LKE181" s="29"/>
      <c r="LKF181" s="29"/>
      <c r="LKG181" s="29"/>
      <c r="LKH181" s="29"/>
      <c r="LKI181" s="29"/>
      <c r="LKJ181" s="29"/>
      <c r="LKK181" s="29"/>
      <c r="LKL181" s="29"/>
      <c r="LKM181" s="29"/>
      <c r="LKN181" s="29"/>
      <c r="LKO181" s="29"/>
      <c r="LKP181" s="29"/>
      <c r="LKQ181" s="29"/>
      <c r="LKR181" s="29"/>
      <c r="LKS181" s="29"/>
      <c r="LKT181" s="29"/>
      <c r="LKU181" s="29"/>
      <c r="LKV181" s="29"/>
      <c r="LKW181" s="29"/>
      <c r="LKX181" s="29"/>
      <c r="LKY181" s="29"/>
      <c r="LKZ181" s="29"/>
      <c r="LLA181" s="29"/>
      <c r="LLB181" s="29"/>
      <c r="LLC181" s="29"/>
      <c r="LLD181" s="29"/>
      <c r="LLE181" s="29"/>
      <c r="LLF181" s="29"/>
      <c r="LLG181" s="29"/>
      <c r="LLH181" s="29"/>
      <c r="LLI181" s="29"/>
      <c r="LLJ181" s="29"/>
      <c r="LLK181" s="29"/>
      <c r="LLL181" s="29"/>
      <c r="LLM181" s="29"/>
      <c r="LLN181" s="29"/>
      <c r="LLO181" s="29"/>
      <c r="LLP181" s="29"/>
      <c r="LLQ181" s="29"/>
      <c r="LLR181" s="29"/>
      <c r="LLS181" s="29"/>
      <c r="LLT181" s="29"/>
      <c r="LLU181" s="29"/>
      <c r="LLV181" s="29"/>
      <c r="LLW181" s="29"/>
      <c r="LLX181" s="29"/>
      <c r="LLY181" s="29"/>
      <c r="LLZ181" s="29"/>
      <c r="LMA181" s="29"/>
      <c r="LMB181" s="29"/>
      <c r="LMC181" s="29"/>
      <c r="LMD181" s="29"/>
      <c r="LME181" s="29"/>
      <c r="LMF181" s="29"/>
      <c r="LMG181" s="29"/>
      <c r="LMH181" s="29"/>
      <c r="LMI181" s="29"/>
      <c r="LMJ181" s="29"/>
      <c r="LMK181" s="29"/>
      <c r="LML181" s="29"/>
      <c r="LMM181" s="29"/>
      <c r="LMN181" s="29"/>
      <c r="LMO181" s="29"/>
      <c r="LMP181" s="29"/>
      <c r="LMQ181" s="29"/>
      <c r="LMR181" s="29"/>
      <c r="LMS181" s="29"/>
      <c r="LMT181" s="29"/>
      <c r="LMU181" s="29"/>
      <c r="LMV181" s="29"/>
      <c r="LMW181" s="29"/>
      <c r="LMX181" s="29"/>
      <c r="LMY181" s="29"/>
      <c r="LMZ181" s="29"/>
      <c r="LNA181" s="29"/>
      <c r="LNB181" s="29"/>
      <c r="LNC181" s="29"/>
      <c r="LND181" s="29"/>
      <c r="LNE181" s="29"/>
      <c r="LNF181" s="29"/>
      <c r="LNG181" s="29"/>
      <c r="LNH181" s="29"/>
      <c r="LNI181" s="29"/>
      <c r="LNJ181" s="29"/>
      <c r="LNK181" s="29"/>
      <c r="LNL181" s="29"/>
      <c r="LNM181" s="29"/>
      <c r="LNN181" s="29"/>
      <c r="LNO181" s="29"/>
      <c r="LNP181" s="29"/>
      <c r="LNQ181" s="29"/>
      <c r="LNR181" s="29"/>
      <c r="LNS181" s="29"/>
      <c r="LNT181" s="29"/>
      <c r="LNU181" s="29"/>
      <c r="LNV181" s="29"/>
      <c r="LNW181" s="29"/>
      <c r="LNX181" s="29"/>
      <c r="LNY181" s="29"/>
      <c r="LNZ181" s="29"/>
      <c r="LOA181" s="29"/>
      <c r="LOB181" s="29"/>
      <c r="LOC181" s="29"/>
      <c r="LOD181" s="29"/>
      <c r="LOE181" s="29"/>
      <c r="LOF181" s="29"/>
      <c r="LOG181" s="29"/>
      <c r="LOH181" s="29"/>
      <c r="LOI181" s="29"/>
      <c r="LOJ181" s="29"/>
      <c r="LOK181" s="29"/>
      <c r="LOL181" s="29"/>
      <c r="LOM181" s="29"/>
      <c r="LON181" s="29"/>
      <c r="LOO181" s="29"/>
      <c r="LOP181" s="29"/>
      <c r="LOQ181" s="29"/>
      <c r="LOR181" s="29"/>
      <c r="LOS181" s="29"/>
      <c r="LOT181" s="29"/>
      <c r="LOU181" s="29"/>
      <c r="LOV181" s="29"/>
      <c r="LOW181" s="29"/>
      <c r="LOX181" s="29"/>
      <c r="LOY181" s="29"/>
      <c r="LOZ181" s="29"/>
      <c r="LPA181" s="29"/>
      <c r="LPB181" s="29"/>
      <c r="LPC181" s="29"/>
      <c r="LPD181" s="29"/>
      <c r="LPE181" s="29"/>
      <c r="LPF181" s="29"/>
      <c r="LPG181" s="29"/>
      <c r="LPH181" s="29"/>
      <c r="LPI181" s="29"/>
      <c r="LPJ181" s="29"/>
      <c r="LPK181" s="29"/>
      <c r="LPL181" s="29"/>
      <c r="LPM181" s="29"/>
      <c r="LPN181" s="29"/>
      <c r="LPO181" s="29"/>
      <c r="LPP181" s="29"/>
      <c r="LPQ181" s="29"/>
      <c r="LPR181" s="29"/>
      <c r="LPS181" s="29"/>
      <c r="LPT181" s="29"/>
      <c r="LPU181" s="29"/>
      <c r="LPV181" s="29"/>
      <c r="LPW181" s="29"/>
      <c r="LPX181" s="29"/>
      <c r="LPY181" s="29"/>
      <c r="LPZ181" s="29"/>
      <c r="LQA181" s="29"/>
      <c r="LQB181" s="29"/>
      <c r="LQC181" s="29"/>
      <c r="LQD181" s="29"/>
      <c r="LQE181" s="29"/>
      <c r="LQF181" s="29"/>
      <c r="LQG181" s="29"/>
      <c r="LQH181" s="29"/>
      <c r="LQI181" s="29"/>
      <c r="LQJ181" s="29"/>
      <c r="LQK181" s="29"/>
      <c r="LQL181" s="29"/>
      <c r="LQM181" s="29"/>
      <c r="LQN181" s="29"/>
      <c r="LQO181" s="29"/>
      <c r="LQP181" s="29"/>
      <c r="LQQ181" s="29"/>
      <c r="LQR181" s="29"/>
      <c r="LQS181" s="29"/>
      <c r="LQT181" s="29"/>
      <c r="LQU181" s="29"/>
      <c r="LQV181" s="29"/>
      <c r="LQW181" s="29"/>
      <c r="LQX181" s="29"/>
      <c r="LQY181" s="29"/>
      <c r="LQZ181" s="29"/>
      <c r="LRA181" s="29"/>
      <c r="LRB181" s="29"/>
      <c r="LRC181" s="29"/>
      <c r="LRD181" s="29"/>
      <c r="LRE181" s="29"/>
      <c r="LRF181" s="29"/>
      <c r="LRG181" s="29"/>
      <c r="LRH181" s="29"/>
      <c r="LRI181" s="29"/>
      <c r="LRJ181" s="29"/>
      <c r="LRK181" s="29"/>
      <c r="LRL181" s="29"/>
      <c r="LRM181" s="29"/>
      <c r="LRN181" s="29"/>
      <c r="LRO181" s="29"/>
      <c r="LRP181" s="29"/>
      <c r="LRQ181" s="29"/>
      <c r="LRR181" s="29"/>
      <c r="LRS181" s="29"/>
      <c r="LRT181" s="29"/>
      <c r="LRU181" s="29"/>
      <c r="LRV181" s="29"/>
      <c r="LRW181" s="29"/>
      <c r="LRX181" s="29"/>
      <c r="LRY181" s="29"/>
      <c r="LRZ181" s="29"/>
      <c r="LSA181" s="29"/>
      <c r="LSB181" s="29"/>
      <c r="LSC181" s="29"/>
      <c r="LSD181" s="29"/>
      <c r="LSE181" s="29"/>
      <c r="LSF181" s="29"/>
      <c r="LSG181" s="29"/>
      <c r="LSH181" s="29"/>
      <c r="LSI181" s="29"/>
      <c r="LSJ181" s="29"/>
      <c r="LSK181" s="29"/>
      <c r="LSL181" s="29"/>
      <c r="LSM181" s="29"/>
      <c r="LSN181" s="29"/>
      <c r="LSO181" s="29"/>
      <c r="LSP181" s="29"/>
      <c r="LSQ181" s="29"/>
      <c r="LSR181" s="29"/>
      <c r="LSS181" s="29"/>
      <c r="LST181" s="29"/>
      <c r="LSU181" s="29"/>
      <c r="LSV181" s="29"/>
      <c r="LSW181" s="29"/>
      <c r="LSX181" s="29"/>
      <c r="LSY181" s="29"/>
      <c r="LSZ181" s="29"/>
      <c r="LTA181" s="29"/>
      <c r="LTB181" s="29"/>
      <c r="LTC181" s="29"/>
      <c r="LTD181" s="29"/>
      <c r="LTE181" s="29"/>
      <c r="LTF181" s="29"/>
      <c r="LTG181" s="29"/>
      <c r="LTH181" s="29"/>
      <c r="LTI181" s="29"/>
      <c r="LTJ181" s="29"/>
      <c r="LTK181" s="29"/>
      <c r="LTL181" s="29"/>
      <c r="LTM181" s="29"/>
      <c r="LTN181" s="29"/>
      <c r="LTO181" s="29"/>
      <c r="LTP181" s="29"/>
      <c r="LTQ181" s="29"/>
      <c r="LTR181" s="29"/>
      <c r="LTS181" s="29"/>
      <c r="LTT181" s="29"/>
      <c r="LTU181" s="29"/>
      <c r="LTV181" s="29"/>
      <c r="LTW181" s="29"/>
      <c r="LTX181" s="29"/>
      <c r="LTY181" s="29"/>
      <c r="LTZ181" s="29"/>
      <c r="LUA181" s="29"/>
      <c r="LUB181" s="29"/>
      <c r="LUC181" s="29"/>
      <c r="LUD181" s="29"/>
      <c r="LUE181" s="29"/>
      <c r="LUF181" s="29"/>
      <c r="LUG181" s="29"/>
      <c r="LUH181" s="29"/>
      <c r="LUI181" s="29"/>
      <c r="LUJ181" s="29"/>
      <c r="LUK181" s="29"/>
      <c r="LUL181" s="29"/>
      <c r="LUM181" s="29"/>
      <c r="LUN181" s="29"/>
      <c r="LUO181" s="29"/>
      <c r="LUP181" s="29"/>
      <c r="LUQ181" s="29"/>
      <c r="LUR181" s="29"/>
      <c r="LUS181" s="29"/>
      <c r="LUT181" s="29"/>
      <c r="LUU181" s="29"/>
      <c r="LUV181" s="29"/>
      <c r="LUW181" s="29"/>
      <c r="LUX181" s="29"/>
      <c r="LUY181" s="29"/>
      <c r="LUZ181" s="29"/>
      <c r="LVA181" s="29"/>
      <c r="LVB181" s="29"/>
      <c r="LVC181" s="29"/>
      <c r="LVD181" s="29"/>
      <c r="LVE181" s="29"/>
      <c r="LVF181" s="29"/>
      <c r="LVG181" s="29"/>
      <c r="LVH181" s="29"/>
      <c r="LVI181" s="29"/>
      <c r="LVJ181" s="29"/>
      <c r="LVK181" s="29"/>
      <c r="LVL181" s="29"/>
      <c r="LVM181" s="29"/>
      <c r="LVN181" s="29"/>
      <c r="LVO181" s="29"/>
      <c r="LVP181" s="29"/>
      <c r="LVQ181" s="29"/>
      <c r="LVR181" s="29"/>
      <c r="LVS181" s="29"/>
      <c r="LVT181" s="29"/>
      <c r="LVU181" s="29"/>
      <c r="LVV181" s="29"/>
      <c r="LVW181" s="29"/>
      <c r="LVX181" s="29"/>
      <c r="LVY181" s="29"/>
      <c r="LVZ181" s="29"/>
      <c r="LWA181" s="29"/>
      <c r="LWB181" s="29"/>
      <c r="LWC181" s="29"/>
      <c r="LWD181" s="29"/>
      <c r="LWE181" s="29"/>
      <c r="LWF181" s="29"/>
      <c r="LWG181" s="29"/>
      <c r="LWH181" s="29"/>
      <c r="LWI181" s="29"/>
      <c r="LWJ181" s="29"/>
      <c r="LWK181" s="29"/>
      <c r="LWL181" s="29"/>
      <c r="LWM181" s="29"/>
      <c r="LWN181" s="29"/>
      <c r="LWO181" s="29"/>
      <c r="LWP181" s="29"/>
      <c r="LWQ181" s="29"/>
      <c r="LWR181" s="29"/>
      <c r="LWS181" s="29"/>
      <c r="LWT181" s="29"/>
      <c r="LWU181" s="29"/>
      <c r="LWV181" s="29"/>
      <c r="LWW181" s="29"/>
      <c r="LWX181" s="29"/>
      <c r="LWY181" s="29"/>
      <c r="LWZ181" s="29"/>
      <c r="LXA181" s="29"/>
      <c r="LXB181" s="29"/>
      <c r="LXC181" s="29"/>
      <c r="LXD181" s="29"/>
      <c r="LXE181" s="29"/>
      <c r="LXF181" s="29"/>
      <c r="LXG181" s="29"/>
      <c r="LXH181" s="29"/>
      <c r="LXI181" s="29"/>
      <c r="LXJ181" s="29"/>
      <c r="LXK181" s="29"/>
      <c r="LXL181" s="29"/>
      <c r="LXM181" s="29"/>
      <c r="LXN181" s="29"/>
      <c r="LXO181" s="29"/>
      <c r="LXP181" s="29"/>
      <c r="LXQ181" s="29"/>
      <c r="LXR181" s="29"/>
      <c r="LXS181" s="29"/>
      <c r="LXT181" s="29"/>
      <c r="LXU181" s="29"/>
      <c r="LXV181" s="29"/>
      <c r="LXW181" s="29"/>
      <c r="LXX181" s="29"/>
      <c r="LXY181" s="29"/>
      <c r="LXZ181" s="29"/>
      <c r="LYA181" s="29"/>
      <c r="LYB181" s="29"/>
      <c r="LYC181" s="29"/>
      <c r="LYD181" s="29"/>
      <c r="LYE181" s="29"/>
      <c r="LYF181" s="29"/>
      <c r="LYG181" s="29"/>
      <c r="LYH181" s="29"/>
      <c r="LYI181" s="29"/>
      <c r="LYJ181" s="29"/>
      <c r="LYK181" s="29"/>
      <c r="LYL181" s="29"/>
      <c r="LYM181" s="29"/>
      <c r="LYN181" s="29"/>
      <c r="LYO181" s="29"/>
      <c r="LYP181" s="29"/>
      <c r="LYQ181" s="29"/>
      <c r="LYR181" s="29"/>
      <c r="LYS181" s="29"/>
      <c r="LYT181" s="29"/>
      <c r="LYU181" s="29"/>
      <c r="LYV181" s="29"/>
      <c r="LYW181" s="29"/>
      <c r="LYX181" s="29"/>
      <c r="LYY181" s="29"/>
      <c r="LYZ181" s="29"/>
      <c r="LZA181" s="29"/>
      <c r="LZB181" s="29"/>
      <c r="LZC181" s="29"/>
      <c r="LZD181" s="29"/>
      <c r="LZE181" s="29"/>
      <c r="LZF181" s="29"/>
      <c r="LZG181" s="29"/>
      <c r="LZH181" s="29"/>
      <c r="LZI181" s="29"/>
      <c r="LZJ181" s="29"/>
      <c r="LZK181" s="29"/>
      <c r="LZL181" s="29"/>
      <c r="LZM181" s="29"/>
      <c r="LZN181" s="29"/>
      <c r="LZO181" s="29"/>
      <c r="LZP181" s="29"/>
      <c r="LZQ181" s="29"/>
      <c r="LZR181" s="29"/>
      <c r="LZS181" s="29"/>
      <c r="LZT181" s="29"/>
      <c r="LZU181" s="29"/>
      <c r="LZV181" s="29"/>
      <c r="LZW181" s="29"/>
      <c r="LZX181" s="29"/>
      <c r="LZY181" s="29"/>
      <c r="LZZ181" s="29"/>
      <c r="MAA181" s="29"/>
      <c r="MAB181" s="29"/>
      <c r="MAC181" s="29"/>
      <c r="MAD181" s="29"/>
      <c r="MAE181" s="29"/>
      <c r="MAF181" s="29"/>
      <c r="MAG181" s="29"/>
      <c r="MAH181" s="29"/>
      <c r="MAI181" s="29"/>
      <c r="MAJ181" s="29"/>
      <c r="MAK181" s="29"/>
      <c r="MAL181" s="29"/>
      <c r="MAM181" s="29"/>
      <c r="MAN181" s="29"/>
      <c r="MAO181" s="29"/>
      <c r="MAP181" s="29"/>
      <c r="MAQ181" s="29"/>
      <c r="MAR181" s="29"/>
      <c r="MAS181" s="29"/>
      <c r="MAT181" s="29"/>
      <c r="MAU181" s="29"/>
      <c r="MAV181" s="29"/>
      <c r="MAW181" s="29"/>
      <c r="MAX181" s="29"/>
      <c r="MAY181" s="29"/>
      <c r="MAZ181" s="29"/>
      <c r="MBA181" s="29"/>
      <c r="MBB181" s="29"/>
      <c r="MBC181" s="29"/>
      <c r="MBD181" s="29"/>
      <c r="MBE181" s="29"/>
      <c r="MBF181" s="29"/>
      <c r="MBG181" s="29"/>
      <c r="MBH181" s="29"/>
      <c r="MBI181" s="29"/>
      <c r="MBJ181" s="29"/>
      <c r="MBK181" s="29"/>
      <c r="MBL181" s="29"/>
      <c r="MBM181" s="29"/>
      <c r="MBN181" s="29"/>
      <c r="MBO181" s="29"/>
      <c r="MBP181" s="29"/>
      <c r="MBQ181" s="29"/>
      <c r="MBR181" s="29"/>
      <c r="MBS181" s="29"/>
      <c r="MBT181" s="29"/>
      <c r="MBU181" s="29"/>
      <c r="MBV181" s="29"/>
      <c r="MBW181" s="29"/>
      <c r="MBX181" s="29"/>
      <c r="MBY181" s="29"/>
      <c r="MBZ181" s="29"/>
      <c r="MCA181" s="29"/>
      <c r="MCB181" s="29"/>
      <c r="MCC181" s="29"/>
      <c r="MCD181" s="29"/>
      <c r="MCE181" s="29"/>
      <c r="MCF181" s="29"/>
      <c r="MCG181" s="29"/>
      <c r="MCH181" s="29"/>
      <c r="MCI181" s="29"/>
      <c r="MCJ181" s="29"/>
      <c r="MCK181" s="29"/>
      <c r="MCL181" s="29"/>
      <c r="MCM181" s="29"/>
      <c r="MCN181" s="29"/>
      <c r="MCO181" s="29"/>
      <c r="MCP181" s="29"/>
      <c r="MCQ181" s="29"/>
      <c r="MCR181" s="29"/>
      <c r="MCS181" s="29"/>
      <c r="MCT181" s="29"/>
      <c r="MCU181" s="29"/>
      <c r="MCV181" s="29"/>
      <c r="MCW181" s="29"/>
      <c r="MCX181" s="29"/>
      <c r="MCY181" s="29"/>
      <c r="MCZ181" s="29"/>
      <c r="MDA181" s="29"/>
      <c r="MDB181" s="29"/>
      <c r="MDC181" s="29"/>
      <c r="MDD181" s="29"/>
      <c r="MDE181" s="29"/>
      <c r="MDF181" s="29"/>
      <c r="MDG181" s="29"/>
      <c r="MDH181" s="29"/>
      <c r="MDI181" s="29"/>
      <c r="MDJ181" s="29"/>
      <c r="MDK181" s="29"/>
      <c r="MDL181" s="29"/>
      <c r="MDM181" s="29"/>
      <c r="MDN181" s="29"/>
      <c r="MDO181" s="29"/>
      <c r="MDP181" s="29"/>
      <c r="MDQ181" s="29"/>
      <c r="MDR181" s="29"/>
      <c r="MDS181" s="29"/>
      <c r="MDT181" s="29"/>
      <c r="MDU181" s="29"/>
      <c r="MDV181" s="29"/>
      <c r="MDW181" s="29"/>
      <c r="MDX181" s="29"/>
      <c r="MDY181" s="29"/>
      <c r="MDZ181" s="29"/>
      <c r="MEA181" s="29"/>
      <c r="MEB181" s="29"/>
      <c r="MEC181" s="29"/>
      <c r="MED181" s="29"/>
      <c r="MEE181" s="29"/>
      <c r="MEF181" s="29"/>
      <c r="MEG181" s="29"/>
      <c r="MEH181" s="29"/>
      <c r="MEI181" s="29"/>
      <c r="MEJ181" s="29"/>
      <c r="MEK181" s="29"/>
      <c r="MEL181" s="29"/>
      <c r="MEM181" s="29"/>
      <c r="MEN181" s="29"/>
      <c r="MEO181" s="29"/>
      <c r="MEP181" s="29"/>
      <c r="MEQ181" s="29"/>
      <c r="MER181" s="29"/>
      <c r="MES181" s="29"/>
      <c r="MET181" s="29"/>
      <c r="MEU181" s="29"/>
      <c r="MEV181" s="29"/>
      <c r="MEW181" s="29"/>
      <c r="MEX181" s="29"/>
      <c r="MEY181" s="29"/>
      <c r="MEZ181" s="29"/>
      <c r="MFA181" s="29"/>
      <c r="MFB181" s="29"/>
      <c r="MFC181" s="29"/>
      <c r="MFD181" s="29"/>
      <c r="MFE181" s="29"/>
      <c r="MFF181" s="29"/>
      <c r="MFG181" s="29"/>
      <c r="MFH181" s="29"/>
      <c r="MFI181" s="29"/>
      <c r="MFJ181" s="29"/>
      <c r="MFK181" s="29"/>
      <c r="MFL181" s="29"/>
      <c r="MFM181" s="29"/>
      <c r="MFN181" s="29"/>
      <c r="MFO181" s="29"/>
      <c r="MFP181" s="29"/>
      <c r="MFQ181" s="29"/>
      <c r="MFR181" s="29"/>
      <c r="MFS181" s="29"/>
      <c r="MFT181" s="29"/>
      <c r="MFU181" s="29"/>
      <c r="MFV181" s="29"/>
      <c r="MFW181" s="29"/>
      <c r="MFX181" s="29"/>
      <c r="MFY181" s="29"/>
      <c r="MFZ181" s="29"/>
      <c r="MGA181" s="29"/>
      <c r="MGB181" s="29"/>
      <c r="MGC181" s="29"/>
      <c r="MGD181" s="29"/>
      <c r="MGE181" s="29"/>
      <c r="MGF181" s="29"/>
      <c r="MGG181" s="29"/>
      <c r="MGH181" s="29"/>
      <c r="MGI181" s="29"/>
      <c r="MGJ181" s="29"/>
      <c r="MGK181" s="29"/>
      <c r="MGL181" s="29"/>
      <c r="MGM181" s="29"/>
      <c r="MGN181" s="29"/>
      <c r="MGO181" s="29"/>
      <c r="MGP181" s="29"/>
      <c r="MGQ181" s="29"/>
      <c r="MGR181" s="29"/>
      <c r="MGS181" s="29"/>
      <c r="MGT181" s="29"/>
      <c r="MGU181" s="29"/>
      <c r="MGV181" s="29"/>
      <c r="MGW181" s="29"/>
      <c r="MGX181" s="29"/>
      <c r="MGY181" s="29"/>
      <c r="MGZ181" s="29"/>
      <c r="MHA181" s="29"/>
      <c r="MHB181" s="29"/>
      <c r="MHC181" s="29"/>
      <c r="MHD181" s="29"/>
      <c r="MHE181" s="29"/>
      <c r="MHF181" s="29"/>
      <c r="MHG181" s="29"/>
      <c r="MHH181" s="29"/>
      <c r="MHI181" s="29"/>
      <c r="MHJ181" s="29"/>
      <c r="MHK181" s="29"/>
      <c r="MHL181" s="29"/>
      <c r="MHM181" s="29"/>
      <c r="MHN181" s="29"/>
      <c r="MHO181" s="29"/>
      <c r="MHP181" s="29"/>
      <c r="MHQ181" s="29"/>
      <c r="MHR181" s="29"/>
      <c r="MHS181" s="29"/>
      <c r="MHT181" s="29"/>
      <c r="MHU181" s="29"/>
      <c r="MHV181" s="29"/>
      <c r="MHW181" s="29"/>
      <c r="MHX181" s="29"/>
      <c r="MHY181" s="29"/>
      <c r="MHZ181" s="29"/>
      <c r="MIA181" s="29"/>
      <c r="MIB181" s="29"/>
      <c r="MIC181" s="29"/>
      <c r="MID181" s="29"/>
      <c r="MIE181" s="29"/>
      <c r="MIF181" s="29"/>
      <c r="MIG181" s="29"/>
      <c r="MIH181" s="29"/>
      <c r="MII181" s="29"/>
      <c r="MIJ181" s="29"/>
      <c r="MIK181" s="29"/>
      <c r="MIL181" s="29"/>
      <c r="MIM181" s="29"/>
      <c r="MIN181" s="29"/>
      <c r="MIO181" s="29"/>
      <c r="MIP181" s="29"/>
      <c r="MIQ181" s="29"/>
      <c r="MIR181" s="29"/>
      <c r="MIS181" s="29"/>
      <c r="MIT181" s="29"/>
      <c r="MIU181" s="29"/>
      <c r="MIV181" s="29"/>
      <c r="MIW181" s="29"/>
      <c r="MIX181" s="29"/>
      <c r="MIY181" s="29"/>
      <c r="MIZ181" s="29"/>
      <c r="MJA181" s="29"/>
      <c r="MJB181" s="29"/>
      <c r="MJC181" s="29"/>
      <c r="MJD181" s="29"/>
      <c r="MJE181" s="29"/>
      <c r="MJF181" s="29"/>
      <c r="MJG181" s="29"/>
      <c r="MJH181" s="29"/>
      <c r="MJI181" s="29"/>
      <c r="MJJ181" s="29"/>
      <c r="MJK181" s="29"/>
      <c r="MJL181" s="29"/>
      <c r="MJM181" s="29"/>
      <c r="MJN181" s="29"/>
      <c r="MJO181" s="29"/>
      <c r="MJP181" s="29"/>
      <c r="MJQ181" s="29"/>
      <c r="MJR181" s="29"/>
      <c r="MJS181" s="29"/>
      <c r="MJT181" s="29"/>
      <c r="MJU181" s="29"/>
      <c r="MJV181" s="29"/>
      <c r="MJW181" s="29"/>
      <c r="MJX181" s="29"/>
      <c r="MJY181" s="29"/>
      <c r="MJZ181" s="29"/>
      <c r="MKA181" s="29"/>
      <c r="MKB181" s="29"/>
      <c r="MKC181" s="29"/>
      <c r="MKD181" s="29"/>
      <c r="MKE181" s="29"/>
      <c r="MKF181" s="29"/>
      <c r="MKG181" s="29"/>
      <c r="MKH181" s="29"/>
      <c r="MKI181" s="29"/>
      <c r="MKJ181" s="29"/>
      <c r="MKK181" s="29"/>
      <c r="MKL181" s="29"/>
      <c r="MKM181" s="29"/>
      <c r="MKN181" s="29"/>
      <c r="MKO181" s="29"/>
      <c r="MKP181" s="29"/>
      <c r="MKQ181" s="29"/>
      <c r="MKR181" s="29"/>
      <c r="MKS181" s="29"/>
      <c r="MKT181" s="29"/>
      <c r="MKU181" s="29"/>
      <c r="MKV181" s="29"/>
      <c r="MKW181" s="29"/>
      <c r="MKX181" s="29"/>
      <c r="MKY181" s="29"/>
      <c r="MKZ181" s="29"/>
      <c r="MLA181" s="29"/>
      <c r="MLB181" s="29"/>
      <c r="MLC181" s="29"/>
      <c r="MLD181" s="29"/>
      <c r="MLE181" s="29"/>
      <c r="MLF181" s="29"/>
      <c r="MLG181" s="29"/>
      <c r="MLH181" s="29"/>
      <c r="MLI181" s="29"/>
      <c r="MLJ181" s="29"/>
      <c r="MLK181" s="29"/>
      <c r="MLL181" s="29"/>
      <c r="MLM181" s="29"/>
      <c r="MLN181" s="29"/>
      <c r="MLO181" s="29"/>
      <c r="MLP181" s="29"/>
      <c r="MLQ181" s="29"/>
      <c r="MLR181" s="29"/>
      <c r="MLS181" s="29"/>
      <c r="MLT181" s="29"/>
      <c r="MLU181" s="29"/>
      <c r="MLV181" s="29"/>
      <c r="MLW181" s="29"/>
      <c r="MLX181" s="29"/>
      <c r="MLY181" s="29"/>
      <c r="MLZ181" s="29"/>
      <c r="MMA181" s="29"/>
      <c r="MMB181" s="29"/>
      <c r="MMC181" s="29"/>
      <c r="MMD181" s="29"/>
      <c r="MME181" s="29"/>
      <c r="MMF181" s="29"/>
      <c r="MMG181" s="29"/>
      <c r="MMH181" s="29"/>
      <c r="MMI181" s="29"/>
      <c r="MMJ181" s="29"/>
      <c r="MMK181" s="29"/>
      <c r="MML181" s="29"/>
      <c r="MMM181" s="29"/>
      <c r="MMN181" s="29"/>
      <c r="MMO181" s="29"/>
      <c r="MMP181" s="29"/>
      <c r="MMQ181" s="29"/>
      <c r="MMR181" s="29"/>
      <c r="MMS181" s="29"/>
      <c r="MMT181" s="29"/>
      <c r="MMU181" s="29"/>
      <c r="MMV181" s="29"/>
      <c r="MMW181" s="29"/>
      <c r="MMX181" s="29"/>
      <c r="MMY181" s="29"/>
      <c r="MMZ181" s="29"/>
      <c r="MNA181" s="29"/>
      <c r="MNB181" s="29"/>
      <c r="MNC181" s="29"/>
      <c r="MND181" s="29"/>
      <c r="MNE181" s="29"/>
      <c r="MNF181" s="29"/>
      <c r="MNG181" s="29"/>
      <c r="MNH181" s="29"/>
      <c r="MNI181" s="29"/>
      <c r="MNJ181" s="29"/>
      <c r="MNK181" s="29"/>
      <c r="MNL181" s="29"/>
      <c r="MNM181" s="29"/>
      <c r="MNN181" s="29"/>
      <c r="MNO181" s="29"/>
      <c r="MNP181" s="29"/>
      <c r="MNQ181" s="29"/>
      <c r="MNR181" s="29"/>
      <c r="MNS181" s="29"/>
      <c r="MNT181" s="29"/>
      <c r="MNU181" s="29"/>
      <c r="MNV181" s="29"/>
      <c r="MNW181" s="29"/>
      <c r="MNX181" s="29"/>
      <c r="MNY181" s="29"/>
      <c r="MNZ181" s="29"/>
      <c r="MOA181" s="29"/>
      <c r="MOB181" s="29"/>
      <c r="MOC181" s="29"/>
      <c r="MOD181" s="29"/>
      <c r="MOE181" s="29"/>
      <c r="MOF181" s="29"/>
      <c r="MOG181" s="29"/>
      <c r="MOH181" s="29"/>
      <c r="MOI181" s="29"/>
      <c r="MOJ181" s="29"/>
      <c r="MOK181" s="29"/>
      <c r="MOL181" s="29"/>
      <c r="MOM181" s="29"/>
      <c r="MON181" s="29"/>
      <c r="MOO181" s="29"/>
      <c r="MOP181" s="29"/>
      <c r="MOQ181" s="29"/>
      <c r="MOR181" s="29"/>
      <c r="MOS181" s="29"/>
      <c r="MOT181" s="29"/>
      <c r="MOU181" s="29"/>
      <c r="MOV181" s="29"/>
      <c r="MOW181" s="29"/>
      <c r="MOX181" s="29"/>
      <c r="MOY181" s="29"/>
      <c r="MOZ181" s="29"/>
      <c r="MPA181" s="29"/>
      <c r="MPB181" s="29"/>
      <c r="MPC181" s="29"/>
      <c r="MPD181" s="29"/>
      <c r="MPE181" s="29"/>
      <c r="MPF181" s="29"/>
      <c r="MPG181" s="29"/>
      <c r="MPH181" s="29"/>
      <c r="MPI181" s="29"/>
      <c r="MPJ181" s="29"/>
      <c r="MPK181" s="29"/>
      <c r="MPL181" s="29"/>
      <c r="MPM181" s="29"/>
      <c r="MPN181" s="29"/>
      <c r="MPO181" s="29"/>
      <c r="MPP181" s="29"/>
      <c r="MPQ181" s="29"/>
      <c r="MPR181" s="29"/>
      <c r="MPS181" s="29"/>
      <c r="MPT181" s="29"/>
      <c r="MPU181" s="29"/>
      <c r="MPV181" s="29"/>
      <c r="MPW181" s="29"/>
      <c r="MPX181" s="29"/>
      <c r="MPY181" s="29"/>
      <c r="MPZ181" s="29"/>
      <c r="MQA181" s="29"/>
      <c r="MQB181" s="29"/>
      <c r="MQC181" s="29"/>
      <c r="MQD181" s="29"/>
      <c r="MQE181" s="29"/>
      <c r="MQF181" s="29"/>
      <c r="MQG181" s="29"/>
      <c r="MQH181" s="29"/>
      <c r="MQI181" s="29"/>
      <c r="MQJ181" s="29"/>
      <c r="MQK181" s="29"/>
      <c r="MQL181" s="29"/>
      <c r="MQM181" s="29"/>
      <c r="MQN181" s="29"/>
      <c r="MQO181" s="29"/>
      <c r="MQP181" s="29"/>
      <c r="MQQ181" s="29"/>
      <c r="MQR181" s="29"/>
      <c r="MQS181" s="29"/>
      <c r="MQT181" s="29"/>
      <c r="MQU181" s="29"/>
      <c r="MQV181" s="29"/>
      <c r="MQW181" s="29"/>
      <c r="MQX181" s="29"/>
      <c r="MQY181" s="29"/>
      <c r="MQZ181" s="29"/>
      <c r="MRA181" s="29"/>
      <c r="MRB181" s="29"/>
      <c r="MRC181" s="29"/>
      <c r="MRD181" s="29"/>
      <c r="MRE181" s="29"/>
      <c r="MRF181" s="29"/>
      <c r="MRG181" s="29"/>
      <c r="MRH181" s="29"/>
      <c r="MRI181" s="29"/>
      <c r="MRJ181" s="29"/>
      <c r="MRK181" s="29"/>
      <c r="MRL181" s="29"/>
      <c r="MRM181" s="29"/>
      <c r="MRN181" s="29"/>
      <c r="MRO181" s="29"/>
      <c r="MRP181" s="29"/>
      <c r="MRQ181" s="29"/>
      <c r="MRR181" s="29"/>
      <c r="MRS181" s="29"/>
      <c r="MRT181" s="29"/>
      <c r="MRU181" s="29"/>
      <c r="MRV181" s="29"/>
      <c r="MRW181" s="29"/>
      <c r="MRX181" s="29"/>
      <c r="MRY181" s="29"/>
      <c r="MRZ181" s="29"/>
      <c r="MSA181" s="29"/>
      <c r="MSB181" s="29"/>
      <c r="MSC181" s="29"/>
      <c r="MSD181" s="29"/>
      <c r="MSE181" s="29"/>
      <c r="MSF181" s="29"/>
      <c r="MSG181" s="29"/>
      <c r="MSH181" s="29"/>
      <c r="MSI181" s="29"/>
      <c r="MSJ181" s="29"/>
      <c r="MSK181" s="29"/>
      <c r="MSL181" s="29"/>
      <c r="MSM181" s="29"/>
      <c r="MSN181" s="29"/>
      <c r="MSO181" s="29"/>
      <c r="MSP181" s="29"/>
      <c r="MSQ181" s="29"/>
      <c r="MSR181" s="29"/>
      <c r="MSS181" s="29"/>
      <c r="MST181" s="29"/>
      <c r="MSU181" s="29"/>
      <c r="MSV181" s="29"/>
      <c r="MSW181" s="29"/>
      <c r="MSX181" s="29"/>
      <c r="MSY181" s="29"/>
      <c r="MSZ181" s="29"/>
      <c r="MTA181" s="29"/>
      <c r="MTB181" s="29"/>
      <c r="MTC181" s="29"/>
      <c r="MTD181" s="29"/>
      <c r="MTE181" s="29"/>
      <c r="MTF181" s="29"/>
      <c r="MTG181" s="29"/>
      <c r="MTH181" s="29"/>
      <c r="MTI181" s="29"/>
      <c r="MTJ181" s="29"/>
      <c r="MTK181" s="29"/>
      <c r="MTL181" s="29"/>
      <c r="MTM181" s="29"/>
      <c r="MTN181" s="29"/>
      <c r="MTO181" s="29"/>
      <c r="MTP181" s="29"/>
      <c r="MTQ181" s="29"/>
      <c r="MTR181" s="29"/>
      <c r="MTS181" s="29"/>
      <c r="MTT181" s="29"/>
      <c r="MTU181" s="29"/>
      <c r="MTV181" s="29"/>
      <c r="MTW181" s="29"/>
      <c r="MTX181" s="29"/>
      <c r="MTY181" s="29"/>
      <c r="MTZ181" s="29"/>
      <c r="MUA181" s="29"/>
      <c r="MUB181" s="29"/>
      <c r="MUC181" s="29"/>
      <c r="MUD181" s="29"/>
      <c r="MUE181" s="29"/>
      <c r="MUF181" s="29"/>
      <c r="MUG181" s="29"/>
      <c r="MUH181" s="29"/>
      <c r="MUI181" s="29"/>
      <c r="MUJ181" s="29"/>
      <c r="MUK181" s="29"/>
      <c r="MUL181" s="29"/>
      <c r="MUM181" s="29"/>
      <c r="MUN181" s="29"/>
      <c r="MUO181" s="29"/>
      <c r="MUP181" s="29"/>
      <c r="MUQ181" s="29"/>
      <c r="MUR181" s="29"/>
      <c r="MUS181" s="29"/>
      <c r="MUT181" s="29"/>
      <c r="MUU181" s="29"/>
      <c r="MUV181" s="29"/>
      <c r="MUW181" s="29"/>
      <c r="MUX181" s="29"/>
      <c r="MUY181" s="29"/>
      <c r="MUZ181" s="29"/>
      <c r="MVA181" s="29"/>
      <c r="MVB181" s="29"/>
      <c r="MVC181" s="29"/>
      <c r="MVD181" s="29"/>
      <c r="MVE181" s="29"/>
      <c r="MVF181" s="29"/>
      <c r="MVG181" s="29"/>
      <c r="MVH181" s="29"/>
      <c r="MVI181" s="29"/>
      <c r="MVJ181" s="29"/>
      <c r="MVK181" s="29"/>
      <c r="MVL181" s="29"/>
      <c r="MVM181" s="29"/>
      <c r="MVN181" s="29"/>
      <c r="MVO181" s="29"/>
      <c r="MVP181" s="29"/>
      <c r="MVQ181" s="29"/>
      <c r="MVR181" s="29"/>
      <c r="MVS181" s="29"/>
      <c r="MVT181" s="29"/>
      <c r="MVU181" s="29"/>
      <c r="MVV181" s="29"/>
      <c r="MVW181" s="29"/>
      <c r="MVX181" s="29"/>
      <c r="MVY181" s="29"/>
      <c r="MVZ181" s="29"/>
      <c r="MWA181" s="29"/>
      <c r="MWB181" s="29"/>
      <c r="MWC181" s="29"/>
      <c r="MWD181" s="29"/>
      <c r="MWE181" s="29"/>
      <c r="MWF181" s="29"/>
      <c r="MWG181" s="29"/>
      <c r="MWH181" s="29"/>
      <c r="MWI181" s="29"/>
      <c r="MWJ181" s="29"/>
      <c r="MWK181" s="29"/>
      <c r="MWL181" s="29"/>
      <c r="MWM181" s="29"/>
      <c r="MWN181" s="29"/>
      <c r="MWO181" s="29"/>
      <c r="MWP181" s="29"/>
      <c r="MWQ181" s="29"/>
      <c r="MWR181" s="29"/>
      <c r="MWS181" s="29"/>
      <c r="MWT181" s="29"/>
      <c r="MWU181" s="29"/>
      <c r="MWV181" s="29"/>
      <c r="MWW181" s="29"/>
      <c r="MWX181" s="29"/>
      <c r="MWY181" s="29"/>
      <c r="MWZ181" s="29"/>
      <c r="MXA181" s="29"/>
      <c r="MXB181" s="29"/>
      <c r="MXC181" s="29"/>
      <c r="MXD181" s="29"/>
      <c r="MXE181" s="29"/>
      <c r="MXF181" s="29"/>
      <c r="MXG181" s="29"/>
      <c r="MXH181" s="29"/>
      <c r="MXI181" s="29"/>
      <c r="MXJ181" s="29"/>
      <c r="MXK181" s="29"/>
      <c r="MXL181" s="29"/>
      <c r="MXM181" s="29"/>
      <c r="MXN181" s="29"/>
      <c r="MXO181" s="29"/>
      <c r="MXP181" s="29"/>
      <c r="MXQ181" s="29"/>
      <c r="MXR181" s="29"/>
      <c r="MXS181" s="29"/>
      <c r="MXT181" s="29"/>
      <c r="MXU181" s="29"/>
      <c r="MXV181" s="29"/>
      <c r="MXW181" s="29"/>
      <c r="MXX181" s="29"/>
      <c r="MXY181" s="29"/>
      <c r="MXZ181" s="29"/>
      <c r="MYA181" s="29"/>
      <c r="MYB181" s="29"/>
      <c r="MYC181" s="29"/>
      <c r="MYD181" s="29"/>
      <c r="MYE181" s="29"/>
      <c r="MYF181" s="29"/>
      <c r="MYG181" s="29"/>
      <c r="MYH181" s="29"/>
      <c r="MYI181" s="29"/>
      <c r="MYJ181" s="29"/>
      <c r="MYK181" s="29"/>
      <c r="MYL181" s="29"/>
      <c r="MYM181" s="29"/>
      <c r="MYN181" s="29"/>
      <c r="MYO181" s="29"/>
      <c r="MYP181" s="29"/>
      <c r="MYQ181" s="29"/>
      <c r="MYR181" s="29"/>
      <c r="MYS181" s="29"/>
      <c r="MYT181" s="29"/>
      <c r="MYU181" s="29"/>
      <c r="MYV181" s="29"/>
      <c r="MYW181" s="29"/>
      <c r="MYX181" s="29"/>
      <c r="MYY181" s="29"/>
      <c r="MYZ181" s="29"/>
      <c r="MZA181" s="29"/>
      <c r="MZB181" s="29"/>
      <c r="MZC181" s="29"/>
      <c r="MZD181" s="29"/>
      <c r="MZE181" s="29"/>
      <c r="MZF181" s="29"/>
      <c r="MZG181" s="29"/>
      <c r="MZH181" s="29"/>
      <c r="MZI181" s="29"/>
      <c r="MZJ181" s="29"/>
      <c r="MZK181" s="29"/>
      <c r="MZL181" s="29"/>
      <c r="MZM181" s="29"/>
      <c r="MZN181" s="29"/>
      <c r="MZO181" s="29"/>
      <c r="MZP181" s="29"/>
      <c r="MZQ181" s="29"/>
      <c r="MZR181" s="29"/>
      <c r="MZS181" s="29"/>
      <c r="MZT181" s="29"/>
      <c r="MZU181" s="29"/>
      <c r="MZV181" s="29"/>
      <c r="MZW181" s="29"/>
      <c r="MZX181" s="29"/>
      <c r="MZY181" s="29"/>
      <c r="MZZ181" s="29"/>
      <c r="NAA181" s="29"/>
      <c r="NAB181" s="29"/>
      <c r="NAC181" s="29"/>
      <c r="NAD181" s="29"/>
      <c r="NAE181" s="29"/>
      <c r="NAF181" s="29"/>
      <c r="NAG181" s="29"/>
      <c r="NAH181" s="29"/>
      <c r="NAI181" s="29"/>
      <c r="NAJ181" s="29"/>
      <c r="NAK181" s="29"/>
      <c r="NAL181" s="29"/>
      <c r="NAM181" s="29"/>
      <c r="NAN181" s="29"/>
      <c r="NAO181" s="29"/>
      <c r="NAP181" s="29"/>
      <c r="NAQ181" s="29"/>
      <c r="NAR181" s="29"/>
      <c r="NAS181" s="29"/>
      <c r="NAT181" s="29"/>
      <c r="NAU181" s="29"/>
      <c r="NAV181" s="29"/>
      <c r="NAW181" s="29"/>
      <c r="NAX181" s="29"/>
      <c r="NAY181" s="29"/>
      <c r="NAZ181" s="29"/>
      <c r="NBA181" s="29"/>
      <c r="NBB181" s="29"/>
      <c r="NBC181" s="29"/>
      <c r="NBD181" s="29"/>
      <c r="NBE181" s="29"/>
      <c r="NBF181" s="29"/>
      <c r="NBG181" s="29"/>
      <c r="NBH181" s="29"/>
      <c r="NBI181" s="29"/>
      <c r="NBJ181" s="29"/>
      <c r="NBK181" s="29"/>
      <c r="NBL181" s="29"/>
      <c r="NBM181" s="29"/>
      <c r="NBN181" s="29"/>
      <c r="NBO181" s="29"/>
      <c r="NBP181" s="29"/>
      <c r="NBQ181" s="29"/>
      <c r="NBR181" s="29"/>
      <c r="NBS181" s="29"/>
      <c r="NBT181" s="29"/>
      <c r="NBU181" s="29"/>
      <c r="NBV181" s="29"/>
      <c r="NBW181" s="29"/>
      <c r="NBX181" s="29"/>
      <c r="NBY181" s="29"/>
      <c r="NBZ181" s="29"/>
      <c r="NCA181" s="29"/>
      <c r="NCB181" s="29"/>
      <c r="NCC181" s="29"/>
      <c r="NCD181" s="29"/>
      <c r="NCE181" s="29"/>
      <c r="NCF181" s="29"/>
      <c r="NCG181" s="29"/>
      <c r="NCH181" s="29"/>
      <c r="NCI181" s="29"/>
      <c r="NCJ181" s="29"/>
      <c r="NCK181" s="29"/>
      <c r="NCL181" s="29"/>
      <c r="NCM181" s="29"/>
      <c r="NCN181" s="29"/>
      <c r="NCO181" s="29"/>
      <c r="NCP181" s="29"/>
      <c r="NCQ181" s="29"/>
      <c r="NCR181" s="29"/>
      <c r="NCS181" s="29"/>
      <c r="NCT181" s="29"/>
      <c r="NCU181" s="29"/>
      <c r="NCV181" s="29"/>
      <c r="NCW181" s="29"/>
      <c r="NCX181" s="29"/>
      <c r="NCY181" s="29"/>
      <c r="NCZ181" s="29"/>
      <c r="NDA181" s="29"/>
      <c r="NDB181" s="29"/>
      <c r="NDC181" s="29"/>
      <c r="NDD181" s="29"/>
      <c r="NDE181" s="29"/>
      <c r="NDF181" s="29"/>
      <c r="NDG181" s="29"/>
      <c r="NDH181" s="29"/>
      <c r="NDI181" s="29"/>
      <c r="NDJ181" s="29"/>
      <c r="NDK181" s="29"/>
      <c r="NDL181" s="29"/>
      <c r="NDM181" s="29"/>
      <c r="NDN181" s="29"/>
      <c r="NDO181" s="29"/>
      <c r="NDP181" s="29"/>
      <c r="NDQ181" s="29"/>
      <c r="NDR181" s="29"/>
      <c r="NDS181" s="29"/>
      <c r="NDT181" s="29"/>
      <c r="NDU181" s="29"/>
      <c r="NDV181" s="29"/>
      <c r="NDW181" s="29"/>
      <c r="NDX181" s="29"/>
      <c r="NDY181" s="29"/>
      <c r="NDZ181" s="29"/>
      <c r="NEA181" s="29"/>
      <c r="NEB181" s="29"/>
      <c r="NEC181" s="29"/>
      <c r="NED181" s="29"/>
      <c r="NEE181" s="29"/>
      <c r="NEF181" s="29"/>
      <c r="NEG181" s="29"/>
      <c r="NEH181" s="29"/>
      <c r="NEI181" s="29"/>
      <c r="NEJ181" s="29"/>
      <c r="NEK181" s="29"/>
      <c r="NEL181" s="29"/>
      <c r="NEM181" s="29"/>
      <c r="NEN181" s="29"/>
      <c r="NEO181" s="29"/>
      <c r="NEP181" s="29"/>
      <c r="NEQ181" s="29"/>
      <c r="NER181" s="29"/>
      <c r="NES181" s="29"/>
      <c r="NET181" s="29"/>
      <c r="NEU181" s="29"/>
      <c r="NEV181" s="29"/>
      <c r="NEW181" s="29"/>
      <c r="NEX181" s="29"/>
      <c r="NEY181" s="29"/>
      <c r="NEZ181" s="29"/>
      <c r="NFA181" s="29"/>
      <c r="NFB181" s="29"/>
      <c r="NFC181" s="29"/>
      <c r="NFD181" s="29"/>
      <c r="NFE181" s="29"/>
      <c r="NFF181" s="29"/>
      <c r="NFG181" s="29"/>
      <c r="NFH181" s="29"/>
      <c r="NFI181" s="29"/>
      <c r="NFJ181" s="29"/>
      <c r="NFK181" s="29"/>
      <c r="NFL181" s="29"/>
      <c r="NFM181" s="29"/>
      <c r="NFN181" s="29"/>
      <c r="NFO181" s="29"/>
      <c r="NFP181" s="29"/>
      <c r="NFQ181" s="29"/>
      <c r="NFR181" s="29"/>
      <c r="NFS181" s="29"/>
      <c r="NFT181" s="29"/>
      <c r="NFU181" s="29"/>
      <c r="NFV181" s="29"/>
      <c r="NFW181" s="29"/>
      <c r="NFX181" s="29"/>
      <c r="NFY181" s="29"/>
      <c r="NFZ181" s="29"/>
      <c r="NGA181" s="29"/>
      <c r="NGB181" s="29"/>
      <c r="NGC181" s="29"/>
      <c r="NGD181" s="29"/>
      <c r="NGE181" s="29"/>
      <c r="NGF181" s="29"/>
      <c r="NGG181" s="29"/>
      <c r="NGH181" s="29"/>
      <c r="NGI181" s="29"/>
      <c r="NGJ181" s="29"/>
      <c r="NGK181" s="29"/>
      <c r="NGL181" s="29"/>
      <c r="NGM181" s="29"/>
      <c r="NGN181" s="29"/>
      <c r="NGO181" s="29"/>
      <c r="NGP181" s="29"/>
      <c r="NGQ181" s="29"/>
      <c r="NGR181" s="29"/>
      <c r="NGS181" s="29"/>
      <c r="NGT181" s="29"/>
      <c r="NGU181" s="29"/>
      <c r="NGV181" s="29"/>
      <c r="NGW181" s="29"/>
      <c r="NGX181" s="29"/>
      <c r="NGY181" s="29"/>
      <c r="NGZ181" s="29"/>
      <c r="NHA181" s="29"/>
      <c r="NHB181" s="29"/>
      <c r="NHC181" s="29"/>
      <c r="NHD181" s="29"/>
      <c r="NHE181" s="29"/>
      <c r="NHF181" s="29"/>
      <c r="NHG181" s="29"/>
      <c r="NHH181" s="29"/>
      <c r="NHI181" s="29"/>
      <c r="NHJ181" s="29"/>
      <c r="NHK181" s="29"/>
      <c r="NHL181" s="29"/>
      <c r="NHM181" s="29"/>
      <c r="NHN181" s="29"/>
      <c r="NHO181" s="29"/>
      <c r="NHP181" s="29"/>
      <c r="NHQ181" s="29"/>
      <c r="NHR181" s="29"/>
      <c r="NHS181" s="29"/>
      <c r="NHT181" s="29"/>
      <c r="NHU181" s="29"/>
      <c r="NHV181" s="29"/>
      <c r="NHW181" s="29"/>
      <c r="NHX181" s="29"/>
      <c r="NHY181" s="29"/>
      <c r="NHZ181" s="29"/>
      <c r="NIA181" s="29"/>
      <c r="NIB181" s="29"/>
      <c r="NIC181" s="29"/>
      <c r="NID181" s="29"/>
      <c r="NIE181" s="29"/>
      <c r="NIF181" s="29"/>
      <c r="NIG181" s="29"/>
      <c r="NIH181" s="29"/>
      <c r="NII181" s="29"/>
      <c r="NIJ181" s="29"/>
      <c r="NIK181" s="29"/>
      <c r="NIL181" s="29"/>
      <c r="NIM181" s="29"/>
      <c r="NIN181" s="29"/>
      <c r="NIO181" s="29"/>
      <c r="NIP181" s="29"/>
      <c r="NIQ181" s="29"/>
      <c r="NIR181" s="29"/>
      <c r="NIS181" s="29"/>
      <c r="NIT181" s="29"/>
      <c r="NIU181" s="29"/>
      <c r="NIV181" s="29"/>
      <c r="NIW181" s="29"/>
      <c r="NIX181" s="29"/>
      <c r="NIY181" s="29"/>
      <c r="NIZ181" s="29"/>
      <c r="NJA181" s="29"/>
      <c r="NJB181" s="29"/>
      <c r="NJC181" s="29"/>
      <c r="NJD181" s="29"/>
      <c r="NJE181" s="29"/>
      <c r="NJF181" s="29"/>
      <c r="NJG181" s="29"/>
      <c r="NJH181" s="29"/>
      <c r="NJI181" s="29"/>
      <c r="NJJ181" s="29"/>
      <c r="NJK181" s="29"/>
      <c r="NJL181" s="29"/>
      <c r="NJM181" s="29"/>
      <c r="NJN181" s="29"/>
      <c r="NJO181" s="29"/>
      <c r="NJP181" s="29"/>
      <c r="NJQ181" s="29"/>
      <c r="NJR181" s="29"/>
      <c r="NJS181" s="29"/>
      <c r="NJT181" s="29"/>
      <c r="NJU181" s="29"/>
      <c r="NJV181" s="29"/>
      <c r="NJW181" s="29"/>
      <c r="NJX181" s="29"/>
      <c r="NJY181" s="29"/>
      <c r="NJZ181" s="29"/>
      <c r="NKA181" s="29"/>
      <c r="NKB181" s="29"/>
      <c r="NKC181" s="29"/>
      <c r="NKD181" s="29"/>
      <c r="NKE181" s="29"/>
      <c r="NKF181" s="29"/>
      <c r="NKG181" s="29"/>
      <c r="NKH181" s="29"/>
      <c r="NKI181" s="29"/>
      <c r="NKJ181" s="29"/>
      <c r="NKK181" s="29"/>
      <c r="NKL181" s="29"/>
      <c r="NKM181" s="29"/>
      <c r="NKN181" s="29"/>
      <c r="NKO181" s="29"/>
      <c r="NKP181" s="29"/>
      <c r="NKQ181" s="29"/>
      <c r="NKR181" s="29"/>
      <c r="NKS181" s="29"/>
      <c r="NKT181" s="29"/>
      <c r="NKU181" s="29"/>
      <c r="NKV181" s="29"/>
      <c r="NKW181" s="29"/>
      <c r="NKX181" s="29"/>
      <c r="NKY181" s="29"/>
      <c r="NKZ181" s="29"/>
      <c r="NLA181" s="29"/>
      <c r="NLB181" s="29"/>
      <c r="NLC181" s="29"/>
      <c r="NLD181" s="29"/>
      <c r="NLE181" s="29"/>
      <c r="NLF181" s="29"/>
      <c r="NLG181" s="29"/>
      <c r="NLH181" s="29"/>
      <c r="NLI181" s="29"/>
      <c r="NLJ181" s="29"/>
      <c r="NLK181" s="29"/>
      <c r="NLL181" s="29"/>
      <c r="NLM181" s="29"/>
      <c r="NLN181" s="29"/>
      <c r="NLO181" s="29"/>
      <c r="NLP181" s="29"/>
      <c r="NLQ181" s="29"/>
      <c r="NLR181" s="29"/>
      <c r="NLS181" s="29"/>
      <c r="NLT181" s="29"/>
      <c r="NLU181" s="29"/>
      <c r="NLV181" s="29"/>
      <c r="NLW181" s="29"/>
      <c r="NLX181" s="29"/>
      <c r="NLY181" s="29"/>
      <c r="NLZ181" s="29"/>
      <c r="NMA181" s="29"/>
      <c r="NMB181" s="29"/>
      <c r="NMC181" s="29"/>
      <c r="NMD181" s="29"/>
      <c r="NME181" s="29"/>
      <c r="NMF181" s="29"/>
      <c r="NMG181" s="29"/>
      <c r="NMH181" s="29"/>
      <c r="NMI181" s="29"/>
      <c r="NMJ181" s="29"/>
      <c r="NMK181" s="29"/>
      <c r="NML181" s="29"/>
      <c r="NMM181" s="29"/>
      <c r="NMN181" s="29"/>
      <c r="NMO181" s="29"/>
      <c r="NMP181" s="29"/>
      <c r="NMQ181" s="29"/>
      <c r="NMR181" s="29"/>
      <c r="NMS181" s="29"/>
      <c r="NMT181" s="29"/>
      <c r="NMU181" s="29"/>
      <c r="NMV181" s="29"/>
      <c r="NMW181" s="29"/>
      <c r="NMX181" s="29"/>
      <c r="NMY181" s="29"/>
      <c r="NMZ181" s="29"/>
      <c r="NNA181" s="29"/>
      <c r="NNB181" s="29"/>
      <c r="NNC181" s="29"/>
      <c r="NND181" s="29"/>
      <c r="NNE181" s="29"/>
      <c r="NNF181" s="29"/>
      <c r="NNG181" s="29"/>
      <c r="NNH181" s="29"/>
      <c r="NNI181" s="29"/>
      <c r="NNJ181" s="29"/>
      <c r="NNK181" s="29"/>
      <c r="NNL181" s="29"/>
      <c r="NNM181" s="29"/>
      <c r="NNN181" s="29"/>
      <c r="NNO181" s="29"/>
      <c r="NNP181" s="29"/>
      <c r="NNQ181" s="29"/>
      <c r="NNR181" s="29"/>
      <c r="NNS181" s="29"/>
      <c r="NNT181" s="29"/>
      <c r="NNU181" s="29"/>
      <c r="NNV181" s="29"/>
      <c r="NNW181" s="29"/>
      <c r="NNX181" s="29"/>
      <c r="NNY181" s="29"/>
      <c r="NNZ181" s="29"/>
      <c r="NOA181" s="29"/>
      <c r="NOB181" s="29"/>
      <c r="NOC181" s="29"/>
      <c r="NOD181" s="29"/>
      <c r="NOE181" s="29"/>
      <c r="NOF181" s="29"/>
      <c r="NOG181" s="29"/>
      <c r="NOH181" s="29"/>
      <c r="NOI181" s="29"/>
      <c r="NOJ181" s="29"/>
      <c r="NOK181" s="29"/>
      <c r="NOL181" s="29"/>
      <c r="NOM181" s="29"/>
      <c r="NON181" s="29"/>
      <c r="NOO181" s="29"/>
      <c r="NOP181" s="29"/>
      <c r="NOQ181" s="29"/>
      <c r="NOR181" s="29"/>
      <c r="NOS181" s="29"/>
      <c r="NOT181" s="29"/>
      <c r="NOU181" s="29"/>
      <c r="NOV181" s="29"/>
      <c r="NOW181" s="29"/>
      <c r="NOX181" s="29"/>
      <c r="NOY181" s="29"/>
      <c r="NOZ181" s="29"/>
      <c r="NPA181" s="29"/>
      <c r="NPB181" s="29"/>
      <c r="NPC181" s="29"/>
      <c r="NPD181" s="29"/>
      <c r="NPE181" s="29"/>
      <c r="NPF181" s="29"/>
      <c r="NPG181" s="29"/>
      <c r="NPH181" s="29"/>
      <c r="NPI181" s="29"/>
      <c r="NPJ181" s="29"/>
      <c r="NPK181" s="29"/>
      <c r="NPL181" s="29"/>
      <c r="NPM181" s="29"/>
      <c r="NPN181" s="29"/>
      <c r="NPO181" s="29"/>
      <c r="NPP181" s="29"/>
      <c r="NPQ181" s="29"/>
      <c r="NPR181" s="29"/>
      <c r="NPS181" s="29"/>
      <c r="NPT181" s="29"/>
      <c r="NPU181" s="29"/>
      <c r="NPV181" s="29"/>
      <c r="NPW181" s="29"/>
      <c r="NPX181" s="29"/>
      <c r="NPY181" s="29"/>
      <c r="NPZ181" s="29"/>
      <c r="NQA181" s="29"/>
      <c r="NQB181" s="29"/>
      <c r="NQC181" s="29"/>
      <c r="NQD181" s="29"/>
      <c r="NQE181" s="29"/>
      <c r="NQF181" s="29"/>
      <c r="NQG181" s="29"/>
      <c r="NQH181" s="29"/>
      <c r="NQI181" s="29"/>
      <c r="NQJ181" s="29"/>
      <c r="NQK181" s="29"/>
      <c r="NQL181" s="29"/>
      <c r="NQM181" s="29"/>
      <c r="NQN181" s="29"/>
      <c r="NQO181" s="29"/>
      <c r="NQP181" s="29"/>
      <c r="NQQ181" s="29"/>
      <c r="NQR181" s="29"/>
      <c r="NQS181" s="29"/>
      <c r="NQT181" s="29"/>
      <c r="NQU181" s="29"/>
      <c r="NQV181" s="29"/>
      <c r="NQW181" s="29"/>
      <c r="NQX181" s="29"/>
      <c r="NQY181" s="29"/>
      <c r="NQZ181" s="29"/>
      <c r="NRA181" s="29"/>
      <c r="NRB181" s="29"/>
      <c r="NRC181" s="29"/>
      <c r="NRD181" s="29"/>
      <c r="NRE181" s="29"/>
      <c r="NRF181" s="29"/>
      <c r="NRG181" s="29"/>
      <c r="NRH181" s="29"/>
      <c r="NRI181" s="29"/>
      <c r="NRJ181" s="29"/>
      <c r="NRK181" s="29"/>
      <c r="NRL181" s="29"/>
      <c r="NRM181" s="29"/>
      <c r="NRN181" s="29"/>
      <c r="NRO181" s="29"/>
      <c r="NRP181" s="29"/>
      <c r="NRQ181" s="29"/>
      <c r="NRR181" s="29"/>
      <c r="NRS181" s="29"/>
      <c r="NRT181" s="29"/>
      <c r="NRU181" s="29"/>
      <c r="NRV181" s="29"/>
      <c r="NRW181" s="29"/>
      <c r="NRX181" s="29"/>
      <c r="NRY181" s="29"/>
      <c r="NRZ181" s="29"/>
      <c r="NSA181" s="29"/>
      <c r="NSB181" s="29"/>
      <c r="NSC181" s="29"/>
      <c r="NSD181" s="29"/>
      <c r="NSE181" s="29"/>
      <c r="NSF181" s="29"/>
      <c r="NSG181" s="29"/>
      <c r="NSH181" s="29"/>
      <c r="NSI181" s="29"/>
      <c r="NSJ181" s="29"/>
      <c r="NSK181" s="29"/>
      <c r="NSL181" s="29"/>
      <c r="NSM181" s="29"/>
      <c r="NSN181" s="29"/>
      <c r="NSO181" s="29"/>
      <c r="NSP181" s="29"/>
      <c r="NSQ181" s="29"/>
      <c r="NSR181" s="29"/>
      <c r="NSS181" s="29"/>
      <c r="NST181" s="29"/>
      <c r="NSU181" s="29"/>
      <c r="NSV181" s="29"/>
      <c r="NSW181" s="29"/>
      <c r="NSX181" s="29"/>
      <c r="NSY181" s="29"/>
      <c r="NSZ181" s="29"/>
      <c r="NTA181" s="29"/>
      <c r="NTB181" s="29"/>
      <c r="NTC181" s="29"/>
      <c r="NTD181" s="29"/>
      <c r="NTE181" s="29"/>
      <c r="NTF181" s="29"/>
      <c r="NTG181" s="29"/>
      <c r="NTH181" s="29"/>
      <c r="NTI181" s="29"/>
      <c r="NTJ181" s="29"/>
      <c r="NTK181" s="29"/>
      <c r="NTL181" s="29"/>
      <c r="NTM181" s="29"/>
      <c r="NTN181" s="29"/>
      <c r="NTO181" s="29"/>
      <c r="NTP181" s="29"/>
      <c r="NTQ181" s="29"/>
      <c r="NTR181" s="29"/>
      <c r="NTS181" s="29"/>
      <c r="NTT181" s="29"/>
      <c r="NTU181" s="29"/>
      <c r="NTV181" s="29"/>
      <c r="NTW181" s="29"/>
      <c r="NTX181" s="29"/>
      <c r="NTY181" s="29"/>
      <c r="NTZ181" s="29"/>
      <c r="NUA181" s="29"/>
      <c r="NUB181" s="29"/>
      <c r="NUC181" s="29"/>
      <c r="NUD181" s="29"/>
      <c r="NUE181" s="29"/>
      <c r="NUF181" s="29"/>
      <c r="NUG181" s="29"/>
      <c r="NUH181" s="29"/>
      <c r="NUI181" s="29"/>
      <c r="NUJ181" s="29"/>
      <c r="NUK181" s="29"/>
      <c r="NUL181" s="29"/>
      <c r="NUM181" s="29"/>
      <c r="NUN181" s="29"/>
      <c r="NUO181" s="29"/>
      <c r="NUP181" s="29"/>
      <c r="NUQ181" s="29"/>
      <c r="NUR181" s="29"/>
      <c r="NUS181" s="29"/>
      <c r="NUT181" s="29"/>
      <c r="NUU181" s="29"/>
      <c r="NUV181" s="29"/>
      <c r="NUW181" s="29"/>
      <c r="NUX181" s="29"/>
      <c r="NUY181" s="29"/>
      <c r="NUZ181" s="29"/>
      <c r="NVA181" s="29"/>
      <c r="NVB181" s="29"/>
      <c r="NVC181" s="29"/>
      <c r="NVD181" s="29"/>
      <c r="NVE181" s="29"/>
      <c r="NVF181" s="29"/>
      <c r="NVG181" s="29"/>
      <c r="NVH181" s="29"/>
      <c r="NVI181" s="29"/>
      <c r="NVJ181" s="29"/>
      <c r="NVK181" s="29"/>
      <c r="NVL181" s="29"/>
      <c r="NVM181" s="29"/>
      <c r="NVN181" s="29"/>
      <c r="NVO181" s="29"/>
      <c r="NVP181" s="29"/>
      <c r="NVQ181" s="29"/>
      <c r="NVR181" s="29"/>
      <c r="NVS181" s="29"/>
      <c r="NVT181" s="29"/>
      <c r="NVU181" s="29"/>
      <c r="NVV181" s="29"/>
      <c r="NVW181" s="29"/>
      <c r="NVX181" s="29"/>
      <c r="NVY181" s="29"/>
      <c r="NVZ181" s="29"/>
      <c r="NWA181" s="29"/>
      <c r="NWB181" s="29"/>
      <c r="NWC181" s="29"/>
      <c r="NWD181" s="29"/>
      <c r="NWE181" s="29"/>
      <c r="NWF181" s="29"/>
      <c r="NWG181" s="29"/>
      <c r="NWH181" s="29"/>
      <c r="NWI181" s="29"/>
      <c r="NWJ181" s="29"/>
      <c r="NWK181" s="29"/>
      <c r="NWL181" s="29"/>
      <c r="NWM181" s="29"/>
      <c r="NWN181" s="29"/>
      <c r="NWO181" s="29"/>
      <c r="NWP181" s="29"/>
      <c r="NWQ181" s="29"/>
      <c r="NWR181" s="29"/>
      <c r="NWS181" s="29"/>
      <c r="NWT181" s="29"/>
      <c r="NWU181" s="29"/>
      <c r="NWV181" s="29"/>
      <c r="NWW181" s="29"/>
      <c r="NWX181" s="29"/>
      <c r="NWY181" s="29"/>
      <c r="NWZ181" s="29"/>
      <c r="NXA181" s="29"/>
      <c r="NXB181" s="29"/>
      <c r="NXC181" s="29"/>
      <c r="NXD181" s="29"/>
      <c r="NXE181" s="29"/>
      <c r="NXF181" s="29"/>
      <c r="NXG181" s="29"/>
      <c r="NXH181" s="29"/>
      <c r="NXI181" s="29"/>
      <c r="NXJ181" s="29"/>
      <c r="NXK181" s="29"/>
      <c r="NXL181" s="29"/>
      <c r="NXM181" s="29"/>
      <c r="NXN181" s="29"/>
      <c r="NXO181" s="29"/>
      <c r="NXP181" s="29"/>
      <c r="NXQ181" s="29"/>
      <c r="NXR181" s="29"/>
      <c r="NXS181" s="29"/>
      <c r="NXT181" s="29"/>
      <c r="NXU181" s="29"/>
      <c r="NXV181" s="29"/>
      <c r="NXW181" s="29"/>
      <c r="NXX181" s="29"/>
      <c r="NXY181" s="29"/>
      <c r="NXZ181" s="29"/>
      <c r="NYA181" s="29"/>
      <c r="NYB181" s="29"/>
      <c r="NYC181" s="29"/>
      <c r="NYD181" s="29"/>
      <c r="NYE181" s="29"/>
      <c r="NYF181" s="29"/>
      <c r="NYG181" s="29"/>
      <c r="NYH181" s="29"/>
      <c r="NYI181" s="29"/>
      <c r="NYJ181" s="29"/>
      <c r="NYK181" s="29"/>
      <c r="NYL181" s="29"/>
      <c r="NYM181" s="29"/>
      <c r="NYN181" s="29"/>
      <c r="NYO181" s="29"/>
      <c r="NYP181" s="29"/>
      <c r="NYQ181" s="29"/>
      <c r="NYR181" s="29"/>
      <c r="NYS181" s="29"/>
      <c r="NYT181" s="29"/>
      <c r="NYU181" s="29"/>
      <c r="NYV181" s="29"/>
      <c r="NYW181" s="29"/>
      <c r="NYX181" s="29"/>
      <c r="NYY181" s="29"/>
      <c r="NYZ181" s="29"/>
      <c r="NZA181" s="29"/>
      <c r="NZB181" s="29"/>
      <c r="NZC181" s="29"/>
      <c r="NZD181" s="29"/>
      <c r="NZE181" s="29"/>
      <c r="NZF181" s="29"/>
      <c r="NZG181" s="29"/>
      <c r="NZH181" s="29"/>
      <c r="NZI181" s="29"/>
      <c r="NZJ181" s="29"/>
      <c r="NZK181" s="29"/>
      <c r="NZL181" s="29"/>
      <c r="NZM181" s="29"/>
      <c r="NZN181" s="29"/>
      <c r="NZO181" s="29"/>
      <c r="NZP181" s="29"/>
      <c r="NZQ181" s="29"/>
      <c r="NZR181" s="29"/>
      <c r="NZS181" s="29"/>
      <c r="NZT181" s="29"/>
      <c r="NZU181" s="29"/>
      <c r="NZV181" s="29"/>
      <c r="NZW181" s="29"/>
      <c r="NZX181" s="29"/>
      <c r="NZY181" s="29"/>
      <c r="NZZ181" s="29"/>
      <c r="OAA181" s="29"/>
      <c r="OAB181" s="29"/>
      <c r="OAC181" s="29"/>
      <c r="OAD181" s="29"/>
      <c r="OAE181" s="29"/>
      <c r="OAF181" s="29"/>
      <c r="OAG181" s="29"/>
      <c r="OAH181" s="29"/>
      <c r="OAI181" s="29"/>
      <c r="OAJ181" s="29"/>
      <c r="OAK181" s="29"/>
      <c r="OAL181" s="29"/>
      <c r="OAM181" s="29"/>
      <c r="OAN181" s="29"/>
      <c r="OAO181" s="29"/>
      <c r="OAP181" s="29"/>
      <c r="OAQ181" s="29"/>
      <c r="OAR181" s="29"/>
      <c r="OAS181" s="29"/>
      <c r="OAT181" s="29"/>
      <c r="OAU181" s="29"/>
      <c r="OAV181" s="29"/>
      <c r="OAW181" s="29"/>
      <c r="OAX181" s="29"/>
      <c r="OAY181" s="29"/>
      <c r="OAZ181" s="29"/>
      <c r="OBA181" s="29"/>
      <c r="OBB181" s="29"/>
      <c r="OBC181" s="29"/>
      <c r="OBD181" s="29"/>
      <c r="OBE181" s="29"/>
      <c r="OBF181" s="29"/>
      <c r="OBG181" s="29"/>
      <c r="OBH181" s="29"/>
      <c r="OBI181" s="29"/>
      <c r="OBJ181" s="29"/>
      <c r="OBK181" s="29"/>
      <c r="OBL181" s="29"/>
      <c r="OBM181" s="29"/>
      <c r="OBN181" s="29"/>
      <c r="OBO181" s="29"/>
      <c r="OBP181" s="29"/>
      <c r="OBQ181" s="29"/>
      <c r="OBR181" s="29"/>
      <c r="OBS181" s="29"/>
      <c r="OBT181" s="29"/>
      <c r="OBU181" s="29"/>
      <c r="OBV181" s="29"/>
      <c r="OBW181" s="29"/>
      <c r="OBX181" s="29"/>
      <c r="OBY181" s="29"/>
      <c r="OBZ181" s="29"/>
      <c r="OCA181" s="29"/>
      <c r="OCB181" s="29"/>
      <c r="OCC181" s="29"/>
      <c r="OCD181" s="29"/>
      <c r="OCE181" s="29"/>
      <c r="OCF181" s="29"/>
      <c r="OCG181" s="29"/>
      <c r="OCH181" s="29"/>
      <c r="OCI181" s="29"/>
      <c r="OCJ181" s="29"/>
      <c r="OCK181" s="29"/>
      <c r="OCL181" s="29"/>
      <c r="OCM181" s="29"/>
      <c r="OCN181" s="29"/>
      <c r="OCO181" s="29"/>
      <c r="OCP181" s="29"/>
      <c r="OCQ181" s="29"/>
      <c r="OCR181" s="29"/>
      <c r="OCS181" s="29"/>
      <c r="OCT181" s="29"/>
      <c r="OCU181" s="29"/>
      <c r="OCV181" s="29"/>
      <c r="OCW181" s="29"/>
      <c r="OCX181" s="29"/>
      <c r="OCY181" s="29"/>
      <c r="OCZ181" s="29"/>
      <c r="ODA181" s="29"/>
      <c r="ODB181" s="29"/>
      <c r="ODC181" s="29"/>
      <c r="ODD181" s="29"/>
      <c r="ODE181" s="29"/>
      <c r="ODF181" s="29"/>
      <c r="ODG181" s="29"/>
      <c r="ODH181" s="29"/>
      <c r="ODI181" s="29"/>
      <c r="ODJ181" s="29"/>
      <c r="ODK181" s="29"/>
      <c r="ODL181" s="29"/>
      <c r="ODM181" s="29"/>
      <c r="ODN181" s="29"/>
      <c r="ODO181" s="29"/>
      <c r="ODP181" s="29"/>
      <c r="ODQ181" s="29"/>
      <c r="ODR181" s="29"/>
      <c r="ODS181" s="29"/>
      <c r="ODT181" s="29"/>
      <c r="ODU181" s="29"/>
      <c r="ODV181" s="29"/>
      <c r="ODW181" s="29"/>
      <c r="ODX181" s="29"/>
      <c r="ODY181" s="29"/>
      <c r="ODZ181" s="29"/>
      <c r="OEA181" s="29"/>
      <c r="OEB181" s="29"/>
      <c r="OEC181" s="29"/>
      <c r="OED181" s="29"/>
      <c r="OEE181" s="29"/>
      <c r="OEF181" s="29"/>
      <c r="OEG181" s="29"/>
      <c r="OEH181" s="29"/>
      <c r="OEI181" s="29"/>
      <c r="OEJ181" s="29"/>
      <c r="OEK181" s="29"/>
      <c r="OEL181" s="29"/>
      <c r="OEM181" s="29"/>
      <c r="OEN181" s="29"/>
      <c r="OEO181" s="29"/>
      <c r="OEP181" s="29"/>
      <c r="OEQ181" s="29"/>
      <c r="OER181" s="29"/>
      <c r="OES181" s="29"/>
      <c r="OET181" s="29"/>
      <c r="OEU181" s="29"/>
      <c r="OEV181" s="29"/>
      <c r="OEW181" s="29"/>
      <c r="OEX181" s="29"/>
      <c r="OEY181" s="29"/>
      <c r="OEZ181" s="29"/>
      <c r="OFA181" s="29"/>
      <c r="OFB181" s="29"/>
      <c r="OFC181" s="29"/>
      <c r="OFD181" s="29"/>
      <c r="OFE181" s="29"/>
      <c r="OFF181" s="29"/>
      <c r="OFG181" s="29"/>
      <c r="OFH181" s="29"/>
      <c r="OFI181" s="29"/>
      <c r="OFJ181" s="29"/>
      <c r="OFK181" s="29"/>
      <c r="OFL181" s="29"/>
      <c r="OFM181" s="29"/>
      <c r="OFN181" s="29"/>
      <c r="OFO181" s="29"/>
      <c r="OFP181" s="29"/>
      <c r="OFQ181" s="29"/>
      <c r="OFR181" s="29"/>
      <c r="OFS181" s="29"/>
      <c r="OFT181" s="29"/>
      <c r="OFU181" s="29"/>
      <c r="OFV181" s="29"/>
      <c r="OFW181" s="29"/>
      <c r="OFX181" s="29"/>
      <c r="OFY181" s="29"/>
      <c r="OFZ181" s="29"/>
      <c r="OGA181" s="29"/>
      <c r="OGB181" s="29"/>
      <c r="OGC181" s="29"/>
      <c r="OGD181" s="29"/>
      <c r="OGE181" s="29"/>
      <c r="OGF181" s="29"/>
      <c r="OGG181" s="29"/>
      <c r="OGH181" s="29"/>
      <c r="OGI181" s="29"/>
      <c r="OGJ181" s="29"/>
      <c r="OGK181" s="29"/>
      <c r="OGL181" s="29"/>
      <c r="OGM181" s="29"/>
      <c r="OGN181" s="29"/>
      <c r="OGO181" s="29"/>
      <c r="OGP181" s="29"/>
      <c r="OGQ181" s="29"/>
      <c r="OGR181" s="29"/>
      <c r="OGS181" s="29"/>
      <c r="OGT181" s="29"/>
      <c r="OGU181" s="29"/>
      <c r="OGV181" s="29"/>
      <c r="OGW181" s="29"/>
      <c r="OGX181" s="29"/>
      <c r="OGY181" s="29"/>
      <c r="OGZ181" s="29"/>
      <c r="OHA181" s="29"/>
      <c r="OHB181" s="29"/>
      <c r="OHC181" s="29"/>
      <c r="OHD181" s="29"/>
      <c r="OHE181" s="29"/>
      <c r="OHF181" s="29"/>
      <c r="OHG181" s="29"/>
      <c r="OHH181" s="29"/>
      <c r="OHI181" s="29"/>
      <c r="OHJ181" s="29"/>
      <c r="OHK181" s="29"/>
      <c r="OHL181" s="29"/>
      <c r="OHM181" s="29"/>
      <c r="OHN181" s="29"/>
      <c r="OHO181" s="29"/>
      <c r="OHP181" s="29"/>
      <c r="OHQ181" s="29"/>
      <c r="OHR181" s="29"/>
      <c r="OHS181" s="29"/>
      <c r="OHT181" s="29"/>
      <c r="OHU181" s="29"/>
      <c r="OHV181" s="29"/>
      <c r="OHW181" s="29"/>
      <c r="OHX181" s="29"/>
      <c r="OHY181" s="29"/>
      <c r="OHZ181" s="29"/>
      <c r="OIA181" s="29"/>
      <c r="OIB181" s="29"/>
      <c r="OIC181" s="29"/>
      <c r="OID181" s="29"/>
      <c r="OIE181" s="29"/>
      <c r="OIF181" s="29"/>
      <c r="OIG181" s="29"/>
      <c r="OIH181" s="29"/>
      <c r="OII181" s="29"/>
      <c r="OIJ181" s="29"/>
      <c r="OIK181" s="29"/>
      <c r="OIL181" s="29"/>
      <c r="OIM181" s="29"/>
      <c r="OIN181" s="29"/>
      <c r="OIO181" s="29"/>
      <c r="OIP181" s="29"/>
      <c r="OIQ181" s="29"/>
      <c r="OIR181" s="29"/>
      <c r="OIS181" s="29"/>
      <c r="OIT181" s="29"/>
      <c r="OIU181" s="29"/>
      <c r="OIV181" s="29"/>
      <c r="OIW181" s="29"/>
      <c r="OIX181" s="29"/>
      <c r="OIY181" s="29"/>
      <c r="OIZ181" s="29"/>
      <c r="OJA181" s="29"/>
      <c r="OJB181" s="29"/>
      <c r="OJC181" s="29"/>
      <c r="OJD181" s="29"/>
      <c r="OJE181" s="29"/>
      <c r="OJF181" s="29"/>
      <c r="OJG181" s="29"/>
      <c r="OJH181" s="29"/>
      <c r="OJI181" s="29"/>
      <c r="OJJ181" s="29"/>
      <c r="OJK181" s="29"/>
      <c r="OJL181" s="29"/>
      <c r="OJM181" s="29"/>
      <c r="OJN181" s="29"/>
      <c r="OJO181" s="29"/>
      <c r="OJP181" s="29"/>
      <c r="OJQ181" s="29"/>
      <c r="OJR181" s="29"/>
      <c r="OJS181" s="29"/>
      <c r="OJT181" s="29"/>
      <c r="OJU181" s="29"/>
      <c r="OJV181" s="29"/>
      <c r="OJW181" s="29"/>
      <c r="OJX181" s="29"/>
      <c r="OJY181" s="29"/>
      <c r="OJZ181" s="29"/>
      <c r="OKA181" s="29"/>
      <c r="OKB181" s="29"/>
      <c r="OKC181" s="29"/>
      <c r="OKD181" s="29"/>
      <c r="OKE181" s="29"/>
      <c r="OKF181" s="29"/>
      <c r="OKG181" s="29"/>
      <c r="OKH181" s="29"/>
      <c r="OKI181" s="29"/>
      <c r="OKJ181" s="29"/>
      <c r="OKK181" s="29"/>
      <c r="OKL181" s="29"/>
      <c r="OKM181" s="29"/>
      <c r="OKN181" s="29"/>
      <c r="OKO181" s="29"/>
      <c r="OKP181" s="29"/>
      <c r="OKQ181" s="29"/>
      <c r="OKR181" s="29"/>
      <c r="OKS181" s="29"/>
      <c r="OKT181" s="29"/>
      <c r="OKU181" s="29"/>
      <c r="OKV181" s="29"/>
      <c r="OKW181" s="29"/>
      <c r="OKX181" s="29"/>
      <c r="OKY181" s="29"/>
      <c r="OKZ181" s="29"/>
      <c r="OLA181" s="29"/>
      <c r="OLB181" s="29"/>
      <c r="OLC181" s="29"/>
      <c r="OLD181" s="29"/>
      <c r="OLE181" s="29"/>
      <c r="OLF181" s="29"/>
      <c r="OLG181" s="29"/>
      <c r="OLH181" s="29"/>
      <c r="OLI181" s="29"/>
      <c r="OLJ181" s="29"/>
      <c r="OLK181" s="29"/>
      <c r="OLL181" s="29"/>
      <c r="OLM181" s="29"/>
      <c r="OLN181" s="29"/>
      <c r="OLO181" s="29"/>
      <c r="OLP181" s="29"/>
      <c r="OLQ181" s="29"/>
      <c r="OLR181" s="29"/>
      <c r="OLS181" s="29"/>
      <c r="OLT181" s="29"/>
      <c r="OLU181" s="29"/>
      <c r="OLV181" s="29"/>
      <c r="OLW181" s="29"/>
      <c r="OLX181" s="29"/>
      <c r="OLY181" s="29"/>
      <c r="OLZ181" s="29"/>
      <c r="OMA181" s="29"/>
      <c r="OMB181" s="29"/>
      <c r="OMC181" s="29"/>
      <c r="OMD181" s="29"/>
      <c r="OME181" s="29"/>
      <c r="OMF181" s="29"/>
      <c r="OMG181" s="29"/>
      <c r="OMH181" s="29"/>
      <c r="OMI181" s="29"/>
      <c r="OMJ181" s="29"/>
      <c r="OMK181" s="29"/>
      <c r="OML181" s="29"/>
      <c r="OMM181" s="29"/>
      <c r="OMN181" s="29"/>
      <c r="OMO181" s="29"/>
      <c r="OMP181" s="29"/>
      <c r="OMQ181" s="29"/>
      <c r="OMR181" s="29"/>
      <c r="OMS181" s="29"/>
      <c r="OMT181" s="29"/>
      <c r="OMU181" s="29"/>
      <c r="OMV181" s="29"/>
      <c r="OMW181" s="29"/>
      <c r="OMX181" s="29"/>
      <c r="OMY181" s="29"/>
      <c r="OMZ181" s="29"/>
      <c r="ONA181" s="29"/>
      <c r="ONB181" s="29"/>
      <c r="ONC181" s="29"/>
      <c r="OND181" s="29"/>
      <c r="ONE181" s="29"/>
      <c r="ONF181" s="29"/>
      <c r="ONG181" s="29"/>
      <c r="ONH181" s="29"/>
      <c r="ONI181" s="29"/>
      <c r="ONJ181" s="29"/>
      <c r="ONK181" s="29"/>
      <c r="ONL181" s="29"/>
      <c r="ONM181" s="29"/>
      <c r="ONN181" s="29"/>
      <c r="ONO181" s="29"/>
      <c r="ONP181" s="29"/>
      <c r="ONQ181" s="29"/>
      <c r="ONR181" s="29"/>
      <c r="ONS181" s="29"/>
      <c r="ONT181" s="29"/>
      <c r="ONU181" s="29"/>
      <c r="ONV181" s="29"/>
      <c r="ONW181" s="29"/>
      <c r="ONX181" s="29"/>
      <c r="ONY181" s="29"/>
      <c r="ONZ181" s="29"/>
      <c r="OOA181" s="29"/>
      <c r="OOB181" s="29"/>
      <c r="OOC181" s="29"/>
      <c r="OOD181" s="29"/>
      <c r="OOE181" s="29"/>
      <c r="OOF181" s="29"/>
      <c r="OOG181" s="29"/>
      <c r="OOH181" s="29"/>
      <c r="OOI181" s="29"/>
      <c r="OOJ181" s="29"/>
      <c r="OOK181" s="29"/>
      <c r="OOL181" s="29"/>
      <c r="OOM181" s="29"/>
      <c r="OON181" s="29"/>
      <c r="OOO181" s="29"/>
      <c r="OOP181" s="29"/>
      <c r="OOQ181" s="29"/>
      <c r="OOR181" s="29"/>
      <c r="OOS181" s="29"/>
      <c r="OOT181" s="29"/>
      <c r="OOU181" s="29"/>
      <c r="OOV181" s="29"/>
      <c r="OOW181" s="29"/>
      <c r="OOX181" s="29"/>
      <c r="OOY181" s="29"/>
      <c r="OOZ181" s="29"/>
      <c r="OPA181" s="29"/>
      <c r="OPB181" s="29"/>
      <c r="OPC181" s="29"/>
      <c r="OPD181" s="29"/>
      <c r="OPE181" s="29"/>
      <c r="OPF181" s="29"/>
      <c r="OPG181" s="29"/>
      <c r="OPH181" s="29"/>
      <c r="OPI181" s="29"/>
      <c r="OPJ181" s="29"/>
      <c r="OPK181" s="29"/>
      <c r="OPL181" s="29"/>
      <c r="OPM181" s="29"/>
      <c r="OPN181" s="29"/>
      <c r="OPO181" s="29"/>
      <c r="OPP181" s="29"/>
      <c r="OPQ181" s="29"/>
      <c r="OPR181" s="29"/>
      <c r="OPS181" s="29"/>
      <c r="OPT181" s="29"/>
      <c r="OPU181" s="29"/>
      <c r="OPV181" s="29"/>
      <c r="OPW181" s="29"/>
      <c r="OPX181" s="29"/>
      <c r="OPY181" s="29"/>
      <c r="OPZ181" s="29"/>
      <c r="OQA181" s="29"/>
      <c r="OQB181" s="29"/>
      <c r="OQC181" s="29"/>
      <c r="OQD181" s="29"/>
      <c r="OQE181" s="29"/>
      <c r="OQF181" s="29"/>
      <c r="OQG181" s="29"/>
      <c r="OQH181" s="29"/>
      <c r="OQI181" s="29"/>
      <c r="OQJ181" s="29"/>
      <c r="OQK181" s="29"/>
      <c r="OQL181" s="29"/>
      <c r="OQM181" s="29"/>
      <c r="OQN181" s="29"/>
      <c r="OQO181" s="29"/>
      <c r="OQP181" s="29"/>
      <c r="OQQ181" s="29"/>
      <c r="OQR181" s="29"/>
      <c r="OQS181" s="29"/>
      <c r="OQT181" s="29"/>
      <c r="OQU181" s="29"/>
      <c r="OQV181" s="29"/>
      <c r="OQW181" s="29"/>
      <c r="OQX181" s="29"/>
      <c r="OQY181" s="29"/>
      <c r="OQZ181" s="29"/>
      <c r="ORA181" s="29"/>
      <c r="ORB181" s="29"/>
      <c r="ORC181" s="29"/>
      <c r="ORD181" s="29"/>
      <c r="ORE181" s="29"/>
      <c r="ORF181" s="29"/>
      <c r="ORG181" s="29"/>
      <c r="ORH181" s="29"/>
      <c r="ORI181" s="29"/>
      <c r="ORJ181" s="29"/>
      <c r="ORK181" s="29"/>
      <c r="ORL181" s="29"/>
      <c r="ORM181" s="29"/>
      <c r="ORN181" s="29"/>
      <c r="ORO181" s="29"/>
      <c r="ORP181" s="29"/>
      <c r="ORQ181" s="29"/>
      <c r="ORR181" s="29"/>
      <c r="ORS181" s="29"/>
      <c r="ORT181" s="29"/>
      <c r="ORU181" s="29"/>
      <c r="ORV181" s="29"/>
      <c r="ORW181" s="29"/>
      <c r="ORX181" s="29"/>
      <c r="ORY181" s="29"/>
      <c r="ORZ181" s="29"/>
      <c r="OSA181" s="29"/>
      <c r="OSB181" s="29"/>
      <c r="OSC181" s="29"/>
      <c r="OSD181" s="29"/>
      <c r="OSE181" s="29"/>
      <c r="OSF181" s="29"/>
      <c r="OSG181" s="29"/>
      <c r="OSH181" s="29"/>
      <c r="OSI181" s="29"/>
      <c r="OSJ181" s="29"/>
      <c r="OSK181" s="29"/>
      <c r="OSL181" s="29"/>
      <c r="OSM181" s="29"/>
      <c r="OSN181" s="29"/>
      <c r="OSO181" s="29"/>
      <c r="OSP181" s="29"/>
      <c r="OSQ181" s="29"/>
      <c r="OSR181" s="29"/>
      <c r="OSS181" s="29"/>
      <c r="OST181" s="29"/>
      <c r="OSU181" s="29"/>
      <c r="OSV181" s="29"/>
      <c r="OSW181" s="29"/>
      <c r="OSX181" s="29"/>
      <c r="OSY181" s="29"/>
      <c r="OSZ181" s="29"/>
      <c r="OTA181" s="29"/>
      <c r="OTB181" s="29"/>
      <c r="OTC181" s="29"/>
      <c r="OTD181" s="29"/>
      <c r="OTE181" s="29"/>
      <c r="OTF181" s="29"/>
      <c r="OTG181" s="29"/>
      <c r="OTH181" s="29"/>
      <c r="OTI181" s="29"/>
      <c r="OTJ181" s="29"/>
      <c r="OTK181" s="29"/>
      <c r="OTL181" s="29"/>
      <c r="OTM181" s="29"/>
      <c r="OTN181" s="29"/>
      <c r="OTO181" s="29"/>
      <c r="OTP181" s="29"/>
      <c r="OTQ181" s="29"/>
      <c r="OTR181" s="29"/>
      <c r="OTS181" s="29"/>
      <c r="OTT181" s="29"/>
      <c r="OTU181" s="29"/>
      <c r="OTV181" s="29"/>
      <c r="OTW181" s="29"/>
      <c r="OTX181" s="29"/>
      <c r="OTY181" s="29"/>
      <c r="OTZ181" s="29"/>
      <c r="OUA181" s="29"/>
      <c r="OUB181" s="29"/>
      <c r="OUC181" s="29"/>
      <c r="OUD181" s="29"/>
      <c r="OUE181" s="29"/>
      <c r="OUF181" s="29"/>
      <c r="OUG181" s="29"/>
      <c r="OUH181" s="29"/>
      <c r="OUI181" s="29"/>
      <c r="OUJ181" s="29"/>
      <c r="OUK181" s="29"/>
      <c r="OUL181" s="29"/>
      <c r="OUM181" s="29"/>
      <c r="OUN181" s="29"/>
      <c r="OUO181" s="29"/>
      <c r="OUP181" s="29"/>
      <c r="OUQ181" s="29"/>
      <c r="OUR181" s="29"/>
      <c r="OUS181" s="29"/>
      <c r="OUT181" s="29"/>
      <c r="OUU181" s="29"/>
      <c r="OUV181" s="29"/>
      <c r="OUW181" s="29"/>
      <c r="OUX181" s="29"/>
      <c r="OUY181" s="29"/>
      <c r="OUZ181" s="29"/>
      <c r="OVA181" s="29"/>
      <c r="OVB181" s="29"/>
      <c r="OVC181" s="29"/>
      <c r="OVD181" s="29"/>
      <c r="OVE181" s="29"/>
      <c r="OVF181" s="29"/>
      <c r="OVG181" s="29"/>
      <c r="OVH181" s="29"/>
      <c r="OVI181" s="29"/>
      <c r="OVJ181" s="29"/>
      <c r="OVK181" s="29"/>
      <c r="OVL181" s="29"/>
      <c r="OVM181" s="29"/>
      <c r="OVN181" s="29"/>
      <c r="OVO181" s="29"/>
      <c r="OVP181" s="29"/>
      <c r="OVQ181" s="29"/>
      <c r="OVR181" s="29"/>
      <c r="OVS181" s="29"/>
      <c r="OVT181" s="29"/>
      <c r="OVU181" s="29"/>
      <c r="OVV181" s="29"/>
      <c r="OVW181" s="29"/>
      <c r="OVX181" s="29"/>
      <c r="OVY181" s="29"/>
      <c r="OVZ181" s="29"/>
      <c r="OWA181" s="29"/>
      <c r="OWB181" s="29"/>
      <c r="OWC181" s="29"/>
      <c r="OWD181" s="29"/>
      <c r="OWE181" s="29"/>
      <c r="OWF181" s="29"/>
      <c r="OWG181" s="29"/>
      <c r="OWH181" s="29"/>
      <c r="OWI181" s="29"/>
      <c r="OWJ181" s="29"/>
      <c r="OWK181" s="29"/>
      <c r="OWL181" s="29"/>
      <c r="OWM181" s="29"/>
      <c r="OWN181" s="29"/>
      <c r="OWO181" s="29"/>
      <c r="OWP181" s="29"/>
      <c r="OWQ181" s="29"/>
      <c r="OWR181" s="29"/>
      <c r="OWS181" s="29"/>
      <c r="OWT181" s="29"/>
      <c r="OWU181" s="29"/>
      <c r="OWV181" s="29"/>
      <c r="OWW181" s="29"/>
      <c r="OWX181" s="29"/>
      <c r="OWY181" s="29"/>
      <c r="OWZ181" s="29"/>
      <c r="OXA181" s="29"/>
      <c r="OXB181" s="29"/>
      <c r="OXC181" s="29"/>
      <c r="OXD181" s="29"/>
      <c r="OXE181" s="29"/>
      <c r="OXF181" s="29"/>
      <c r="OXG181" s="29"/>
      <c r="OXH181" s="29"/>
      <c r="OXI181" s="29"/>
      <c r="OXJ181" s="29"/>
      <c r="OXK181" s="29"/>
      <c r="OXL181" s="29"/>
      <c r="OXM181" s="29"/>
      <c r="OXN181" s="29"/>
      <c r="OXO181" s="29"/>
      <c r="OXP181" s="29"/>
      <c r="OXQ181" s="29"/>
      <c r="OXR181" s="29"/>
      <c r="OXS181" s="29"/>
      <c r="OXT181" s="29"/>
      <c r="OXU181" s="29"/>
      <c r="OXV181" s="29"/>
      <c r="OXW181" s="29"/>
      <c r="OXX181" s="29"/>
      <c r="OXY181" s="29"/>
      <c r="OXZ181" s="29"/>
      <c r="OYA181" s="29"/>
      <c r="OYB181" s="29"/>
      <c r="OYC181" s="29"/>
      <c r="OYD181" s="29"/>
      <c r="OYE181" s="29"/>
      <c r="OYF181" s="29"/>
      <c r="OYG181" s="29"/>
      <c r="OYH181" s="29"/>
      <c r="OYI181" s="29"/>
      <c r="OYJ181" s="29"/>
      <c r="OYK181" s="29"/>
      <c r="OYL181" s="29"/>
      <c r="OYM181" s="29"/>
      <c r="OYN181" s="29"/>
      <c r="OYO181" s="29"/>
      <c r="OYP181" s="29"/>
      <c r="OYQ181" s="29"/>
      <c r="OYR181" s="29"/>
      <c r="OYS181" s="29"/>
      <c r="OYT181" s="29"/>
      <c r="OYU181" s="29"/>
      <c r="OYV181" s="29"/>
      <c r="OYW181" s="29"/>
      <c r="OYX181" s="29"/>
      <c r="OYY181" s="29"/>
      <c r="OYZ181" s="29"/>
      <c r="OZA181" s="29"/>
      <c r="OZB181" s="29"/>
      <c r="OZC181" s="29"/>
      <c r="OZD181" s="29"/>
      <c r="OZE181" s="29"/>
      <c r="OZF181" s="29"/>
      <c r="OZG181" s="29"/>
      <c r="OZH181" s="29"/>
      <c r="OZI181" s="29"/>
      <c r="OZJ181" s="29"/>
      <c r="OZK181" s="29"/>
      <c r="OZL181" s="29"/>
      <c r="OZM181" s="29"/>
      <c r="OZN181" s="29"/>
      <c r="OZO181" s="29"/>
      <c r="OZP181" s="29"/>
      <c r="OZQ181" s="29"/>
      <c r="OZR181" s="29"/>
      <c r="OZS181" s="29"/>
      <c r="OZT181" s="29"/>
      <c r="OZU181" s="29"/>
      <c r="OZV181" s="29"/>
      <c r="OZW181" s="29"/>
      <c r="OZX181" s="29"/>
      <c r="OZY181" s="29"/>
      <c r="OZZ181" s="29"/>
      <c r="PAA181" s="29"/>
      <c r="PAB181" s="29"/>
      <c r="PAC181" s="29"/>
      <c r="PAD181" s="29"/>
      <c r="PAE181" s="29"/>
      <c r="PAF181" s="29"/>
      <c r="PAG181" s="29"/>
      <c r="PAH181" s="29"/>
      <c r="PAI181" s="29"/>
      <c r="PAJ181" s="29"/>
      <c r="PAK181" s="29"/>
      <c r="PAL181" s="29"/>
      <c r="PAM181" s="29"/>
      <c r="PAN181" s="29"/>
      <c r="PAO181" s="29"/>
      <c r="PAP181" s="29"/>
      <c r="PAQ181" s="29"/>
      <c r="PAR181" s="29"/>
      <c r="PAS181" s="29"/>
      <c r="PAT181" s="29"/>
      <c r="PAU181" s="29"/>
      <c r="PAV181" s="29"/>
      <c r="PAW181" s="29"/>
      <c r="PAX181" s="29"/>
      <c r="PAY181" s="29"/>
      <c r="PAZ181" s="29"/>
      <c r="PBA181" s="29"/>
      <c r="PBB181" s="29"/>
      <c r="PBC181" s="29"/>
      <c r="PBD181" s="29"/>
      <c r="PBE181" s="29"/>
      <c r="PBF181" s="29"/>
      <c r="PBG181" s="29"/>
      <c r="PBH181" s="29"/>
      <c r="PBI181" s="29"/>
      <c r="PBJ181" s="29"/>
      <c r="PBK181" s="29"/>
      <c r="PBL181" s="29"/>
      <c r="PBM181" s="29"/>
      <c r="PBN181" s="29"/>
      <c r="PBO181" s="29"/>
      <c r="PBP181" s="29"/>
      <c r="PBQ181" s="29"/>
      <c r="PBR181" s="29"/>
      <c r="PBS181" s="29"/>
      <c r="PBT181" s="29"/>
      <c r="PBU181" s="29"/>
      <c r="PBV181" s="29"/>
      <c r="PBW181" s="29"/>
      <c r="PBX181" s="29"/>
      <c r="PBY181" s="29"/>
      <c r="PBZ181" s="29"/>
      <c r="PCA181" s="29"/>
      <c r="PCB181" s="29"/>
      <c r="PCC181" s="29"/>
      <c r="PCD181" s="29"/>
      <c r="PCE181" s="29"/>
      <c r="PCF181" s="29"/>
      <c r="PCG181" s="29"/>
      <c r="PCH181" s="29"/>
      <c r="PCI181" s="29"/>
      <c r="PCJ181" s="29"/>
      <c r="PCK181" s="29"/>
      <c r="PCL181" s="29"/>
      <c r="PCM181" s="29"/>
      <c r="PCN181" s="29"/>
      <c r="PCO181" s="29"/>
      <c r="PCP181" s="29"/>
      <c r="PCQ181" s="29"/>
      <c r="PCR181" s="29"/>
      <c r="PCS181" s="29"/>
      <c r="PCT181" s="29"/>
      <c r="PCU181" s="29"/>
      <c r="PCV181" s="29"/>
      <c r="PCW181" s="29"/>
      <c r="PCX181" s="29"/>
      <c r="PCY181" s="29"/>
      <c r="PCZ181" s="29"/>
      <c r="PDA181" s="29"/>
      <c r="PDB181" s="29"/>
      <c r="PDC181" s="29"/>
      <c r="PDD181" s="29"/>
      <c r="PDE181" s="29"/>
      <c r="PDF181" s="29"/>
      <c r="PDG181" s="29"/>
      <c r="PDH181" s="29"/>
      <c r="PDI181" s="29"/>
      <c r="PDJ181" s="29"/>
      <c r="PDK181" s="29"/>
      <c r="PDL181" s="29"/>
      <c r="PDM181" s="29"/>
      <c r="PDN181" s="29"/>
      <c r="PDO181" s="29"/>
      <c r="PDP181" s="29"/>
      <c r="PDQ181" s="29"/>
      <c r="PDR181" s="29"/>
      <c r="PDS181" s="29"/>
      <c r="PDT181" s="29"/>
      <c r="PDU181" s="29"/>
      <c r="PDV181" s="29"/>
      <c r="PDW181" s="29"/>
      <c r="PDX181" s="29"/>
      <c r="PDY181" s="29"/>
      <c r="PDZ181" s="29"/>
      <c r="PEA181" s="29"/>
      <c r="PEB181" s="29"/>
      <c r="PEC181" s="29"/>
      <c r="PED181" s="29"/>
      <c r="PEE181" s="29"/>
      <c r="PEF181" s="29"/>
      <c r="PEG181" s="29"/>
      <c r="PEH181" s="29"/>
      <c r="PEI181" s="29"/>
      <c r="PEJ181" s="29"/>
      <c r="PEK181" s="29"/>
      <c r="PEL181" s="29"/>
      <c r="PEM181" s="29"/>
      <c r="PEN181" s="29"/>
      <c r="PEO181" s="29"/>
      <c r="PEP181" s="29"/>
      <c r="PEQ181" s="29"/>
      <c r="PER181" s="29"/>
      <c r="PES181" s="29"/>
      <c r="PET181" s="29"/>
      <c r="PEU181" s="29"/>
      <c r="PEV181" s="29"/>
      <c r="PEW181" s="29"/>
      <c r="PEX181" s="29"/>
      <c r="PEY181" s="29"/>
      <c r="PEZ181" s="29"/>
      <c r="PFA181" s="29"/>
      <c r="PFB181" s="29"/>
      <c r="PFC181" s="29"/>
      <c r="PFD181" s="29"/>
      <c r="PFE181" s="29"/>
      <c r="PFF181" s="29"/>
      <c r="PFG181" s="29"/>
      <c r="PFH181" s="29"/>
      <c r="PFI181" s="29"/>
      <c r="PFJ181" s="29"/>
      <c r="PFK181" s="29"/>
      <c r="PFL181" s="29"/>
      <c r="PFM181" s="29"/>
      <c r="PFN181" s="29"/>
      <c r="PFO181" s="29"/>
      <c r="PFP181" s="29"/>
      <c r="PFQ181" s="29"/>
      <c r="PFR181" s="29"/>
      <c r="PFS181" s="29"/>
      <c r="PFT181" s="29"/>
      <c r="PFU181" s="29"/>
      <c r="PFV181" s="29"/>
      <c r="PFW181" s="29"/>
      <c r="PFX181" s="29"/>
      <c r="PFY181" s="29"/>
      <c r="PFZ181" s="29"/>
      <c r="PGA181" s="29"/>
      <c r="PGB181" s="29"/>
      <c r="PGC181" s="29"/>
      <c r="PGD181" s="29"/>
      <c r="PGE181" s="29"/>
      <c r="PGF181" s="29"/>
      <c r="PGG181" s="29"/>
      <c r="PGH181" s="29"/>
      <c r="PGI181" s="29"/>
      <c r="PGJ181" s="29"/>
      <c r="PGK181" s="29"/>
      <c r="PGL181" s="29"/>
      <c r="PGM181" s="29"/>
      <c r="PGN181" s="29"/>
      <c r="PGO181" s="29"/>
      <c r="PGP181" s="29"/>
      <c r="PGQ181" s="29"/>
      <c r="PGR181" s="29"/>
      <c r="PGS181" s="29"/>
      <c r="PGT181" s="29"/>
      <c r="PGU181" s="29"/>
      <c r="PGV181" s="29"/>
      <c r="PGW181" s="29"/>
      <c r="PGX181" s="29"/>
      <c r="PGY181" s="29"/>
      <c r="PGZ181" s="29"/>
      <c r="PHA181" s="29"/>
      <c r="PHB181" s="29"/>
      <c r="PHC181" s="29"/>
      <c r="PHD181" s="29"/>
      <c r="PHE181" s="29"/>
      <c r="PHF181" s="29"/>
      <c r="PHG181" s="29"/>
      <c r="PHH181" s="29"/>
      <c r="PHI181" s="29"/>
      <c r="PHJ181" s="29"/>
      <c r="PHK181" s="29"/>
      <c r="PHL181" s="29"/>
      <c r="PHM181" s="29"/>
      <c r="PHN181" s="29"/>
      <c r="PHO181" s="29"/>
      <c r="PHP181" s="29"/>
      <c r="PHQ181" s="29"/>
      <c r="PHR181" s="29"/>
      <c r="PHS181" s="29"/>
      <c r="PHT181" s="29"/>
      <c r="PHU181" s="29"/>
      <c r="PHV181" s="29"/>
      <c r="PHW181" s="29"/>
      <c r="PHX181" s="29"/>
      <c r="PHY181" s="29"/>
      <c r="PHZ181" s="29"/>
      <c r="PIA181" s="29"/>
      <c r="PIB181" s="29"/>
      <c r="PIC181" s="29"/>
      <c r="PID181" s="29"/>
      <c r="PIE181" s="29"/>
      <c r="PIF181" s="29"/>
      <c r="PIG181" s="29"/>
      <c r="PIH181" s="29"/>
      <c r="PII181" s="29"/>
      <c r="PIJ181" s="29"/>
      <c r="PIK181" s="29"/>
      <c r="PIL181" s="29"/>
      <c r="PIM181" s="29"/>
      <c r="PIN181" s="29"/>
      <c r="PIO181" s="29"/>
      <c r="PIP181" s="29"/>
      <c r="PIQ181" s="29"/>
      <c r="PIR181" s="29"/>
      <c r="PIS181" s="29"/>
      <c r="PIT181" s="29"/>
      <c r="PIU181" s="29"/>
      <c r="PIV181" s="29"/>
      <c r="PIW181" s="29"/>
      <c r="PIX181" s="29"/>
      <c r="PIY181" s="29"/>
      <c r="PIZ181" s="29"/>
      <c r="PJA181" s="29"/>
      <c r="PJB181" s="29"/>
      <c r="PJC181" s="29"/>
      <c r="PJD181" s="29"/>
      <c r="PJE181" s="29"/>
      <c r="PJF181" s="29"/>
      <c r="PJG181" s="29"/>
      <c r="PJH181" s="29"/>
      <c r="PJI181" s="29"/>
      <c r="PJJ181" s="29"/>
      <c r="PJK181" s="29"/>
      <c r="PJL181" s="29"/>
      <c r="PJM181" s="29"/>
      <c r="PJN181" s="29"/>
      <c r="PJO181" s="29"/>
      <c r="PJP181" s="29"/>
      <c r="PJQ181" s="29"/>
      <c r="PJR181" s="29"/>
      <c r="PJS181" s="29"/>
      <c r="PJT181" s="29"/>
      <c r="PJU181" s="29"/>
      <c r="PJV181" s="29"/>
      <c r="PJW181" s="29"/>
      <c r="PJX181" s="29"/>
      <c r="PJY181" s="29"/>
      <c r="PJZ181" s="29"/>
      <c r="PKA181" s="29"/>
      <c r="PKB181" s="29"/>
      <c r="PKC181" s="29"/>
      <c r="PKD181" s="29"/>
      <c r="PKE181" s="29"/>
      <c r="PKF181" s="29"/>
      <c r="PKG181" s="29"/>
      <c r="PKH181" s="29"/>
      <c r="PKI181" s="29"/>
      <c r="PKJ181" s="29"/>
      <c r="PKK181" s="29"/>
      <c r="PKL181" s="29"/>
      <c r="PKM181" s="29"/>
      <c r="PKN181" s="29"/>
      <c r="PKO181" s="29"/>
      <c r="PKP181" s="29"/>
      <c r="PKQ181" s="29"/>
      <c r="PKR181" s="29"/>
      <c r="PKS181" s="29"/>
      <c r="PKT181" s="29"/>
      <c r="PKU181" s="29"/>
      <c r="PKV181" s="29"/>
      <c r="PKW181" s="29"/>
      <c r="PKX181" s="29"/>
      <c r="PKY181" s="29"/>
      <c r="PKZ181" s="29"/>
      <c r="PLA181" s="29"/>
      <c r="PLB181" s="29"/>
      <c r="PLC181" s="29"/>
      <c r="PLD181" s="29"/>
      <c r="PLE181" s="29"/>
      <c r="PLF181" s="29"/>
      <c r="PLG181" s="29"/>
      <c r="PLH181" s="29"/>
      <c r="PLI181" s="29"/>
      <c r="PLJ181" s="29"/>
      <c r="PLK181" s="29"/>
      <c r="PLL181" s="29"/>
      <c r="PLM181" s="29"/>
      <c r="PLN181" s="29"/>
      <c r="PLO181" s="29"/>
      <c r="PLP181" s="29"/>
      <c r="PLQ181" s="29"/>
      <c r="PLR181" s="29"/>
      <c r="PLS181" s="29"/>
      <c r="PLT181" s="29"/>
      <c r="PLU181" s="29"/>
      <c r="PLV181" s="29"/>
      <c r="PLW181" s="29"/>
      <c r="PLX181" s="29"/>
      <c r="PLY181" s="29"/>
      <c r="PLZ181" s="29"/>
      <c r="PMA181" s="29"/>
      <c r="PMB181" s="29"/>
      <c r="PMC181" s="29"/>
      <c r="PMD181" s="29"/>
      <c r="PME181" s="29"/>
      <c r="PMF181" s="29"/>
      <c r="PMG181" s="29"/>
      <c r="PMH181" s="29"/>
      <c r="PMI181" s="29"/>
      <c r="PMJ181" s="29"/>
      <c r="PMK181" s="29"/>
      <c r="PML181" s="29"/>
      <c r="PMM181" s="29"/>
      <c r="PMN181" s="29"/>
      <c r="PMO181" s="29"/>
      <c r="PMP181" s="29"/>
      <c r="PMQ181" s="29"/>
      <c r="PMR181" s="29"/>
      <c r="PMS181" s="29"/>
      <c r="PMT181" s="29"/>
      <c r="PMU181" s="29"/>
      <c r="PMV181" s="29"/>
      <c r="PMW181" s="29"/>
      <c r="PMX181" s="29"/>
      <c r="PMY181" s="29"/>
      <c r="PMZ181" s="29"/>
      <c r="PNA181" s="29"/>
      <c r="PNB181" s="29"/>
      <c r="PNC181" s="29"/>
      <c r="PND181" s="29"/>
      <c r="PNE181" s="29"/>
      <c r="PNF181" s="29"/>
      <c r="PNG181" s="29"/>
      <c r="PNH181" s="29"/>
      <c r="PNI181" s="29"/>
      <c r="PNJ181" s="29"/>
      <c r="PNK181" s="29"/>
      <c r="PNL181" s="29"/>
      <c r="PNM181" s="29"/>
      <c r="PNN181" s="29"/>
      <c r="PNO181" s="29"/>
      <c r="PNP181" s="29"/>
      <c r="PNQ181" s="29"/>
      <c r="PNR181" s="29"/>
      <c r="PNS181" s="29"/>
      <c r="PNT181" s="29"/>
      <c r="PNU181" s="29"/>
      <c r="PNV181" s="29"/>
      <c r="PNW181" s="29"/>
      <c r="PNX181" s="29"/>
      <c r="PNY181" s="29"/>
      <c r="PNZ181" s="29"/>
      <c r="POA181" s="29"/>
      <c r="POB181" s="29"/>
      <c r="POC181" s="29"/>
      <c r="POD181" s="29"/>
      <c r="POE181" s="29"/>
      <c r="POF181" s="29"/>
      <c r="POG181" s="29"/>
      <c r="POH181" s="29"/>
      <c r="POI181" s="29"/>
      <c r="POJ181" s="29"/>
      <c r="POK181" s="29"/>
      <c r="POL181" s="29"/>
      <c r="POM181" s="29"/>
      <c r="PON181" s="29"/>
      <c r="POO181" s="29"/>
      <c r="POP181" s="29"/>
      <c r="POQ181" s="29"/>
      <c r="POR181" s="29"/>
      <c r="POS181" s="29"/>
      <c r="POT181" s="29"/>
      <c r="POU181" s="29"/>
      <c r="POV181" s="29"/>
      <c r="POW181" s="29"/>
      <c r="POX181" s="29"/>
      <c r="POY181" s="29"/>
      <c r="POZ181" s="29"/>
      <c r="PPA181" s="29"/>
      <c r="PPB181" s="29"/>
      <c r="PPC181" s="29"/>
      <c r="PPD181" s="29"/>
      <c r="PPE181" s="29"/>
      <c r="PPF181" s="29"/>
      <c r="PPG181" s="29"/>
      <c r="PPH181" s="29"/>
      <c r="PPI181" s="29"/>
      <c r="PPJ181" s="29"/>
      <c r="PPK181" s="29"/>
      <c r="PPL181" s="29"/>
      <c r="PPM181" s="29"/>
      <c r="PPN181" s="29"/>
      <c r="PPO181" s="29"/>
      <c r="PPP181" s="29"/>
      <c r="PPQ181" s="29"/>
      <c r="PPR181" s="29"/>
      <c r="PPS181" s="29"/>
      <c r="PPT181" s="29"/>
      <c r="PPU181" s="29"/>
      <c r="PPV181" s="29"/>
      <c r="PPW181" s="29"/>
      <c r="PPX181" s="29"/>
      <c r="PPY181" s="29"/>
      <c r="PPZ181" s="29"/>
      <c r="PQA181" s="29"/>
      <c r="PQB181" s="29"/>
      <c r="PQC181" s="29"/>
      <c r="PQD181" s="29"/>
      <c r="PQE181" s="29"/>
      <c r="PQF181" s="29"/>
      <c r="PQG181" s="29"/>
      <c r="PQH181" s="29"/>
      <c r="PQI181" s="29"/>
      <c r="PQJ181" s="29"/>
      <c r="PQK181" s="29"/>
      <c r="PQL181" s="29"/>
      <c r="PQM181" s="29"/>
      <c r="PQN181" s="29"/>
      <c r="PQO181" s="29"/>
      <c r="PQP181" s="29"/>
      <c r="PQQ181" s="29"/>
      <c r="PQR181" s="29"/>
      <c r="PQS181" s="29"/>
      <c r="PQT181" s="29"/>
      <c r="PQU181" s="29"/>
      <c r="PQV181" s="29"/>
      <c r="PQW181" s="29"/>
      <c r="PQX181" s="29"/>
      <c r="PQY181" s="29"/>
      <c r="PQZ181" s="29"/>
      <c r="PRA181" s="29"/>
      <c r="PRB181" s="29"/>
      <c r="PRC181" s="29"/>
      <c r="PRD181" s="29"/>
      <c r="PRE181" s="29"/>
      <c r="PRF181" s="29"/>
      <c r="PRG181" s="29"/>
      <c r="PRH181" s="29"/>
      <c r="PRI181" s="29"/>
      <c r="PRJ181" s="29"/>
      <c r="PRK181" s="29"/>
      <c r="PRL181" s="29"/>
      <c r="PRM181" s="29"/>
      <c r="PRN181" s="29"/>
      <c r="PRO181" s="29"/>
      <c r="PRP181" s="29"/>
      <c r="PRQ181" s="29"/>
      <c r="PRR181" s="29"/>
      <c r="PRS181" s="29"/>
      <c r="PRT181" s="29"/>
      <c r="PRU181" s="29"/>
      <c r="PRV181" s="29"/>
      <c r="PRW181" s="29"/>
      <c r="PRX181" s="29"/>
      <c r="PRY181" s="29"/>
      <c r="PRZ181" s="29"/>
      <c r="PSA181" s="29"/>
      <c r="PSB181" s="29"/>
      <c r="PSC181" s="29"/>
      <c r="PSD181" s="29"/>
      <c r="PSE181" s="29"/>
      <c r="PSF181" s="29"/>
      <c r="PSG181" s="29"/>
      <c r="PSH181" s="29"/>
      <c r="PSI181" s="29"/>
      <c r="PSJ181" s="29"/>
      <c r="PSK181" s="29"/>
      <c r="PSL181" s="29"/>
      <c r="PSM181" s="29"/>
      <c r="PSN181" s="29"/>
      <c r="PSO181" s="29"/>
      <c r="PSP181" s="29"/>
      <c r="PSQ181" s="29"/>
      <c r="PSR181" s="29"/>
      <c r="PSS181" s="29"/>
      <c r="PST181" s="29"/>
      <c r="PSU181" s="29"/>
      <c r="PSV181" s="29"/>
      <c r="PSW181" s="29"/>
      <c r="PSX181" s="29"/>
      <c r="PSY181" s="29"/>
      <c r="PSZ181" s="29"/>
      <c r="PTA181" s="29"/>
      <c r="PTB181" s="29"/>
      <c r="PTC181" s="29"/>
      <c r="PTD181" s="29"/>
      <c r="PTE181" s="29"/>
      <c r="PTF181" s="29"/>
      <c r="PTG181" s="29"/>
      <c r="PTH181" s="29"/>
      <c r="PTI181" s="29"/>
      <c r="PTJ181" s="29"/>
      <c r="PTK181" s="29"/>
      <c r="PTL181" s="29"/>
      <c r="PTM181" s="29"/>
      <c r="PTN181" s="29"/>
      <c r="PTO181" s="29"/>
      <c r="PTP181" s="29"/>
      <c r="PTQ181" s="29"/>
      <c r="PTR181" s="29"/>
      <c r="PTS181" s="29"/>
      <c r="PTT181" s="29"/>
      <c r="PTU181" s="29"/>
      <c r="PTV181" s="29"/>
      <c r="PTW181" s="29"/>
      <c r="PTX181" s="29"/>
      <c r="PTY181" s="29"/>
      <c r="PTZ181" s="29"/>
      <c r="PUA181" s="29"/>
      <c r="PUB181" s="29"/>
      <c r="PUC181" s="29"/>
      <c r="PUD181" s="29"/>
      <c r="PUE181" s="29"/>
      <c r="PUF181" s="29"/>
      <c r="PUG181" s="29"/>
      <c r="PUH181" s="29"/>
      <c r="PUI181" s="29"/>
      <c r="PUJ181" s="29"/>
      <c r="PUK181" s="29"/>
      <c r="PUL181" s="29"/>
      <c r="PUM181" s="29"/>
      <c r="PUN181" s="29"/>
      <c r="PUO181" s="29"/>
      <c r="PUP181" s="29"/>
      <c r="PUQ181" s="29"/>
      <c r="PUR181" s="29"/>
      <c r="PUS181" s="29"/>
      <c r="PUT181" s="29"/>
      <c r="PUU181" s="29"/>
      <c r="PUV181" s="29"/>
      <c r="PUW181" s="29"/>
      <c r="PUX181" s="29"/>
      <c r="PUY181" s="29"/>
      <c r="PUZ181" s="29"/>
      <c r="PVA181" s="29"/>
      <c r="PVB181" s="29"/>
      <c r="PVC181" s="29"/>
      <c r="PVD181" s="29"/>
      <c r="PVE181" s="29"/>
      <c r="PVF181" s="29"/>
      <c r="PVG181" s="29"/>
      <c r="PVH181" s="29"/>
      <c r="PVI181" s="29"/>
      <c r="PVJ181" s="29"/>
      <c r="PVK181" s="29"/>
      <c r="PVL181" s="29"/>
      <c r="PVM181" s="29"/>
      <c r="PVN181" s="29"/>
      <c r="PVO181" s="29"/>
      <c r="PVP181" s="29"/>
      <c r="PVQ181" s="29"/>
      <c r="PVR181" s="29"/>
      <c r="PVS181" s="29"/>
      <c r="PVT181" s="29"/>
      <c r="PVU181" s="29"/>
      <c r="PVV181" s="29"/>
      <c r="PVW181" s="29"/>
      <c r="PVX181" s="29"/>
      <c r="PVY181" s="29"/>
      <c r="PVZ181" s="29"/>
      <c r="PWA181" s="29"/>
      <c r="PWB181" s="29"/>
      <c r="PWC181" s="29"/>
      <c r="PWD181" s="29"/>
      <c r="PWE181" s="29"/>
      <c r="PWF181" s="29"/>
      <c r="PWG181" s="29"/>
      <c r="PWH181" s="29"/>
      <c r="PWI181" s="29"/>
      <c r="PWJ181" s="29"/>
      <c r="PWK181" s="29"/>
      <c r="PWL181" s="29"/>
      <c r="PWM181" s="29"/>
      <c r="PWN181" s="29"/>
      <c r="PWO181" s="29"/>
      <c r="PWP181" s="29"/>
      <c r="PWQ181" s="29"/>
      <c r="PWR181" s="29"/>
      <c r="PWS181" s="29"/>
      <c r="PWT181" s="29"/>
      <c r="PWU181" s="29"/>
      <c r="PWV181" s="29"/>
      <c r="PWW181" s="29"/>
      <c r="PWX181" s="29"/>
      <c r="PWY181" s="29"/>
      <c r="PWZ181" s="29"/>
      <c r="PXA181" s="29"/>
      <c r="PXB181" s="29"/>
      <c r="PXC181" s="29"/>
      <c r="PXD181" s="29"/>
      <c r="PXE181" s="29"/>
      <c r="PXF181" s="29"/>
      <c r="PXG181" s="29"/>
      <c r="PXH181" s="29"/>
      <c r="PXI181" s="29"/>
      <c r="PXJ181" s="29"/>
      <c r="PXK181" s="29"/>
      <c r="PXL181" s="29"/>
      <c r="PXM181" s="29"/>
      <c r="PXN181" s="29"/>
      <c r="PXO181" s="29"/>
      <c r="PXP181" s="29"/>
      <c r="PXQ181" s="29"/>
      <c r="PXR181" s="29"/>
      <c r="PXS181" s="29"/>
      <c r="PXT181" s="29"/>
      <c r="PXU181" s="29"/>
      <c r="PXV181" s="29"/>
      <c r="PXW181" s="29"/>
      <c r="PXX181" s="29"/>
      <c r="PXY181" s="29"/>
      <c r="PXZ181" s="29"/>
      <c r="PYA181" s="29"/>
      <c r="PYB181" s="29"/>
      <c r="PYC181" s="29"/>
      <c r="PYD181" s="29"/>
      <c r="PYE181" s="29"/>
      <c r="PYF181" s="29"/>
      <c r="PYG181" s="29"/>
      <c r="PYH181" s="29"/>
      <c r="PYI181" s="29"/>
      <c r="PYJ181" s="29"/>
      <c r="PYK181" s="29"/>
      <c r="PYL181" s="29"/>
      <c r="PYM181" s="29"/>
      <c r="PYN181" s="29"/>
      <c r="PYO181" s="29"/>
      <c r="PYP181" s="29"/>
      <c r="PYQ181" s="29"/>
      <c r="PYR181" s="29"/>
      <c r="PYS181" s="29"/>
      <c r="PYT181" s="29"/>
      <c r="PYU181" s="29"/>
      <c r="PYV181" s="29"/>
      <c r="PYW181" s="29"/>
      <c r="PYX181" s="29"/>
      <c r="PYY181" s="29"/>
      <c r="PYZ181" s="29"/>
      <c r="PZA181" s="29"/>
      <c r="PZB181" s="29"/>
      <c r="PZC181" s="29"/>
      <c r="PZD181" s="29"/>
      <c r="PZE181" s="29"/>
      <c r="PZF181" s="29"/>
      <c r="PZG181" s="29"/>
      <c r="PZH181" s="29"/>
      <c r="PZI181" s="29"/>
      <c r="PZJ181" s="29"/>
      <c r="PZK181" s="29"/>
      <c r="PZL181" s="29"/>
      <c r="PZM181" s="29"/>
      <c r="PZN181" s="29"/>
      <c r="PZO181" s="29"/>
      <c r="PZP181" s="29"/>
      <c r="PZQ181" s="29"/>
      <c r="PZR181" s="29"/>
      <c r="PZS181" s="29"/>
      <c r="PZT181" s="29"/>
      <c r="PZU181" s="29"/>
      <c r="PZV181" s="29"/>
      <c r="PZW181" s="29"/>
      <c r="PZX181" s="29"/>
      <c r="PZY181" s="29"/>
      <c r="PZZ181" s="29"/>
      <c r="QAA181" s="29"/>
      <c r="QAB181" s="29"/>
      <c r="QAC181" s="29"/>
      <c r="QAD181" s="29"/>
      <c r="QAE181" s="29"/>
      <c r="QAF181" s="29"/>
      <c r="QAG181" s="29"/>
      <c r="QAH181" s="29"/>
      <c r="QAI181" s="29"/>
      <c r="QAJ181" s="29"/>
      <c r="QAK181" s="29"/>
      <c r="QAL181" s="29"/>
      <c r="QAM181" s="29"/>
      <c r="QAN181" s="29"/>
      <c r="QAO181" s="29"/>
      <c r="QAP181" s="29"/>
      <c r="QAQ181" s="29"/>
      <c r="QAR181" s="29"/>
      <c r="QAS181" s="29"/>
      <c r="QAT181" s="29"/>
      <c r="QAU181" s="29"/>
      <c r="QAV181" s="29"/>
      <c r="QAW181" s="29"/>
      <c r="QAX181" s="29"/>
      <c r="QAY181" s="29"/>
      <c r="QAZ181" s="29"/>
      <c r="QBA181" s="29"/>
      <c r="QBB181" s="29"/>
      <c r="QBC181" s="29"/>
      <c r="QBD181" s="29"/>
      <c r="QBE181" s="29"/>
      <c r="QBF181" s="29"/>
      <c r="QBG181" s="29"/>
      <c r="QBH181" s="29"/>
      <c r="QBI181" s="29"/>
      <c r="QBJ181" s="29"/>
      <c r="QBK181" s="29"/>
      <c r="QBL181" s="29"/>
      <c r="QBM181" s="29"/>
      <c r="QBN181" s="29"/>
      <c r="QBO181" s="29"/>
      <c r="QBP181" s="29"/>
      <c r="QBQ181" s="29"/>
      <c r="QBR181" s="29"/>
      <c r="QBS181" s="29"/>
      <c r="QBT181" s="29"/>
      <c r="QBU181" s="29"/>
      <c r="QBV181" s="29"/>
      <c r="QBW181" s="29"/>
      <c r="QBX181" s="29"/>
      <c r="QBY181" s="29"/>
      <c r="QBZ181" s="29"/>
      <c r="QCA181" s="29"/>
      <c r="QCB181" s="29"/>
      <c r="QCC181" s="29"/>
      <c r="QCD181" s="29"/>
      <c r="QCE181" s="29"/>
      <c r="QCF181" s="29"/>
      <c r="QCG181" s="29"/>
      <c r="QCH181" s="29"/>
      <c r="QCI181" s="29"/>
      <c r="QCJ181" s="29"/>
      <c r="QCK181" s="29"/>
      <c r="QCL181" s="29"/>
      <c r="QCM181" s="29"/>
      <c r="QCN181" s="29"/>
      <c r="QCO181" s="29"/>
      <c r="QCP181" s="29"/>
      <c r="QCQ181" s="29"/>
      <c r="QCR181" s="29"/>
      <c r="QCS181" s="29"/>
      <c r="QCT181" s="29"/>
      <c r="QCU181" s="29"/>
      <c r="QCV181" s="29"/>
      <c r="QCW181" s="29"/>
      <c r="QCX181" s="29"/>
      <c r="QCY181" s="29"/>
      <c r="QCZ181" s="29"/>
      <c r="QDA181" s="29"/>
      <c r="QDB181" s="29"/>
      <c r="QDC181" s="29"/>
      <c r="QDD181" s="29"/>
      <c r="QDE181" s="29"/>
      <c r="QDF181" s="29"/>
      <c r="QDG181" s="29"/>
      <c r="QDH181" s="29"/>
      <c r="QDI181" s="29"/>
      <c r="QDJ181" s="29"/>
      <c r="QDK181" s="29"/>
      <c r="QDL181" s="29"/>
      <c r="QDM181" s="29"/>
      <c r="QDN181" s="29"/>
      <c r="QDO181" s="29"/>
      <c r="QDP181" s="29"/>
      <c r="QDQ181" s="29"/>
      <c r="QDR181" s="29"/>
      <c r="QDS181" s="29"/>
      <c r="QDT181" s="29"/>
      <c r="QDU181" s="29"/>
      <c r="QDV181" s="29"/>
      <c r="QDW181" s="29"/>
      <c r="QDX181" s="29"/>
      <c r="QDY181" s="29"/>
      <c r="QDZ181" s="29"/>
      <c r="QEA181" s="29"/>
      <c r="QEB181" s="29"/>
      <c r="QEC181" s="29"/>
      <c r="QED181" s="29"/>
      <c r="QEE181" s="29"/>
      <c r="QEF181" s="29"/>
      <c r="QEG181" s="29"/>
      <c r="QEH181" s="29"/>
      <c r="QEI181" s="29"/>
      <c r="QEJ181" s="29"/>
      <c r="QEK181" s="29"/>
      <c r="QEL181" s="29"/>
      <c r="QEM181" s="29"/>
      <c r="QEN181" s="29"/>
      <c r="QEO181" s="29"/>
      <c r="QEP181" s="29"/>
      <c r="QEQ181" s="29"/>
      <c r="QER181" s="29"/>
      <c r="QES181" s="29"/>
      <c r="QET181" s="29"/>
      <c r="QEU181" s="29"/>
      <c r="QEV181" s="29"/>
      <c r="QEW181" s="29"/>
      <c r="QEX181" s="29"/>
      <c r="QEY181" s="29"/>
      <c r="QEZ181" s="29"/>
      <c r="QFA181" s="29"/>
      <c r="QFB181" s="29"/>
      <c r="QFC181" s="29"/>
      <c r="QFD181" s="29"/>
      <c r="QFE181" s="29"/>
      <c r="QFF181" s="29"/>
      <c r="QFG181" s="29"/>
      <c r="QFH181" s="29"/>
      <c r="QFI181" s="29"/>
      <c r="QFJ181" s="29"/>
      <c r="QFK181" s="29"/>
      <c r="QFL181" s="29"/>
      <c r="QFM181" s="29"/>
      <c r="QFN181" s="29"/>
      <c r="QFO181" s="29"/>
      <c r="QFP181" s="29"/>
      <c r="QFQ181" s="29"/>
      <c r="QFR181" s="29"/>
      <c r="QFS181" s="29"/>
      <c r="QFT181" s="29"/>
      <c r="QFU181" s="29"/>
      <c r="QFV181" s="29"/>
      <c r="QFW181" s="29"/>
      <c r="QFX181" s="29"/>
      <c r="QFY181" s="29"/>
      <c r="QFZ181" s="29"/>
      <c r="QGA181" s="29"/>
      <c r="QGB181" s="29"/>
      <c r="QGC181" s="29"/>
      <c r="QGD181" s="29"/>
      <c r="QGE181" s="29"/>
      <c r="QGF181" s="29"/>
      <c r="QGG181" s="29"/>
      <c r="QGH181" s="29"/>
      <c r="QGI181" s="29"/>
      <c r="QGJ181" s="29"/>
      <c r="QGK181" s="29"/>
      <c r="QGL181" s="29"/>
      <c r="QGM181" s="29"/>
      <c r="QGN181" s="29"/>
      <c r="QGO181" s="29"/>
      <c r="QGP181" s="29"/>
      <c r="QGQ181" s="29"/>
      <c r="QGR181" s="29"/>
      <c r="QGS181" s="29"/>
      <c r="QGT181" s="29"/>
      <c r="QGU181" s="29"/>
      <c r="QGV181" s="29"/>
      <c r="QGW181" s="29"/>
      <c r="QGX181" s="29"/>
      <c r="QGY181" s="29"/>
      <c r="QGZ181" s="29"/>
      <c r="QHA181" s="29"/>
      <c r="QHB181" s="29"/>
      <c r="QHC181" s="29"/>
      <c r="QHD181" s="29"/>
      <c r="QHE181" s="29"/>
      <c r="QHF181" s="29"/>
      <c r="QHG181" s="29"/>
      <c r="QHH181" s="29"/>
      <c r="QHI181" s="29"/>
      <c r="QHJ181" s="29"/>
      <c r="QHK181" s="29"/>
      <c r="QHL181" s="29"/>
      <c r="QHM181" s="29"/>
      <c r="QHN181" s="29"/>
      <c r="QHO181" s="29"/>
      <c r="QHP181" s="29"/>
      <c r="QHQ181" s="29"/>
      <c r="QHR181" s="29"/>
      <c r="QHS181" s="29"/>
      <c r="QHT181" s="29"/>
      <c r="QHU181" s="29"/>
      <c r="QHV181" s="29"/>
      <c r="QHW181" s="29"/>
      <c r="QHX181" s="29"/>
      <c r="QHY181" s="29"/>
      <c r="QHZ181" s="29"/>
      <c r="QIA181" s="29"/>
      <c r="QIB181" s="29"/>
      <c r="QIC181" s="29"/>
      <c r="QID181" s="29"/>
      <c r="QIE181" s="29"/>
      <c r="QIF181" s="29"/>
      <c r="QIG181" s="29"/>
      <c r="QIH181" s="29"/>
      <c r="QII181" s="29"/>
      <c r="QIJ181" s="29"/>
      <c r="QIK181" s="29"/>
      <c r="QIL181" s="29"/>
      <c r="QIM181" s="29"/>
      <c r="QIN181" s="29"/>
      <c r="QIO181" s="29"/>
      <c r="QIP181" s="29"/>
      <c r="QIQ181" s="29"/>
      <c r="QIR181" s="29"/>
      <c r="QIS181" s="29"/>
      <c r="QIT181" s="29"/>
      <c r="QIU181" s="29"/>
      <c r="QIV181" s="29"/>
      <c r="QIW181" s="29"/>
      <c r="QIX181" s="29"/>
      <c r="QIY181" s="29"/>
      <c r="QIZ181" s="29"/>
      <c r="QJA181" s="29"/>
      <c r="QJB181" s="29"/>
      <c r="QJC181" s="29"/>
      <c r="QJD181" s="29"/>
      <c r="QJE181" s="29"/>
      <c r="QJF181" s="29"/>
      <c r="QJG181" s="29"/>
      <c r="QJH181" s="29"/>
      <c r="QJI181" s="29"/>
      <c r="QJJ181" s="29"/>
      <c r="QJK181" s="29"/>
      <c r="QJL181" s="29"/>
      <c r="QJM181" s="29"/>
      <c r="QJN181" s="29"/>
      <c r="QJO181" s="29"/>
      <c r="QJP181" s="29"/>
      <c r="QJQ181" s="29"/>
      <c r="QJR181" s="29"/>
      <c r="QJS181" s="29"/>
      <c r="QJT181" s="29"/>
      <c r="QJU181" s="29"/>
      <c r="QJV181" s="29"/>
      <c r="QJW181" s="29"/>
      <c r="QJX181" s="29"/>
      <c r="QJY181" s="29"/>
      <c r="QJZ181" s="29"/>
      <c r="QKA181" s="29"/>
      <c r="QKB181" s="29"/>
      <c r="QKC181" s="29"/>
      <c r="QKD181" s="29"/>
      <c r="QKE181" s="29"/>
      <c r="QKF181" s="29"/>
      <c r="QKG181" s="29"/>
      <c r="QKH181" s="29"/>
      <c r="QKI181" s="29"/>
      <c r="QKJ181" s="29"/>
      <c r="QKK181" s="29"/>
      <c r="QKL181" s="29"/>
      <c r="QKM181" s="29"/>
      <c r="QKN181" s="29"/>
      <c r="QKO181" s="29"/>
      <c r="QKP181" s="29"/>
      <c r="QKQ181" s="29"/>
      <c r="QKR181" s="29"/>
      <c r="QKS181" s="29"/>
      <c r="QKT181" s="29"/>
      <c r="QKU181" s="29"/>
      <c r="QKV181" s="29"/>
      <c r="QKW181" s="29"/>
      <c r="QKX181" s="29"/>
      <c r="QKY181" s="29"/>
      <c r="QKZ181" s="29"/>
      <c r="QLA181" s="29"/>
      <c r="QLB181" s="29"/>
      <c r="QLC181" s="29"/>
      <c r="QLD181" s="29"/>
      <c r="QLE181" s="29"/>
      <c r="QLF181" s="29"/>
      <c r="QLG181" s="29"/>
      <c r="QLH181" s="29"/>
      <c r="QLI181" s="29"/>
      <c r="QLJ181" s="29"/>
      <c r="QLK181" s="29"/>
      <c r="QLL181" s="29"/>
      <c r="QLM181" s="29"/>
      <c r="QLN181" s="29"/>
      <c r="QLO181" s="29"/>
      <c r="QLP181" s="29"/>
      <c r="QLQ181" s="29"/>
      <c r="QLR181" s="29"/>
      <c r="QLS181" s="29"/>
      <c r="QLT181" s="29"/>
      <c r="QLU181" s="29"/>
      <c r="QLV181" s="29"/>
      <c r="QLW181" s="29"/>
      <c r="QLX181" s="29"/>
      <c r="QLY181" s="29"/>
      <c r="QLZ181" s="29"/>
      <c r="QMA181" s="29"/>
      <c r="QMB181" s="29"/>
      <c r="QMC181" s="29"/>
      <c r="QMD181" s="29"/>
      <c r="QME181" s="29"/>
      <c r="QMF181" s="29"/>
      <c r="QMG181" s="29"/>
      <c r="QMH181" s="29"/>
      <c r="QMI181" s="29"/>
      <c r="QMJ181" s="29"/>
      <c r="QMK181" s="29"/>
      <c r="QML181" s="29"/>
      <c r="QMM181" s="29"/>
      <c r="QMN181" s="29"/>
      <c r="QMO181" s="29"/>
      <c r="QMP181" s="29"/>
      <c r="QMQ181" s="29"/>
      <c r="QMR181" s="29"/>
      <c r="QMS181" s="29"/>
      <c r="QMT181" s="29"/>
      <c r="QMU181" s="29"/>
      <c r="QMV181" s="29"/>
      <c r="QMW181" s="29"/>
      <c r="QMX181" s="29"/>
      <c r="QMY181" s="29"/>
      <c r="QMZ181" s="29"/>
      <c r="QNA181" s="29"/>
      <c r="QNB181" s="29"/>
      <c r="QNC181" s="29"/>
      <c r="QND181" s="29"/>
      <c r="QNE181" s="29"/>
      <c r="QNF181" s="29"/>
      <c r="QNG181" s="29"/>
      <c r="QNH181" s="29"/>
      <c r="QNI181" s="29"/>
      <c r="QNJ181" s="29"/>
      <c r="QNK181" s="29"/>
      <c r="QNL181" s="29"/>
      <c r="QNM181" s="29"/>
      <c r="QNN181" s="29"/>
      <c r="QNO181" s="29"/>
      <c r="QNP181" s="29"/>
      <c r="QNQ181" s="29"/>
      <c r="QNR181" s="29"/>
      <c r="QNS181" s="29"/>
      <c r="QNT181" s="29"/>
      <c r="QNU181" s="29"/>
      <c r="QNV181" s="29"/>
      <c r="QNW181" s="29"/>
      <c r="QNX181" s="29"/>
      <c r="QNY181" s="29"/>
      <c r="QNZ181" s="29"/>
      <c r="QOA181" s="29"/>
      <c r="QOB181" s="29"/>
      <c r="QOC181" s="29"/>
      <c r="QOD181" s="29"/>
      <c r="QOE181" s="29"/>
      <c r="QOF181" s="29"/>
      <c r="QOG181" s="29"/>
      <c r="QOH181" s="29"/>
      <c r="QOI181" s="29"/>
      <c r="QOJ181" s="29"/>
      <c r="QOK181" s="29"/>
      <c r="QOL181" s="29"/>
      <c r="QOM181" s="29"/>
      <c r="QON181" s="29"/>
      <c r="QOO181" s="29"/>
      <c r="QOP181" s="29"/>
      <c r="QOQ181" s="29"/>
      <c r="QOR181" s="29"/>
      <c r="QOS181" s="29"/>
      <c r="QOT181" s="29"/>
      <c r="QOU181" s="29"/>
      <c r="QOV181" s="29"/>
      <c r="QOW181" s="29"/>
      <c r="QOX181" s="29"/>
      <c r="QOY181" s="29"/>
      <c r="QOZ181" s="29"/>
      <c r="QPA181" s="29"/>
      <c r="QPB181" s="29"/>
      <c r="QPC181" s="29"/>
      <c r="QPD181" s="29"/>
      <c r="QPE181" s="29"/>
      <c r="QPF181" s="29"/>
      <c r="QPG181" s="29"/>
      <c r="QPH181" s="29"/>
      <c r="QPI181" s="29"/>
      <c r="QPJ181" s="29"/>
      <c r="QPK181" s="29"/>
      <c r="QPL181" s="29"/>
      <c r="QPM181" s="29"/>
      <c r="QPN181" s="29"/>
      <c r="QPO181" s="29"/>
      <c r="QPP181" s="29"/>
      <c r="QPQ181" s="29"/>
      <c r="QPR181" s="29"/>
      <c r="QPS181" s="29"/>
      <c r="QPT181" s="29"/>
      <c r="QPU181" s="29"/>
      <c r="QPV181" s="29"/>
      <c r="QPW181" s="29"/>
      <c r="QPX181" s="29"/>
      <c r="QPY181" s="29"/>
      <c r="QPZ181" s="29"/>
      <c r="QQA181" s="29"/>
      <c r="QQB181" s="29"/>
      <c r="QQC181" s="29"/>
      <c r="QQD181" s="29"/>
      <c r="QQE181" s="29"/>
      <c r="QQF181" s="29"/>
      <c r="QQG181" s="29"/>
      <c r="QQH181" s="29"/>
      <c r="QQI181" s="29"/>
      <c r="QQJ181" s="29"/>
      <c r="QQK181" s="29"/>
      <c r="QQL181" s="29"/>
      <c r="QQM181" s="29"/>
      <c r="QQN181" s="29"/>
      <c r="QQO181" s="29"/>
      <c r="QQP181" s="29"/>
      <c r="QQQ181" s="29"/>
      <c r="QQR181" s="29"/>
      <c r="QQS181" s="29"/>
      <c r="QQT181" s="29"/>
      <c r="QQU181" s="29"/>
      <c r="QQV181" s="29"/>
      <c r="QQW181" s="29"/>
      <c r="QQX181" s="29"/>
      <c r="QQY181" s="29"/>
      <c r="QQZ181" s="29"/>
      <c r="QRA181" s="29"/>
      <c r="QRB181" s="29"/>
      <c r="QRC181" s="29"/>
      <c r="QRD181" s="29"/>
      <c r="QRE181" s="29"/>
      <c r="QRF181" s="29"/>
      <c r="QRG181" s="29"/>
      <c r="QRH181" s="29"/>
      <c r="QRI181" s="29"/>
      <c r="QRJ181" s="29"/>
      <c r="QRK181" s="29"/>
      <c r="QRL181" s="29"/>
      <c r="QRM181" s="29"/>
      <c r="QRN181" s="29"/>
      <c r="QRO181" s="29"/>
      <c r="QRP181" s="29"/>
      <c r="QRQ181" s="29"/>
      <c r="QRR181" s="29"/>
      <c r="QRS181" s="29"/>
      <c r="QRT181" s="29"/>
      <c r="QRU181" s="29"/>
      <c r="QRV181" s="29"/>
      <c r="QRW181" s="29"/>
      <c r="QRX181" s="29"/>
      <c r="QRY181" s="29"/>
      <c r="QRZ181" s="29"/>
      <c r="QSA181" s="29"/>
      <c r="QSB181" s="29"/>
      <c r="QSC181" s="29"/>
      <c r="QSD181" s="29"/>
      <c r="QSE181" s="29"/>
      <c r="QSF181" s="29"/>
      <c r="QSG181" s="29"/>
      <c r="QSH181" s="29"/>
      <c r="QSI181" s="29"/>
      <c r="QSJ181" s="29"/>
      <c r="QSK181" s="29"/>
      <c r="QSL181" s="29"/>
      <c r="QSM181" s="29"/>
      <c r="QSN181" s="29"/>
      <c r="QSO181" s="29"/>
      <c r="QSP181" s="29"/>
      <c r="QSQ181" s="29"/>
      <c r="QSR181" s="29"/>
      <c r="QSS181" s="29"/>
      <c r="QST181" s="29"/>
      <c r="QSU181" s="29"/>
      <c r="QSV181" s="29"/>
      <c r="QSW181" s="29"/>
      <c r="QSX181" s="29"/>
      <c r="QSY181" s="29"/>
      <c r="QSZ181" s="29"/>
      <c r="QTA181" s="29"/>
      <c r="QTB181" s="29"/>
      <c r="QTC181" s="29"/>
      <c r="QTD181" s="29"/>
      <c r="QTE181" s="29"/>
      <c r="QTF181" s="29"/>
      <c r="QTG181" s="29"/>
      <c r="QTH181" s="29"/>
      <c r="QTI181" s="29"/>
      <c r="QTJ181" s="29"/>
      <c r="QTK181" s="29"/>
      <c r="QTL181" s="29"/>
      <c r="QTM181" s="29"/>
      <c r="QTN181" s="29"/>
      <c r="QTO181" s="29"/>
      <c r="QTP181" s="29"/>
      <c r="QTQ181" s="29"/>
      <c r="QTR181" s="29"/>
      <c r="QTS181" s="29"/>
      <c r="QTT181" s="29"/>
      <c r="QTU181" s="29"/>
      <c r="QTV181" s="29"/>
      <c r="QTW181" s="29"/>
      <c r="QTX181" s="29"/>
      <c r="QTY181" s="29"/>
      <c r="QTZ181" s="29"/>
      <c r="QUA181" s="29"/>
      <c r="QUB181" s="29"/>
      <c r="QUC181" s="29"/>
      <c r="QUD181" s="29"/>
      <c r="QUE181" s="29"/>
      <c r="QUF181" s="29"/>
      <c r="QUG181" s="29"/>
      <c r="QUH181" s="29"/>
      <c r="QUI181" s="29"/>
      <c r="QUJ181" s="29"/>
      <c r="QUK181" s="29"/>
      <c r="QUL181" s="29"/>
      <c r="QUM181" s="29"/>
      <c r="QUN181" s="29"/>
      <c r="QUO181" s="29"/>
      <c r="QUP181" s="29"/>
      <c r="QUQ181" s="29"/>
      <c r="QUR181" s="29"/>
      <c r="QUS181" s="29"/>
      <c r="QUT181" s="29"/>
      <c r="QUU181" s="29"/>
      <c r="QUV181" s="29"/>
      <c r="QUW181" s="29"/>
      <c r="QUX181" s="29"/>
      <c r="QUY181" s="29"/>
      <c r="QUZ181" s="29"/>
      <c r="QVA181" s="29"/>
      <c r="QVB181" s="29"/>
      <c r="QVC181" s="29"/>
      <c r="QVD181" s="29"/>
      <c r="QVE181" s="29"/>
      <c r="QVF181" s="29"/>
      <c r="QVG181" s="29"/>
      <c r="QVH181" s="29"/>
      <c r="QVI181" s="29"/>
      <c r="QVJ181" s="29"/>
      <c r="QVK181" s="29"/>
      <c r="QVL181" s="29"/>
      <c r="QVM181" s="29"/>
      <c r="QVN181" s="29"/>
      <c r="QVO181" s="29"/>
      <c r="QVP181" s="29"/>
      <c r="QVQ181" s="29"/>
      <c r="QVR181" s="29"/>
      <c r="QVS181" s="29"/>
      <c r="QVT181" s="29"/>
      <c r="QVU181" s="29"/>
      <c r="QVV181" s="29"/>
      <c r="QVW181" s="29"/>
      <c r="QVX181" s="29"/>
      <c r="QVY181" s="29"/>
      <c r="QVZ181" s="29"/>
      <c r="QWA181" s="29"/>
      <c r="QWB181" s="29"/>
      <c r="QWC181" s="29"/>
      <c r="QWD181" s="29"/>
      <c r="QWE181" s="29"/>
      <c r="QWF181" s="29"/>
      <c r="QWG181" s="29"/>
      <c r="QWH181" s="29"/>
      <c r="QWI181" s="29"/>
      <c r="QWJ181" s="29"/>
      <c r="QWK181" s="29"/>
      <c r="QWL181" s="29"/>
      <c r="QWM181" s="29"/>
      <c r="QWN181" s="29"/>
      <c r="QWO181" s="29"/>
      <c r="QWP181" s="29"/>
      <c r="QWQ181" s="29"/>
      <c r="QWR181" s="29"/>
      <c r="QWS181" s="29"/>
      <c r="QWT181" s="29"/>
      <c r="QWU181" s="29"/>
      <c r="QWV181" s="29"/>
      <c r="QWW181" s="29"/>
      <c r="QWX181" s="29"/>
      <c r="QWY181" s="29"/>
      <c r="QWZ181" s="29"/>
      <c r="QXA181" s="29"/>
      <c r="QXB181" s="29"/>
      <c r="QXC181" s="29"/>
      <c r="QXD181" s="29"/>
      <c r="QXE181" s="29"/>
      <c r="QXF181" s="29"/>
      <c r="QXG181" s="29"/>
      <c r="QXH181" s="29"/>
      <c r="QXI181" s="29"/>
      <c r="QXJ181" s="29"/>
      <c r="QXK181" s="29"/>
      <c r="QXL181" s="29"/>
      <c r="QXM181" s="29"/>
      <c r="QXN181" s="29"/>
      <c r="QXO181" s="29"/>
      <c r="QXP181" s="29"/>
      <c r="QXQ181" s="29"/>
      <c r="QXR181" s="29"/>
      <c r="QXS181" s="29"/>
      <c r="QXT181" s="29"/>
      <c r="QXU181" s="29"/>
      <c r="QXV181" s="29"/>
      <c r="QXW181" s="29"/>
      <c r="QXX181" s="29"/>
      <c r="QXY181" s="29"/>
      <c r="QXZ181" s="29"/>
      <c r="QYA181" s="29"/>
      <c r="QYB181" s="29"/>
      <c r="QYC181" s="29"/>
      <c r="QYD181" s="29"/>
      <c r="QYE181" s="29"/>
      <c r="QYF181" s="29"/>
      <c r="QYG181" s="29"/>
      <c r="QYH181" s="29"/>
      <c r="QYI181" s="29"/>
      <c r="QYJ181" s="29"/>
      <c r="QYK181" s="29"/>
      <c r="QYL181" s="29"/>
      <c r="QYM181" s="29"/>
      <c r="QYN181" s="29"/>
      <c r="QYO181" s="29"/>
      <c r="QYP181" s="29"/>
      <c r="QYQ181" s="29"/>
      <c r="QYR181" s="29"/>
      <c r="QYS181" s="29"/>
      <c r="QYT181" s="29"/>
      <c r="QYU181" s="29"/>
      <c r="QYV181" s="29"/>
      <c r="QYW181" s="29"/>
      <c r="QYX181" s="29"/>
      <c r="QYY181" s="29"/>
      <c r="QYZ181" s="29"/>
      <c r="QZA181" s="29"/>
      <c r="QZB181" s="29"/>
      <c r="QZC181" s="29"/>
      <c r="QZD181" s="29"/>
      <c r="QZE181" s="29"/>
      <c r="QZF181" s="29"/>
      <c r="QZG181" s="29"/>
      <c r="QZH181" s="29"/>
      <c r="QZI181" s="29"/>
      <c r="QZJ181" s="29"/>
      <c r="QZK181" s="29"/>
      <c r="QZL181" s="29"/>
      <c r="QZM181" s="29"/>
      <c r="QZN181" s="29"/>
      <c r="QZO181" s="29"/>
      <c r="QZP181" s="29"/>
      <c r="QZQ181" s="29"/>
      <c r="QZR181" s="29"/>
      <c r="QZS181" s="29"/>
      <c r="QZT181" s="29"/>
      <c r="QZU181" s="29"/>
      <c r="QZV181" s="29"/>
      <c r="QZW181" s="29"/>
      <c r="QZX181" s="29"/>
      <c r="QZY181" s="29"/>
      <c r="QZZ181" s="29"/>
      <c r="RAA181" s="29"/>
      <c r="RAB181" s="29"/>
      <c r="RAC181" s="29"/>
      <c r="RAD181" s="29"/>
      <c r="RAE181" s="29"/>
      <c r="RAF181" s="29"/>
      <c r="RAG181" s="29"/>
      <c r="RAH181" s="29"/>
      <c r="RAI181" s="29"/>
      <c r="RAJ181" s="29"/>
      <c r="RAK181" s="29"/>
      <c r="RAL181" s="29"/>
      <c r="RAM181" s="29"/>
      <c r="RAN181" s="29"/>
      <c r="RAO181" s="29"/>
      <c r="RAP181" s="29"/>
      <c r="RAQ181" s="29"/>
      <c r="RAR181" s="29"/>
      <c r="RAS181" s="29"/>
      <c r="RAT181" s="29"/>
      <c r="RAU181" s="29"/>
      <c r="RAV181" s="29"/>
      <c r="RAW181" s="29"/>
      <c r="RAX181" s="29"/>
      <c r="RAY181" s="29"/>
      <c r="RAZ181" s="29"/>
      <c r="RBA181" s="29"/>
      <c r="RBB181" s="29"/>
      <c r="RBC181" s="29"/>
      <c r="RBD181" s="29"/>
      <c r="RBE181" s="29"/>
      <c r="RBF181" s="29"/>
      <c r="RBG181" s="29"/>
      <c r="RBH181" s="29"/>
      <c r="RBI181" s="29"/>
      <c r="RBJ181" s="29"/>
      <c r="RBK181" s="29"/>
      <c r="RBL181" s="29"/>
      <c r="RBM181" s="29"/>
      <c r="RBN181" s="29"/>
      <c r="RBO181" s="29"/>
      <c r="RBP181" s="29"/>
      <c r="RBQ181" s="29"/>
      <c r="RBR181" s="29"/>
      <c r="RBS181" s="29"/>
      <c r="RBT181" s="29"/>
      <c r="RBU181" s="29"/>
      <c r="RBV181" s="29"/>
      <c r="RBW181" s="29"/>
      <c r="RBX181" s="29"/>
      <c r="RBY181" s="29"/>
      <c r="RBZ181" s="29"/>
      <c r="RCA181" s="29"/>
      <c r="RCB181" s="29"/>
      <c r="RCC181" s="29"/>
      <c r="RCD181" s="29"/>
      <c r="RCE181" s="29"/>
      <c r="RCF181" s="29"/>
      <c r="RCG181" s="29"/>
      <c r="RCH181" s="29"/>
      <c r="RCI181" s="29"/>
      <c r="RCJ181" s="29"/>
      <c r="RCK181" s="29"/>
      <c r="RCL181" s="29"/>
      <c r="RCM181" s="29"/>
      <c r="RCN181" s="29"/>
      <c r="RCO181" s="29"/>
      <c r="RCP181" s="29"/>
      <c r="RCQ181" s="29"/>
      <c r="RCR181" s="29"/>
      <c r="RCS181" s="29"/>
      <c r="RCT181" s="29"/>
      <c r="RCU181" s="29"/>
      <c r="RCV181" s="29"/>
      <c r="RCW181" s="29"/>
      <c r="RCX181" s="29"/>
      <c r="RCY181" s="29"/>
      <c r="RCZ181" s="29"/>
      <c r="RDA181" s="29"/>
      <c r="RDB181" s="29"/>
      <c r="RDC181" s="29"/>
      <c r="RDD181" s="29"/>
      <c r="RDE181" s="29"/>
      <c r="RDF181" s="29"/>
      <c r="RDG181" s="29"/>
      <c r="RDH181" s="29"/>
      <c r="RDI181" s="29"/>
      <c r="RDJ181" s="29"/>
      <c r="RDK181" s="29"/>
      <c r="RDL181" s="29"/>
      <c r="RDM181" s="29"/>
      <c r="RDN181" s="29"/>
      <c r="RDO181" s="29"/>
      <c r="RDP181" s="29"/>
      <c r="RDQ181" s="29"/>
      <c r="RDR181" s="29"/>
      <c r="RDS181" s="29"/>
      <c r="RDT181" s="29"/>
      <c r="RDU181" s="29"/>
      <c r="RDV181" s="29"/>
      <c r="RDW181" s="29"/>
      <c r="RDX181" s="29"/>
      <c r="RDY181" s="29"/>
      <c r="RDZ181" s="29"/>
      <c r="REA181" s="29"/>
      <c r="REB181" s="29"/>
      <c r="REC181" s="29"/>
      <c r="RED181" s="29"/>
      <c r="REE181" s="29"/>
      <c r="REF181" s="29"/>
      <c r="REG181" s="29"/>
      <c r="REH181" s="29"/>
      <c r="REI181" s="29"/>
      <c r="REJ181" s="29"/>
      <c r="REK181" s="29"/>
      <c r="REL181" s="29"/>
      <c r="REM181" s="29"/>
      <c r="REN181" s="29"/>
      <c r="REO181" s="29"/>
      <c r="REP181" s="29"/>
      <c r="REQ181" s="29"/>
      <c r="RER181" s="29"/>
      <c r="RES181" s="29"/>
      <c r="RET181" s="29"/>
      <c r="REU181" s="29"/>
      <c r="REV181" s="29"/>
      <c r="REW181" s="29"/>
      <c r="REX181" s="29"/>
      <c r="REY181" s="29"/>
      <c r="REZ181" s="29"/>
      <c r="RFA181" s="29"/>
      <c r="RFB181" s="29"/>
      <c r="RFC181" s="29"/>
      <c r="RFD181" s="29"/>
      <c r="RFE181" s="29"/>
      <c r="RFF181" s="29"/>
      <c r="RFG181" s="29"/>
      <c r="RFH181" s="29"/>
      <c r="RFI181" s="29"/>
      <c r="RFJ181" s="29"/>
      <c r="RFK181" s="29"/>
      <c r="RFL181" s="29"/>
      <c r="RFM181" s="29"/>
      <c r="RFN181" s="29"/>
      <c r="RFO181" s="29"/>
      <c r="RFP181" s="29"/>
      <c r="RFQ181" s="29"/>
      <c r="RFR181" s="29"/>
      <c r="RFS181" s="29"/>
      <c r="RFT181" s="29"/>
      <c r="RFU181" s="29"/>
      <c r="RFV181" s="29"/>
      <c r="RFW181" s="29"/>
      <c r="RFX181" s="29"/>
      <c r="RFY181" s="29"/>
      <c r="RFZ181" s="29"/>
      <c r="RGA181" s="29"/>
      <c r="RGB181" s="29"/>
      <c r="RGC181" s="29"/>
      <c r="RGD181" s="29"/>
      <c r="RGE181" s="29"/>
      <c r="RGF181" s="29"/>
      <c r="RGG181" s="29"/>
      <c r="RGH181" s="29"/>
      <c r="RGI181" s="29"/>
      <c r="RGJ181" s="29"/>
      <c r="RGK181" s="29"/>
      <c r="RGL181" s="29"/>
      <c r="RGM181" s="29"/>
      <c r="RGN181" s="29"/>
      <c r="RGO181" s="29"/>
      <c r="RGP181" s="29"/>
      <c r="RGQ181" s="29"/>
      <c r="RGR181" s="29"/>
      <c r="RGS181" s="29"/>
      <c r="RGT181" s="29"/>
      <c r="RGU181" s="29"/>
      <c r="RGV181" s="29"/>
      <c r="RGW181" s="29"/>
      <c r="RGX181" s="29"/>
      <c r="RGY181" s="29"/>
      <c r="RGZ181" s="29"/>
      <c r="RHA181" s="29"/>
      <c r="RHB181" s="29"/>
      <c r="RHC181" s="29"/>
      <c r="RHD181" s="29"/>
      <c r="RHE181" s="29"/>
      <c r="RHF181" s="29"/>
      <c r="RHG181" s="29"/>
      <c r="RHH181" s="29"/>
      <c r="RHI181" s="29"/>
      <c r="RHJ181" s="29"/>
      <c r="RHK181" s="29"/>
      <c r="RHL181" s="29"/>
      <c r="RHM181" s="29"/>
      <c r="RHN181" s="29"/>
      <c r="RHO181" s="29"/>
      <c r="RHP181" s="29"/>
      <c r="RHQ181" s="29"/>
      <c r="RHR181" s="29"/>
      <c r="RHS181" s="29"/>
      <c r="RHT181" s="29"/>
      <c r="RHU181" s="29"/>
      <c r="RHV181" s="29"/>
      <c r="RHW181" s="29"/>
      <c r="RHX181" s="29"/>
      <c r="RHY181" s="29"/>
      <c r="RHZ181" s="29"/>
      <c r="RIA181" s="29"/>
      <c r="RIB181" s="29"/>
      <c r="RIC181" s="29"/>
      <c r="RID181" s="29"/>
      <c r="RIE181" s="29"/>
      <c r="RIF181" s="29"/>
      <c r="RIG181" s="29"/>
      <c r="RIH181" s="29"/>
      <c r="RII181" s="29"/>
      <c r="RIJ181" s="29"/>
      <c r="RIK181" s="29"/>
      <c r="RIL181" s="29"/>
      <c r="RIM181" s="29"/>
      <c r="RIN181" s="29"/>
      <c r="RIO181" s="29"/>
      <c r="RIP181" s="29"/>
      <c r="RIQ181" s="29"/>
      <c r="RIR181" s="29"/>
      <c r="RIS181" s="29"/>
      <c r="RIT181" s="29"/>
      <c r="RIU181" s="29"/>
      <c r="RIV181" s="29"/>
      <c r="RIW181" s="29"/>
      <c r="RIX181" s="29"/>
      <c r="RIY181" s="29"/>
      <c r="RIZ181" s="29"/>
      <c r="RJA181" s="29"/>
      <c r="RJB181" s="29"/>
      <c r="RJC181" s="29"/>
      <c r="RJD181" s="29"/>
      <c r="RJE181" s="29"/>
      <c r="RJF181" s="29"/>
      <c r="RJG181" s="29"/>
      <c r="RJH181" s="29"/>
      <c r="RJI181" s="29"/>
      <c r="RJJ181" s="29"/>
      <c r="RJK181" s="29"/>
      <c r="RJL181" s="29"/>
      <c r="RJM181" s="29"/>
      <c r="RJN181" s="29"/>
      <c r="RJO181" s="29"/>
      <c r="RJP181" s="29"/>
      <c r="RJQ181" s="29"/>
      <c r="RJR181" s="29"/>
      <c r="RJS181" s="29"/>
      <c r="RJT181" s="29"/>
      <c r="RJU181" s="29"/>
      <c r="RJV181" s="29"/>
      <c r="RJW181" s="29"/>
      <c r="RJX181" s="29"/>
      <c r="RJY181" s="29"/>
      <c r="RJZ181" s="29"/>
      <c r="RKA181" s="29"/>
      <c r="RKB181" s="29"/>
      <c r="RKC181" s="29"/>
      <c r="RKD181" s="29"/>
      <c r="RKE181" s="29"/>
      <c r="RKF181" s="29"/>
      <c r="RKG181" s="29"/>
      <c r="RKH181" s="29"/>
      <c r="RKI181" s="29"/>
      <c r="RKJ181" s="29"/>
      <c r="RKK181" s="29"/>
      <c r="RKL181" s="29"/>
      <c r="RKM181" s="29"/>
      <c r="RKN181" s="29"/>
      <c r="RKO181" s="29"/>
      <c r="RKP181" s="29"/>
      <c r="RKQ181" s="29"/>
      <c r="RKR181" s="29"/>
      <c r="RKS181" s="29"/>
      <c r="RKT181" s="29"/>
      <c r="RKU181" s="29"/>
      <c r="RKV181" s="29"/>
      <c r="RKW181" s="29"/>
      <c r="RKX181" s="29"/>
      <c r="RKY181" s="29"/>
      <c r="RKZ181" s="29"/>
      <c r="RLA181" s="29"/>
      <c r="RLB181" s="29"/>
      <c r="RLC181" s="29"/>
      <c r="RLD181" s="29"/>
      <c r="RLE181" s="29"/>
      <c r="RLF181" s="29"/>
      <c r="RLG181" s="29"/>
      <c r="RLH181" s="29"/>
      <c r="RLI181" s="29"/>
      <c r="RLJ181" s="29"/>
      <c r="RLK181" s="29"/>
      <c r="RLL181" s="29"/>
      <c r="RLM181" s="29"/>
      <c r="RLN181" s="29"/>
      <c r="RLO181" s="29"/>
      <c r="RLP181" s="29"/>
      <c r="RLQ181" s="29"/>
      <c r="RLR181" s="29"/>
      <c r="RLS181" s="29"/>
      <c r="RLT181" s="29"/>
      <c r="RLU181" s="29"/>
      <c r="RLV181" s="29"/>
      <c r="RLW181" s="29"/>
      <c r="RLX181" s="29"/>
      <c r="RLY181" s="29"/>
      <c r="RLZ181" s="29"/>
      <c r="RMA181" s="29"/>
      <c r="RMB181" s="29"/>
      <c r="RMC181" s="29"/>
      <c r="RMD181" s="29"/>
      <c r="RME181" s="29"/>
      <c r="RMF181" s="29"/>
      <c r="RMG181" s="29"/>
      <c r="RMH181" s="29"/>
      <c r="RMI181" s="29"/>
      <c r="RMJ181" s="29"/>
      <c r="RMK181" s="29"/>
      <c r="RML181" s="29"/>
      <c r="RMM181" s="29"/>
      <c r="RMN181" s="29"/>
      <c r="RMO181" s="29"/>
      <c r="RMP181" s="29"/>
      <c r="RMQ181" s="29"/>
      <c r="RMR181" s="29"/>
      <c r="RMS181" s="29"/>
      <c r="RMT181" s="29"/>
      <c r="RMU181" s="29"/>
      <c r="RMV181" s="29"/>
      <c r="RMW181" s="29"/>
      <c r="RMX181" s="29"/>
      <c r="RMY181" s="29"/>
      <c r="RMZ181" s="29"/>
      <c r="RNA181" s="29"/>
      <c r="RNB181" s="29"/>
      <c r="RNC181" s="29"/>
      <c r="RND181" s="29"/>
      <c r="RNE181" s="29"/>
      <c r="RNF181" s="29"/>
      <c r="RNG181" s="29"/>
      <c r="RNH181" s="29"/>
      <c r="RNI181" s="29"/>
      <c r="RNJ181" s="29"/>
      <c r="RNK181" s="29"/>
      <c r="RNL181" s="29"/>
      <c r="RNM181" s="29"/>
      <c r="RNN181" s="29"/>
      <c r="RNO181" s="29"/>
      <c r="RNP181" s="29"/>
      <c r="RNQ181" s="29"/>
      <c r="RNR181" s="29"/>
      <c r="RNS181" s="29"/>
      <c r="RNT181" s="29"/>
      <c r="RNU181" s="29"/>
      <c r="RNV181" s="29"/>
      <c r="RNW181" s="29"/>
      <c r="RNX181" s="29"/>
      <c r="RNY181" s="29"/>
      <c r="RNZ181" s="29"/>
      <c r="ROA181" s="29"/>
      <c r="ROB181" s="29"/>
      <c r="ROC181" s="29"/>
      <c r="ROD181" s="29"/>
      <c r="ROE181" s="29"/>
      <c r="ROF181" s="29"/>
      <c r="ROG181" s="29"/>
      <c r="ROH181" s="29"/>
      <c r="ROI181" s="29"/>
      <c r="ROJ181" s="29"/>
      <c r="ROK181" s="29"/>
      <c r="ROL181" s="29"/>
      <c r="ROM181" s="29"/>
      <c r="RON181" s="29"/>
      <c r="ROO181" s="29"/>
      <c r="ROP181" s="29"/>
      <c r="ROQ181" s="29"/>
      <c r="ROR181" s="29"/>
      <c r="ROS181" s="29"/>
      <c r="ROT181" s="29"/>
      <c r="ROU181" s="29"/>
      <c r="ROV181" s="29"/>
      <c r="ROW181" s="29"/>
      <c r="ROX181" s="29"/>
      <c r="ROY181" s="29"/>
      <c r="ROZ181" s="29"/>
      <c r="RPA181" s="29"/>
      <c r="RPB181" s="29"/>
      <c r="RPC181" s="29"/>
      <c r="RPD181" s="29"/>
      <c r="RPE181" s="29"/>
      <c r="RPF181" s="29"/>
      <c r="RPG181" s="29"/>
      <c r="RPH181" s="29"/>
      <c r="RPI181" s="29"/>
      <c r="RPJ181" s="29"/>
      <c r="RPK181" s="29"/>
      <c r="RPL181" s="29"/>
      <c r="RPM181" s="29"/>
      <c r="RPN181" s="29"/>
      <c r="RPO181" s="29"/>
      <c r="RPP181" s="29"/>
      <c r="RPQ181" s="29"/>
      <c r="RPR181" s="29"/>
      <c r="RPS181" s="29"/>
      <c r="RPT181" s="29"/>
      <c r="RPU181" s="29"/>
      <c r="RPV181" s="29"/>
      <c r="RPW181" s="29"/>
      <c r="RPX181" s="29"/>
      <c r="RPY181" s="29"/>
      <c r="RPZ181" s="29"/>
      <c r="RQA181" s="29"/>
      <c r="RQB181" s="29"/>
      <c r="RQC181" s="29"/>
      <c r="RQD181" s="29"/>
      <c r="RQE181" s="29"/>
      <c r="RQF181" s="29"/>
      <c r="RQG181" s="29"/>
      <c r="RQH181" s="29"/>
      <c r="RQI181" s="29"/>
      <c r="RQJ181" s="29"/>
      <c r="RQK181" s="29"/>
      <c r="RQL181" s="29"/>
      <c r="RQM181" s="29"/>
      <c r="RQN181" s="29"/>
      <c r="RQO181" s="29"/>
      <c r="RQP181" s="29"/>
      <c r="RQQ181" s="29"/>
      <c r="RQR181" s="29"/>
      <c r="RQS181" s="29"/>
      <c r="RQT181" s="29"/>
      <c r="RQU181" s="29"/>
      <c r="RQV181" s="29"/>
      <c r="RQW181" s="29"/>
      <c r="RQX181" s="29"/>
      <c r="RQY181" s="29"/>
      <c r="RQZ181" s="29"/>
      <c r="RRA181" s="29"/>
      <c r="RRB181" s="29"/>
      <c r="RRC181" s="29"/>
      <c r="RRD181" s="29"/>
      <c r="RRE181" s="29"/>
      <c r="RRF181" s="29"/>
      <c r="RRG181" s="29"/>
      <c r="RRH181" s="29"/>
      <c r="RRI181" s="29"/>
      <c r="RRJ181" s="29"/>
      <c r="RRK181" s="29"/>
      <c r="RRL181" s="29"/>
      <c r="RRM181" s="29"/>
      <c r="RRN181" s="29"/>
      <c r="RRO181" s="29"/>
      <c r="RRP181" s="29"/>
      <c r="RRQ181" s="29"/>
      <c r="RRR181" s="29"/>
      <c r="RRS181" s="29"/>
      <c r="RRT181" s="29"/>
      <c r="RRU181" s="29"/>
      <c r="RRV181" s="29"/>
      <c r="RRW181" s="29"/>
      <c r="RRX181" s="29"/>
      <c r="RRY181" s="29"/>
      <c r="RRZ181" s="29"/>
      <c r="RSA181" s="29"/>
      <c r="RSB181" s="29"/>
      <c r="RSC181" s="29"/>
      <c r="RSD181" s="29"/>
      <c r="RSE181" s="29"/>
      <c r="RSF181" s="29"/>
      <c r="RSG181" s="29"/>
      <c r="RSH181" s="29"/>
      <c r="RSI181" s="29"/>
      <c r="RSJ181" s="29"/>
      <c r="RSK181" s="29"/>
      <c r="RSL181" s="29"/>
      <c r="RSM181" s="29"/>
      <c r="RSN181" s="29"/>
      <c r="RSO181" s="29"/>
      <c r="RSP181" s="29"/>
      <c r="RSQ181" s="29"/>
      <c r="RSR181" s="29"/>
      <c r="RSS181" s="29"/>
      <c r="RST181" s="29"/>
      <c r="RSU181" s="29"/>
      <c r="RSV181" s="29"/>
      <c r="RSW181" s="29"/>
      <c r="RSX181" s="29"/>
      <c r="RSY181" s="29"/>
      <c r="RSZ181" s="29"/>
      <c r="RTA181" s="29"/>
      <c r="RTB181" s="29"/>
      <c r="RTC181" s="29"/>
      <c r="RTD181" s="29"/>
      <c r="RTE181" s="29"/>
      <c r="RTF181" s="29"/>
      <c r="RTG181" s="29"/>
      <c r="RTH181" s="29"/>
      <c r="RTI181" s="29"/>
      <c r="RTJ181" s="29"/>
      <c r="RTK181" s="29"/>
      <c r="RTL181" s="29"/>
      <c r="RTM181" s="29"/>
      <c r="RTN181" s="29"/>
      <c r="RTO181" s="29"/>
      <c r="RTP181" s="29"/>
      <c r="RTQ181" s="29"/>
      <c r="RTR181" s="29"/>
      <c r="RTS181" s="29"/>
      <c r="RTT181" s="29"/>
      <c r="RTU181" s="29"/>
      <c r="RTV181" s="29"/>
      <c r="RTW181" s="29"/>
      <c r="RTX181" s="29"/>
      <c r="RTY181" s="29"/>
      <c r="RTZ181" s="29"/>
      <c r="RUA181" s="29"/>
      <c r="RUB181" s="29"/>
      <c r="RUC181" s="29"/>
      <c r="RUD181" s="29"/>
      <c r="RUE181" s="29"/>
      <c r="RUF181" s="29"/>
      <c r="RUG181" s="29"/>
      <c r="RUH181" s="29"/>
      <c r="RUI181" s="29"/>
      <c r="RUJ181" s="29"/>
      <c r="RUK181" s="29"/>
      <c r="RUL181" s="29"/>
      <c r="RUM181" s="29"/>
      <c r="RUN181" s="29"/>
      <c r="RUO181" s="29"/>
      <c r="RUP181" s="29"/>
      <c r="RUQ181" s="29"/>
      <c r="RUR181" s="29"/>
      <c r="RUS181" s="29"/>
      <c r="RUT181" s="29"/>
      <c r="RUU181" s="29"/>
      <c r="RUV181" s="29"/>
      <c r="RUW181" s="29"/>
      <c r="RUX181" s="29"/>
      <c r="RUY181" s="29"/>
      <c r="RUZ181" s="29"/>
      <c r="RVA181" s="29"/>
      <c r="RVB181" s="29"/>
      <c r="RVC181" s="29"/>
      <c r="RVD181" s="29"/>
      <c r="RVE181" s="29"/>
      <c r="RVF181" s="29"/>
      <c r="RVG181" s="29"/>
      <c r="RVH181" s="29"/>
      <c r="RVI181" s="29"/>
      <c r="RVJ181" s="29"/>
      <c r="RVK181" s="29"/>
      <c r="RVL181" s="29"/>
      <c r="RVM181" s="29"/>
      <c r="RVN181" s="29"/>
      <c r="RVO181" s="29"/>
      <c r="RVP181" s="29"/>
      <c r="RVQ181" s="29"/>
      <c r="RVR181" s="29"/>
      <c r="RVS181" s="29"/>
      <c r="RVT181" s="29"/>
      <c r="RVU181" s="29"/>
      <c r="RVV181" s="29"/>
      <c r="RVW181" s="29"/>
      <c r="RVX181" s="29"/>
      <c r="RVY181" s="29"/>
      <c r="RVZ181" s="29"/>
      <c r="RWA181" s="29"/>
      <c r="RWB181" s="29"/>
      <c r="RWC181" s="29"/>
      <c r="RWD181" s="29"/>
      <c r="RWE181" s="29"/>
      <c r="RWF181" s="29"/>
      <c r="RWG181" s="29"/>
      <c r="RWH181" s="29"/>
      <c r="RWI181" s="29"/>
      <c r="RWJ181" s="29"/>
      <c r="RWK181" s="29"/>
      <c r="RWL181" s="29"/>
      <c r="RWM181" s="29"/>
      <c r="RWN181" s="29"/>
      <c r="RWO181" s="29"/>
      <c r="RWP181" s="29"/>
      <c r="RWQ181" s="29"/>
      <c r="RWR181" s="29"/>
      <c r="RWS181" s="29"/>
      <c r="RWT181" s="29"/>
      <c r="RWU181" s="29"/>
      <c r="RWV181" s="29"/>
      <c r="RWW181" s="29"/>
      <c r="RWX181" s="29"/>
      <c r="RWY181" s="29"/>
      <c r="RWZ181" s="29"/>
      <c r="RXA181" s="29"/>
      <c r="RXB181" s="29"/>
      <c r="RXC181" s="29"/>
      <c r="RXD181" s="29"/>
      <c r="RXE181" s="29"/>
      <c r="RXF181" s="29"/>
      <c r="RXG181" s="29"/>
      <c r="RXH181" s="29"/>
      <c r="RXI181" s="29"/>
      <c r="RXJ181" s="29"/>
      <c r="RXK181" s="29"/>
      <c r="RXL181" s="29"/>
      <c r="RXM181" s="29"/>
      <c r="RXN181" s="29"/>
      <c r="RXO181" s="29"/>
      <c r="RXP181" s="29"/>
      <c r="RXQ181" s="29"/>
      <c r="RXR181" s="29"/>
      <c r="RXS181" s="29"/>
      <c r="RXT181" s="29"/>
      <c r="RXU181" s="29"/>
      <c r="RXV181" s="29"/>
      <c r="RXW181" s="29"/>
      <c r="RXX181" s="29"/>
      <c r="RXY181" s="29"/>
      <c r="RXZ181" s="29"/>
      <c r="RYA181" s="29"/>
      <c r="RYB181" s="29"/>
      <c r="RYC181" s="29"/>
      <c r="RYD181" s="29"/>
      <c r="RYE181" s="29"/>
      <c r="RYF181" s="29"/>
      <c r="RYG181" s="29"/>
      <c r="RYH181" s="29"/>
      <c r="RYI181" s="29"/>
      <c r="RYJ181" s="29"/>
      <c r="RYK181" s="29"/>
      <c r="RYL181" s="29"/>
      <c r="RYM181" s="29"/>
      <c r="RYN181" s="29"/>
      <c r="RYO181" s="29"/>
      <c r="RYP181" s="29"/>
      <c r="RYQ181" s="29"/>
      <c r="RYR181" s="29"/>
      <c r="RYS181" s="29"/>
      <c r="RYT181" s="29"/>
      <c r="RYU181" s="29"/>
      <c r="RYV181" s="29"/>
      <c r="RYW181" s="29"/>
      <c r="RYX181" s="29"/>
      <c r="RYY181" s="29"/>
      <c r="RYZ181" s="29"/>
      <c r="RZA181" s="29"/>
      <c r="RZB181" s="29"/>
      <c r="RZC181" s="29"/>
      <c r="RZD181" s="29"/>
      <c r="RZE181" s="29"/>
      <c r="RZF181" s="29"/>
      <c r="RZG181" s="29"/>
      <c r="RZH181" s="29"/>
      <c r="RZI181" s="29"/>
      <c r="RZJ181" s="29"/>
      <c r="RZK181" s="29"/>
      <c r="RZL181" s="29"/>
      <c r="RZM181" s="29"/>
      <c r="RZN181" s="29"/>
      <c r="RZO181" s="29"/>
      <c r="RZP181" s="29"/>
      <c r="RZQ181" s="29"/>
      <c r="RZR181" s="29"/>
      <c r="RZS181" s="29"/>
      <c r="RZT181" s="29"/>
      <c r="RZU181" s="29"/>
      <c r="RZV181" s="29"/>
      <c r="RZW181" s="29"/>
      <c r="RZX181" s="29"/>
      <c r="RZY181" s="29"/>
      <c r="RZZ181" s="29"/>
      <c r="SAA181" s="29"/>
      <c r="SAB181" s="29"/>
      <c r="SAC181" s="29"/>
      <c r="SAD181" s="29"/>
      <c r="SAE181" s="29"/>
      <c r="SAF181" s="29"/>
      <c r="SAG181" s="29"/>
      <c r="SAH181" s="29"/>
      <c r="SAI181" s="29"/>
      <c r="SAJ181" s="29"/>
      <c r="SAK181" s="29"/>
      <c r="SAL181" s="29"/>
      <c r="SAM181" s="29"/>
      <c r="SAN181" s="29"/>
      <c r="SAO181" s="29"/>
      <c r="SAP181" s="29"/>
      <c r="SAQ181" s="29"/>
      <c r="SAR181" s="29"/>
      <c r="SAS181" s="29"/>
      <c r="SAT181" s="29"/>
      <c r="SAU181" s="29"/>
      <c r="SAV181" s="29"/>
      <c r="SAW181" s="29"/>
      <c r="SAX181" s="29"/>
      <c r="SAY181" s="29"/>
      <c r="SAZ181" s="29"/>
      <c r="SBA181" s="29"/>
      <c r="SBB181" s="29"/>
      <c r="SBC181" s="29"/>
      <c r="SBD181" s="29"/>
      <c r="SBE181" s="29"/>
      <c r="SBF181" s="29"/>
      <c r="SBG181" s="29"/>
      <c r="SBH181" s="29"/>
      <c r="SBI181" s="29"/>
      <c r="SBJ181" s="29"/>
      <c r="SBK181" s="29"/>
      <c r="SBL181" s="29"/>
      <c r="SBM181" s="29"/>
      <c r="SBN181" s="29"/>
      <c r="SBO181" s="29"/>
      <c r="SBP181" s="29"/>
      <c r="SBQ181" s="29"/>
      <c r="SBR181" s="29"/>
      <c r="SBS181" s="29"/>
      <c r="SBT181" s="29"/>
      <c r="SBU181" s="29"/>
      <c r="SBV181" s="29"/>
      <c r="SBW181" s="29"/>
      <c r="SBX181" s="29"/>
      <c r="SBY181" s="29"/>
      <c r="SBZ181" s="29"/>
      <c r="SCA181" s="29"/>
      <c r="SCB181" s="29"/>
      <c r="SCC181" s="29"/>
      <c r="SCD181" s="29"/>
      <c r="SCE181" s="29"/>
      <c r="SCF181" s="29"/>
      <c r="SCG181" s="29"/>
      <c r="SCH181" s="29"/>
      <c r="SCI181" s="29"/>
      <c r="SCJ181" s="29"/>
      <c r="SCK181" s="29"/>
      <c r="SCL181" s="29"/>
      <c r="SCM181" s="29"/>
      <c r="SCN181" s="29"/>
      <c r="SCO181" s="29"/>
      <c r="SCP181" s="29"/>
      <c r="SCQ181" s="29"/>
      <c r="SCR181" s="29"/>
      <c r="SCS181" s="29"/>
      <c r="SCT181" s="29"/>
      <c r="SCU181" s="29"/>
      <c r="SCV181" s="29"/>
      <c r="SCW181" s="29"/>
      <c r="SCX181" s="29"/>
      <c r="SCY181" s="29"/>
      <c r="SCZ181" s="29"/>
      <c r="SDA181" s="29"/>
      <c r="SDB181" s="29"/>
      <c r="SDC181" s="29"/>
      <c r="SDD181" s="29"/>
      <c r="SDE181" s="29"/>
      <c r="SDF181" s="29"/>
      <c r="SDG181" s="29"/>
      <c r="SDH181" s="29"/>
      <c r="SDI181" s="29"/>
      <c r="SDJ181" s="29"/>
      <c r="SDK181" s="29"/>
      <c r="SDL181" s="29"/>
      <c r="SDM181" s="29"/>
      <c r="SDN181" s="29"/>
      <c r="SDO181" s="29"/>
      <c r="SDP181" s="29"/>
      <c r="SDQ181" s="29"/>
      <c r="SDR181" s="29"/>
      <c r="SDS181" s="29"/>
      <c r="SDT181" s="29"/>
      <c r="SDU181" s="29"/>
      <c r="SDV181" s="29"/>
      <c r="SDW181" s="29"/>
      <c r="SDX181" s="29"/>
      <c r="SDY181" s="29"/>
      <c r="SDZ181" s="29"/>
      <c r="SEA181" s="29"/>
      <c r="SEB181" s="29"/>
      <c r="SEC181" s="29"/>
      <c r="SED181" s="29"/>
      <c r="SEE181" s="29"/>
      <c r="SEF181" s="29"/>
      <c r="SEG181" s="29"/>
      <c r="SEH181" s="29"/>
      <c r="SEI181" s="29"/>
      <c r="SEJ181" s="29"/>
      <c r="SEK181" s="29"/>
      <c r="SEL181" s="29"/>
      <c r="SEM181" s="29"/>
      <c r="SEN181" s="29"/>
      <c r="SEO181" s="29"/>
      <c r="SEP181" s="29"/>
      <c r="SEQ181" s="29"/>
      <c r="SER181" s="29"/>
      <c r="SES181" s="29"/>
      <c r="SET181" s="29"/>
      <c r="SEU181" s="29"/>
      <c r="SEV181" s="29"/>
      <c r="SEW181" s="29"/>
      <c r="SEX181" s="29"/>
      <c r="SEY181" s="29"/>
      <c r="SEZ181" s="29"/>
      <c r="SFA181" s="29"/>
      <c r="SFB181" s="29"/>
      <c r="SFC181" s="29"/>
      <c r="SFD181" s="29"/>
      <c r="SFE181" s="29"/>
      <c r="SFF181" s="29"/>
      <c r="SFG181" s="29"/>
      <c r="SFH181" s="29"/>
      <c r="SFI181" s="29"/>
      <c r="SFJ181" s="29"/>
      <c r="SFK181" s="29"/>
      <c r="SFL181" s="29"/>
      <c r="SFM181" s="29"/>
      <c r="SFN181" s="29"/>
      <c r="SFO181" s="29"/>
      <c r="SFP181" s="29"/>
      <c r="SFQ181" s="29"/>
      <c r="SFR181" s="29"/>
      <c r="SFS181" s="29"/>
      <c r="SFT181" s="29"/>
      <c r="SFU181" s="29"/>
      <c r="SFV181" s="29"/>
      <c r="SFW181" s="29"/>
      <c r="SFX181" s="29"/>
      <c r="SFY181" s="29"/>
      <c r="SFZ181" s="29"/>
      <c r="SGA181" s="29"/>
      <c r="SGB181" s="29"/>
      <c r="SGC181" s="29"/>
      <c r="SGD181" s="29"/>
      <c r="SGE181" s="29"/>
      <c r="SGF181" s="29"/>
      <c r="SGG181" s="29"/>
      <c r="SGH181" s="29"/>
      <c r="SGI181" s="29"/>
      <c r="SGJ181" s="29"/>
      <c r="SGK181" s="29"/>
      <c r="SGL181" s="29"/>
      <c r="SGM181" s="29"/>
      <c r="SGN181" s="29"/>
      <c r="SGO181" s="29"/>
      <c r="SGP181" s="29"/>
      <c r="SGQ181" s="29"/>
      <c r="SGR181" s="29"/>
      <c r="SGS181" s="29"/>
      <c r="SGT181" s="29"/>
      <c r="SGU181" s="29"/>
      <c r="SGV181" s="29"/>
      <c r="SGW181" s="29"/>
      <c r="SGX181" s="29"/>
      <c r="SGY181" s="29"/>
      <c r="SGZ181" s="29"/>
      <c r="SHA181" s="29"/>
      <c r="SHB181" s="29"/>
      <c r="SHC181" s="29"/>
      <c r="SHD181" s="29"/>
      <c r="SHE181" s="29"/>
      <c r="SHF181" s="29"/>
      <c r="SHG181" s="29"/>
      <c r="SHH181" s="29"/>
      <c r="SHI181" s="29"/>
      <c r="SHJ181" s="29"/>
      <c r="SHK181" s="29"/>
      <c r="SHL181" s="29"/>
      <c r="SHM181" s="29"/>
      <c r="SHN181" s="29"/>
      <c r="SHO181" s="29"/>
      <c r="SHP181" s="29"/>
      <c r="SHQ181" s="29"/>
      <c r="SHR181" s="29"/>
      <c r="SHS181" s="29"/>
      <c r="SHT181" s="29"/>
      <c r="SHU181" s="29"/>
      <c r="SHV181" s="29"/>
      <c r="SHW181" s="29"/>
      <c r="SHX181" s="29"/>
      <c r="SHY181" s="29"/>
      <c r="SHZ181" s="29"/>
      <c r="SIA181" s="29"/>
      <c r="SIB181" s="29"/>
      <c r="SIC181" s="29"/>
      <c r="SID181" s="29"/>
      <c r="SIE181" s="29"/>
      <c r="SIF181" s="29"/>
      <c r="SIG181" s="29"/>
      <c r="SIH181" s="29"/>
      <c r="SII181" s="29"/>
      <c r="SIJ181" s="29"/>
      <c r="SIK181" s="29"/>
      <c r="SIL181" s="29"/>
      <c r="SIM181" s="29"/>
      <c r="SIN181" s="29"/>
      <c r="SIO181" s="29"/>
      <c r="SIP181" s="29"/>
      <c r="SIQ181" s="29"/>
      <c r="SIR181" s="29"/>
      <c r="SIS181" s="29"/>
      <c r="SIT181" s="29"/>
      <c r="SIU181" s="29"/>
      <c r="SIV181" s="29"/>
      <c r="SIW181" s="29"/>
      <c r="SIX181" s="29"/>
      <c r="SIY181" s="29"/>
      <c r="SIZ181" s="29"/>
      <c r="SJA181" s="29"/>
      <c r="SJB181" s="29"/>
      <c r="SJC181" s="29"/>
      <c r="SJD181" s="29"/>
      <c r="SJE181" s="29"/>
      <c r="SJF181" s="29"/>
      <c r="SJG181" s="29"/>
      <c r="SJH181" s="29"/>
      <c r="SJI181" s="29"/>
      <c r="SJJ181" s="29"/>
      <c r="SJK181" s="29"/>
      <c r="SJL181" s="29"/>
      <c r="SJM181" s="29"/>
      <c r="SJN181" s="29"/>
      <c r="SJO181" s="29"/>
      <c r="SJP181" s="29"/>
      <c r="SJQ181" s="29"/>
      <c r="SJR181" s="29"/>
      <c r="SJS181" s="29"/>
      <c r="SJT181" s="29"/>
      <c r="SJU181" s="29"/>
      <c r="SJV181" s="29"/>
      <c r="SJW181" s="29"/>
      <c r="SJX181" s="29"/>
      <c r="SJY181" s="29"/>
      <c r="SJZ181" s="29"/>
      <c r="SKA181" s="29"/>
      <c r="SKB181" s="29"/>
      <c r="SKC181" s="29"/>
      <c r="SKD181" s="29"/>
      <c r="SKE181" s="29"/>
      <c r="SKF181" s="29"/>
      <c r="SKG181" s="29"/>
      <c r="SKH181" s="29"/>
      <c r="SKI181" s="29"/>
      <c r="SKJ181" s="29"/>
      <c r="SKK181" s="29"/>
      <c r="SKL181" s="29"/>
      <c r="SKM181" s="29"/>
      <c r="SKN181" s="29"/>
      <c r="SKO181" s="29"/>
      <c r="SKP181" s="29"/>
      <c r="SKQ181" s="29"/>
      <c r="SKR181" s="29"/>
      <c r="SKS181" s="29"/>
      <c r="SKT181" s="29"/>
      <c r="SKU181" s="29"/>
      <c r="SKV181" s="29"/>
      <c r="SKW181" s="29"/>
      <c r="SKX181" s="29"/>
      <c r="SKY181" s="29"/>
      <c r="SKZ181" s="29"/>
      <c r="SLA181" s="29"/>
      <c r="SLB181" s="29"/>
      <c r="SLC181" s="29"/>
      <c r="SLD181" s="29"/>
      <c r="SLE181" s="29"/>
      <c r="SLF181" s="29"/>
      <c r="SLG181" s="29"/>
      <c r="SLH181" s="29"/>
      <c r="SLI181" s="29"/>
      <c r="SLJ181" s="29"/>
      <c r="SLK181" s="29"/>
      <c r="SLL181" s="29"/>
      <c r="SLM181" s="29"/>
      <c r="SLN181" s="29"/>
      <c r="SLO181" s="29"/>
      <c r="SLP181" s="29"/>
      <c r="SLQ181" s="29"/>
      <c r="SLR181" s="29"/>
      <c r="SLS181" s="29"/>
      <c r="SLT181" s="29"/>
      <c r="SLU181" s="29"/>
      <c r="SLV181" s="29"/>
      <c r="SLW181" s="29"/>
      <c r="SLX181" s="29"/>
      <c r="SLY181" s="29"/>
      <c r="SLZ181" s="29"/>
      <c r="SMA181" s="29"/>
      <c r="SMB181" s="29"/>
      <c r="SMC181" s="29"/>
      <c r="SMD181" s="29"/>
      <c r="SME181" s="29"/>
      <c r="SMF181" s="29"/>
      <c r="SMG181" s="29"/>
      <c r="SMH181" s="29"/>
      <c r="SMI181" s="29"/>
      <c r="SMJ181" s="29"/>
      <c r="SMK181" s="29"/>
      <c r="SML181" s="29"/>
      <c r="SMM181" s="29"/>
      <c r="SMN181" s="29"/>
      <c r="SMO181" s="29"/>
      <c r="SMP181" s="29"/>
      <c r="SMQ181" s="29"/>
      <c r="SMR181" s="29"/>
      <c r="SMS181" s="29"/>
      <c r="SMT181" s="29"/>
      <c r="SMU181" s="29"/>
      <c r="SMV181" s="29"/>
      <c r="SMW181" s="29"/>
      <c r="SMX181" s="29"/>
      <c r="SMY181" s="29"/>
      <c r="SMZ181" s="29"/>
      <c r="SNA181" s="29"/>
      <c r="SNB181" s="29"/>
      <c r="SNC181" s="29"/>
      <c r="SND181" s="29"/>
      <c r="SNE181" s="29"/>
      <c r="SNF181" s="29"/>
      <c r="SNG181" s="29"/>
      <c r="SNH181" s="29"/>
      <c r="SNI181" s="29"/>
      <c r="SNJ181" s="29"/>
      <c r="SNK181" s="29"/>
      <c r="SNL181" s="29"/>
      <c r="SNM181" s="29"/>
      <c r="SNN181" s="29"/>
      <c r="SNO181" s="29"/>
      <c r="SNP181" s="29"/>
      <c r="SNQ181" s="29"/>
      <c r="SNR181" s="29"/>
      <c r="SNS181" s="29"/>
      <c r="SNT181" s="29"/>
      <c r="SNU181" s="29"/>
      <c r="SNV181" s="29"/>
      <c r="SNW181" s="29"/>
      <c r="SNX181" s="29"/>
      <c r="SNY181" s="29"/>
      <c r="SNZ181" s="29"/>
      <c r="SOA181" s="29"/>
      <c r="SOB181" s="29"/>
      <c r="SOC181" s="29"/>
      <c r="SOD181" s="29"/>
      <c r="SOE181" s="29"/>
      <c r="SOF181" s="29"/>
      <c r="SOG181" s="29"/>
      <c r="SOH181" s="29"/>
      <c r="SOI181" s="29"/>
      <c r="SOJ181" s="29"/>
      <c r="SOK181" s="29"/>
      <c r="SOL181" s="29"/>
      <c r="SOM181" s="29"/>
      <c r="SON181" s="29"/>
      <c r="SOO181" s="29"/>
      <c r="SOP181" s="29"/>
      <c r="SOQ181" s="29"/>
      <c r="SOR181" s="29"/>
      <c r="SOS181" s="29"/>
      <c r="SOT181" s="29"/>
      <c r="SOU181" s="29"/>
      <c r="SOV181" s="29"/>
      <c r="SOW181" s="29"/>
      <c r="SOX181" s="29"/>
      <c r="SOY181" s="29"/>
      <c r="SOZ181" s="29"/>
      <c r="SPA181" s="29"/>
      <c r="SPB181" s="29"/>
      <c r="SPC181" s="29"/>
      <c r="SPD181" s="29"/>
      <c r="SPE181" s="29"/>
      <c r="SPF181" s="29"/>
      <c r="SPG181" s="29"/>
      <c r="SPH181" s="29"/>
      <c r="SPI181" s="29"/>
      <c r="SPJ181" s="29"/>
      <c r="SPK181" s="29"/>
      <c r="SPL181" s="29"/>
      <c r="SPM181" s="29"/>
      <c r="SPN181" s="29"/>
      <c r="SPO181" s="29"/>
      <c r="SPP181" s="29"/>
      <c r="SPQ181" s="29"/>
      <c r="SPR181" s="29"/>
      <c r="SPS181" s="29"/>
      <c r="SPT181" s="29"/>
      <c r="SPU181" s="29"/>
      <c r="SPV181" s="29"/>
      <c r="SPW181" s="29"/>
      <c r="SPX181" s="29"/>
      <c r="SPY181" s="29"/>
      <c r="SPZ181" s="29"/>
      <c r="SQA181" s="29"/>
      <c r="SQB181" s="29"/>
      <c r="SQC181" s="29"/>
      <c r="SQD181" s="29"/>
      <c r="SQE181" s="29"/>
      <c r="SQF181" s="29"/>
      <c r="SQG181" s="29"/>
      <c r="SQH181" s="29"/>
      <c r="SQI181" s="29"/>
      <c r="SQJ181" s="29"/>
      <c r="SQK181" s="29"/>
      <c r="SQL181" s="29"/>
      <c r="SQM181" s="29"/>
      <c r="SQN181" s="29"/>
      <c r="SQO181" s="29"/>
      <c r="SQP181" s="29"/>
      <c r="SQQ181" s="29"/>
      <c r="SQR181" s="29"/>
      <c r="SQS181" s="29"/>
      <c r="SQT181" s="29"/>
      <c r="SQU181" s="29"/>
      <c r="SQV181" s="29"/>
      <c r="SQW181" s="29"/>
      <c r="SQX181" s="29"/>
      <c r="SQY181" s="29"/>
      <c r="SQZ181" s="29"/>
      <c r="SRA181" s="29"/>
      <c r="SRB181" s="29"/>
      <c r="SRC181" s="29"/>
      <c r="SRD181" s="29"/>
      <c r="SRE181" s="29"/>
      <c r="SRF181" s="29"/>
      <c r="SRG181" s="29"/>
      <c r="SRH181" s="29"/>
      <c r="SRI181" s="29"/>
      <c r="SRJ181" s="29"/>
      <c r="SRK181" s="29"/>
      <c r="SRL181" s="29"/>
      <c r="SRM181" s="29"/>
      <c r="SRN181" s="29"/>
      <c r="SRO181" s="29"/>
      <c r="SRP181" s="29"/>
      <c r="SRQ181" s="29"/>
      <c r="SRR181" s="29"/>
      <c r="SRS181" s="29"/>
      <c r="SRT181" s="29"/>
      <c r="SRU181" s="29"/>
      <c r="SRV181" s="29"/>
      <c r="SRW181" s="29"/>
      <c r="SRX181" s="29"/>
      <c r="SRY181" s="29"/>
      <c r="SRZ181" s="29"/>
      <c r="SSA181" s="29"/>
      <c r="SSB181" s="29"/>
      <c r="SSC181" s="29"/>
      <c r="SSD181" s="29"/>
      <c r="SSE181" s="29"/>
      <c r="SSF181" s="29"/>
      <c r="SSG181" s="29"/>
      <c r="SSH181" s="29"/>
      <c r="SSI181" s="29"/>
      <c r="SSJ181" s="29"/>
      <c r="SSK181" s="29"/>
      <c r="SSL181" s="29"/>
      <c r="SSM181" s="29"/>
      <c r="SSN181" s="29"/>
      <c r="SSO181" s="29"/>
      <c r="SSP181" s="29"/>
      <c r="SSQ181" s="29"/>
      <c r="SSR181" s="29"/>
      <c r="SSS181" s="29"/>
      <c r="SST181" s="29"/>
      <c r="SSU181" s="29"/>
      <c r="SSV181" s="29"/>
      <c r="SSW181" s="29"/>
      <c r="SSX181" s="29"/>
      <c r="SSY181" s="29"/>
      <c r="SSZ181" s="29"/>
      <c r="STA181" s="29"/>
      <c r="STB181" s="29"/>
      <c r="STC181" s="29"/>
      <c r="STD181" s="29"/>
      <c r="STE181" s="29"/>
      <c r="STF181" s="29"/>
      <c r="STG181" s="29"/>
      <c r="STH181" s="29"/>
      <c r="STI181" s="29"/>
      <c r="STJ181" s="29"/>
      <c r="STK181" s="29"/>
      <c r="STL181" s="29"/>
      <c r="STM181" s="29"/>
      <c r="STN181" s="29"/>
      <c r="STO181" s="29"/>
      <c r="STP181" s="29"/>
      <c r="STQ181" s="29"/>
      <c r="STR181" s="29"/>
      <c r="STS181" s="29"/>
      <c r="STT181" s="29"/>
      <c r="STU181" s="29"/>
      <c r="STV181" s="29"/>
      <c r="STW181" s="29"/>
      <c r="STX181" s="29"/>
      <c r="STY181" s="29"/>
      <c r="STZ181" s="29"/>
      <c r="SUA181" s="29"/>
      <c r="SUB181" s="29"/>
      <c r="SUC181" s="29"/>
      <c r="SUD181" s="29"/>
      <c r="SUE181" s="29"/>
      <c r="SUF181" s="29"/>
      <c r="SUG181" s="29"/>
      <c r="SUH181" s="29"/>
      <c r="SUI181" s="29"/>
      <c r="SUJ181" s="29"/>
      <c r="SUK181" s="29"/>
      <c r="SUL181" s="29"/>
      <c r="SUM181" s="29"/>
      <c r="SUN181" s="29"/>
      <c r="SUO181" s="29"/>
      <c r="SUP181" s="29"/>
      <c r="SUQ181" s="29"/>
      <c r="SUR181" s="29"/>
      <c r="SUS181" s="29"/>
      <c r="SUT181" s="29"/>
      <c r="SUU181" s="29"/>
      <c r="SUV181" s="29"/>
      <c r="SUW181" s="29"/>
      <c r="SUX181" s="29"/>
      <c r="SUY181" s="29"/>
      <c r="SUZ181" s="29"/>
      <c r="SVA181" s="29"/>
      <c r="SVB181" s="29"/>
      <c r="SVC181" s="29"/>
      <c r="SVD181" s="29"/>
      <c r="SVE181" s="29"/>
      <c r="SVF181" s="29"/>
      <c r="SVG181" s="29"/>
      <c r="SVH181" s="29"/>
      <c r="SVI181" s="29"/>
      <c r="SVJ181" s="29"/>
      <c r="SVK181" s="29"/>
      <c r="SVL181" s="29"/>
      <c r="SVM181" s="29"/>
      <c r="SVN181" s="29"/>
      <c r="SVO181" s="29"/>
      <c r="SVP181" s="29"/>
      <c r="SVQ181" s="29"/>
      <c r="SVR181" s="29"/>
      <c r="SVS181" s="29"/>
      <c r="SVT181" s="29"/>
      <c r="SVU181" s="29"/>
      <c r="SVV181" s="29"/>
      <c r="SVW181" s="29"/>
      <c r="SVX181" s="29"/>
      <c r="SVY181" s="29"/>
      <c r="SVZ181" s="29"/>
      <c r="SWA181" s="29"/>
      <c r="SWB181" s="29"/>
      <c r="SWC181" s="29"/>
      <c r="SWD181" s="29"/>
      <c r="SWE181" s="29"/>
      <c r="SWF181" s="29"/>
      <c r="SWG181" s="29"/>
      <c r="SWH181" s="29"/>
      <c r="SWI181" s="29"/>
      <c r="SWJ181" s="29"/>
      <c r="SWK181" s="29"/>
      <c r="SWL181" s="29"/>
      <c r="SWM181" s="29"/>
      <c r="SWN181" s="29"/>
      <c r="SWO181" s="29"/>
      <c r="SWP181" s="29"/>
      <c r="SWQ181" s="29"/>
      <c r="SWR181" s="29"/>
      <c r="SWS181" s="29"/>
      <c r="SWT181" s="29"/>
      <c r="SWU181" s="29"/>
      <c r="SWV181" s="29"/>
      <c r="SWW181" s="29"/>
      <c r="SWX181" s="29"/>
      <c r="SWY181" s="29"/>
      <c r="SWZ181" s="29"/>
      <c r="SXA181" s="29"/>
      <c r="SXB181" s="29"/>
      <c r="SXC181" s="29"/>
      <c r="SXD181" s="29"/>
      <c r="SXE181" s="29"/>
      <c r="SXF181" s="29"/>
      <c r="SXG181" s="29"/>
      <c r="SXH181" s="29"/>
      <c r="SXI181" s="29"/>
      <c r="SXJ181" s="29"/>
      <c r="SXK181" s="29"/>
      <c r="SXL181" s="29"/>
      <c r="SXM181" s="29"/>
      <c r="SXN181" s="29"/>
      <c r="SXO181" s="29"/>
      <c r="SXP181" s="29"/>
      <c r="SXQ181" s="29"/>
      <c r="SXR181" s="29"/>
      <c r="SXS181" s="29"/>
      <c r="SXT181" s="29"/>
      <c r="SXU181" s="29"/>
      <c r="SXV181" s="29"/>
      <c r="SXW181" s="29"/>
      <c r="SXX181" s="29"/>
      <c r="SXY181" s="29"/>
      <c r="SXZ181" s="29"/>
      <c r="SYA181" s="29"/>
      <c r="SYB181" s="29"/>
      <c r="SYC181" s="29"/>
      <c r="SYD181" s="29"/>
      <c r="SYE181" s="29"/>
      <c r="SYF181" s="29"/>
      <c r="SYG181" s="29"/>
      <c r="SYH181" s="29"/>
      <c r="SYI181" s="29"/>
      <c r="SYJ181" s="29"/>
      <c r="SYK181" s="29"/>
      <c r="SYL181" s="29"/>
      <c r="SYM181" s="29"/>
      <c r="SYN181" s="29"/>
      <c r="SYO181" s="29"/>
      <c r="SYP181" s="29"/>
      <c r="SYQ181" s="29"/>
      <c r="SYR181" s="29"/>
      <c r="SYS181" s="29"/>
      <c r="SYT181" s="29"/>
      <c r="SYU181" s="29"/>
      <c r="SYV181" s="29"/>
      <c r="SYW181" s="29"/>
      <c r="SYX181" s="29"/>
      <c r="SYY181" s="29"/>
      <c r="SYZ181" s="29"/>
      <c r="SZA181" s="29"/>
      <c r="SZB181" s="29"/>
      <c r="SZC181" s="29"/>
      <c r="SZD181" s="29"/>
      <c r="SZE181" s="29"/>
      <c r="SZF181" s="29"/>
      <c r="SZG181" s="29"/>
      <c r="SZH181" s="29"/>
      <c r="SZI181" s="29"/>
      <c r="SZJ181" s="29"/>
      <c r="SZK181" s="29"/>
      <c r="SZL181" s="29"/>
      <c r="SZM181" s="29"/>
      <c r="SZN181" s="29"/>
      <c r="SZO181" s="29"/>
      <c r="SZP181" s="29"/>
      <c r="SZQ181" s="29"/>
      <c r="SZR181" s="29"/>
      <c r="SZS181" s="29"/>
      <c r="SZT181" s="29"/>
      <c r="SZU181" s="29"/>
      <c r="SZV181" s="29"/>
      <c r="SZW181" s="29"/>
      <c r="SZX181" s="29"/>
      <c r="SZY181" s="29"/>
      <c r="SZZ181" s="29"/>
      <c r="TAA181" s="29"/>
      <c r="TAB181" s="29"/>
      <c r="TAC181" s="29"/>
      <c r="TAD181" s="29"/>
      <c r="TAE181" s="29"/>
      <c r="TAF181" s="29"/>
      <c r="TAG181" s="29"/>
      <c r="TAH181" s="29"/>
      <c r="TAI181" s="29"/>
      <c r="TAJ181" s="29"/>
      <c r="TAK181" s="29"/>
      <c r="TAL181" s="29"/>
      <c r="TAM181" s="29"/>
      <c r="TAN181" s="29"/>
      <c r="TAO181" s="29"/>
      <c r="TAP181" s="29"/>
      <c r="TAQ181" s="29"/>
      <c r="TAR181" s="29"/>
      <c r="TAS181" s="29"/>
      <c r="TAT181" s="29"/>
      <c r="TAU181" s="29"/>
      <c r="TAV181" s="29"/>
      <c r="TAW181" s="29"/>
      <c r="TAX181" s="29"/>
      <c r="TAY181" s="29"/>
      <c r="TAZ181" s="29"/>
      <c r="TBA181" s="29"/>
      <c r="TBB181" s="29"/>
      <c r="TBC181" s="29"/>
      <c r="TBD181" s="29"/>
      <c r="TBE181" s="29"/>
      <c r="TBF181" s="29"/>
      <c r="TBG181" s="29"/>
      <c r="TBH181" s="29"/>
      <c r="TBI181" s="29"/>
      <c r="TBJ181" s="29"/>
      <c r="TBK181" s="29"/>
      <c r="TBL181" s="29"/>
      <c r="TBM181" s="29"/>
      <c r="TBN181" s="29"/>
      <c r="TBO181" s="29"/>
      <c r="TBP181" s="29"/>
      <c r="TBQ181" s="29"/>
      <c r="TBR181" s="29"/>
      <c r="TBS181" s="29"/>
      <c r="TBT181" s="29"/>
      <c r="TBU181" s="29"/>
      <c r="TBV181" s="29"/>
      <c r="TBW181" s="29"/>
      <c r="TBX181" s="29"/>
      <c r="TBY181" s="29"/>
      <c r="TBZ181" s="29"/>
      <c r="TCA181" s="29"/>
      <c r="TCB181" s="29"/>
      <c r="TCC181" s="29"/>
      <c r="TCD181" s="29"/>
      <c r="TCE181" s="29"/>
      <c r="TCF181" s="29"/>
      <c r="TCG181" s="29"/>
      <c r="TCH181" s="29"/>
      <c r="TCI181" s="29"/>
      <c r="TCJ181" s="29"/>
      <c r="TCK181" s="29"/>
      <c r="TCL181" s="29"/>
      <c r="TCM181" s="29"/>
      <c r="TCN181" s="29"/>
      <c r="TCO181" s="29"/>
      <c r="TCP181" s="29"/>
      <c r="TCQ181" s="29"/>
      <c r="TCR181" s="29"/>
      <c r="TCS181" s="29"/>
      <c r="TCT181" s="29"/>
      <c r="TCU181" s="29"/>
      <c r="TCV181" s="29"/>
      <c r="TCW181" s="29"/>
      <c r="TCX181" s="29"/>
      <c r="TCY181" s="29"/>
      <c r="TCZ181" s="29"/>
      <c r="TDA181" s="29"/>
      <c r="TDB181" s="29"/>
      <c r="TDC181" s="29"/>
      <c r="TDD181" s="29"/>
      <c r="TDE181" s="29"/>
      <c r="TDF181" s="29"/>
      <c r="TDG181" s="29"/>
      <c r="TDH181" s="29"/>
      <c r="TDI181" s="29"/>
      <c r="TDJ181" s="29"/>
      <c r="TDK181" s="29"/>
      <c r="TDL181" s="29"/>
      <c r="TDM181" s="29"/>
      <c r="TDN181" s="29"/>
      <c r="TDO181" s="29"/>
      <c r="TDP181" s="29"/>
      <c r="TDQ181" s="29"/>
      <c r="TDR181" s="29"/>
      <c r="TDS181" s="29"/>
      <c r="TDT181" s="29"/>
      <c r="TDU181" s="29"/>
      <c r="TDV181" s="29"/>
      <c r="TDW181" s="29"/>
      <c r="TDX181" s="29"/>
      <c r="TDY181" s="29"/>
      <c r="TDZ181" s="29"/>
      <c r="TEA181" s="29"/>
      <c r="TEB181" s="29"/>
      <c r="TEC181" s="29"/>
      <c r="TED181" s="29"/>
      <c r="TEE181" s="29"/>
      <c r="TEF181" s="29"/>
      <c r="TEG181" s="29"/>
      <c r="TEH181" s="29"/>
      <c r="TEI181" s="29"/>
      <c r="TEJ181" s="29"/>
      <c r="TEK181" s="29"/>
      <c r="TEL181" s="29"/>
      <c r="TEM181" s="29"/>
      <c r="TEN181" s="29"/>
      <c r="TEO181" s="29"/>
      <c r="TEP181" s="29"/>
      <c r="TEQ181" s="29"/>
      <c r="TER181" s="29"/>
      <c r="TES181" s="29"/>
      <c r="TET181" s="29"/>
      <c r="TEU181" s="29"/>
      <c r="TEV181" s="29"/>
      <c r="TEW181" s="29"/>
      <c r="TEX181" s="29"/>
      <c r="TEY181" s="29"/>
      <c r="TEZ181" s="29"/>
      <c r="TFA181" s="29"/>
      <c r="TFB181" s="29"/>
      <c r="TFC181" s="29"/>
      <c r="TFD181" s="29"/>
      <c r="TFE181" s="29"/>
      <c r="TFF181" s="29"/>
      <c r="TFG181" s="29"/>
      <c r="TFH181" s="29"/>
      <c r="TFI181" s="29"/>
      <c r="TFJ181" s="29"/>
      <c r="TFK181" s="29"/>
      <c r="TFL181" s="29"/>
      <c r="TFM181" s="29"/>
      <c r="TFN181" s="29"/>
      <c r="TFO181" s="29"/>
      <c r="TFP181" s="29"/>
      <c r="TFQ181" s="29"/>
      <c r="TFR181" s="29"/>
      <c r="TFS181" s="29"/>
      <c r="TFT181" s="29"/>
      <c r="TFU181" s="29"/>
      <c r="TFV181" s="29"/>
      <c r="TFW181" s="29"/>
      <c r="TFX181" s="29"/>
      <c r="TFY181" s="29"/>
      <c r="TFZ181" s="29"/>
      <c r="TGA181" s="29"/>
      <c r="TGB181" s="29"/>
      <c r="TGC181" s="29"/>
      <c r="TGD181" s="29"/>
      <c r="TGE181" s="29"/>
      <c r="TGF181" s="29"/>
      <c r="TGG181" s="29"/>
      <c r="TGH181" s="29"/>
      <c r="TGI181" s="29"/>
      <c r="TGJ181" s="29"/>
      <c r="TGK181" s="29"/>
      <c r="TGL181" s="29"/>
      <c r="TGM181" s="29"/>
      <c r="TGN181" s="29"/>
      <c r="TGO181" s="29"/>
      <c r="TGP181" s="29"/>
      <c r="TGQ181" s="29"/>
      <c r="TGR181" s="29"/>
      <c r="TGS181" s="29"/>
      <c r="TGT181" s="29"/>
      <c r="TGU181" s="29"/>
      <c r="TGV181" s="29"/>
      <c r="TGW181" s="29"/>
      <c r="TGX181" s="29"/>
      <c r="TGY181" s="29"/>
      <c r="TGZ181" s="29"/>
      <c r="THA181" s="29"/>
      <c r="THB181" s="29"/>
      <c r="THC181" s="29"/>
      <c r="THD181" s="29"/>
      <c r="THE181" s="29"/>
      <c r="THF181" s="29"/>
      <c r="THG181" s="29"/>
      <c r="THH181" s="29"/>
      <c r="THI181" s="29"/>
      <c r="THJ181" s="29"/>
      <c r="THK181" s="29"/>
      <c r="THL181" s="29"/>
      <c r="THM181" s="29"/>
      <c r="THN181" s="29"/>
      <c r="THO181" s="29"/>
      <c r="THP181" s="29"/>
      <c r="THQ181" s="29"/>
      <c r="THR181" s="29"/>
      <c r="THS181" s="29"/>
      <c r="THT181" s="29"/>
      <c r="THU181" s="29"/>
      <c r="THV181" s="29"/>
      <c r="THW181" s="29"/>
      <c r="THX181" s="29"/>
      <c r="THY181" s="29"/>
      <c r="THZ181" s="29"/>
      <c r="TIA181" s="29"/>
      <c r="TIB181" s="29"/>
      <c r="TIC181" s="29"/>
      <c r="TID181" s="29"/>
      <c r="TIE181" s="29"/>
      <c r="TIF181" s="29"/>
      <c r="TIG181" s="29"/>
      <c r="TIH181" s="29"/>
      <c r="TII181" s="29"/>
      <c r="TIJ181" s="29"/>
      <c r="TIK181" s="29"/>
      <c r="TIL181" s="29"/>
      <c r="TIM181" s="29"/>
      <c r="TIN181" s="29"/>
      <c r="TIO181" s="29"/>
      <c r="TIP181" s="29"/>
      <c r="TIQ181" s="29"/>
      <c r="TIR181" s="29"/>
      <c r="TIS181" s="29"/>
      <c r="TIT181" s="29"/>
      <c r="TIU181" s="29"/>
      <c r="TIV181" s="29"/>
      <c r="TIW181" s="29"/>
      <c r="TIX181" s="29"/>
      <c r="TIY181" s="29"/>
      <c r="TIZ181" s="29"/>
      <c r="TJA181" s="29"/>
      <c r="TJB181" s="29"/>
      <c r="TJC181" s="29"/>
      <c r="TJD181" s="29"/>
      <c r="TJE181" s="29"/>
      <c r="TJF181" s="29"/>
      <c r="TJG181" s="29"/>
      <c r="TJH181" s="29"/>
      <c r="TJI181" s="29"/>
      <c r="TJJ181" s="29"/>
      <c r="TJK181" s="29"/>
      <c r="TJL181" s="29"/>
      <c r="TJM181" s="29"/>
      <c r="TJN181" s="29"/>
      <c r="TJO181" s="29"/>
      <c r="TJP181" s="29"/>
      <c r="TJQ181" s="29"/>
      <c r="TJR181" s="29"/>
      <c r="TJS181" s="29"/>
      <c r="TJT181" s="29"/>
      <c r="TJU181" s="29"/>
      <c r="TJV181" s="29"/>
      <c r="TJW181" s="29"/>
      <c r="TJX181" s="29"/>
      <c r="TJY181" s="29"/>
      <c r="TJZ181" s="29"/>
      <c r="TKA181" s="29"/>
      <c r="TKB181" s="29"/>
      <c r="TKC181" s="29"/>
      <c r="TKD181" s="29"/>
      <c r="TKE181" s="29"/>
      <c r="TKF181" s="29"/>
      <c r="TKG181" s="29"/>
      <c r="TKH181" s="29"/>
      <c r="TKI181" s="29"/>
      <c r="TKJ181" s="29"/>
      <c r="TKK181" s="29"/>
      <c r="TKL181" s="29"/>
      <c r="TKM181" s="29"/>
      <c r="TKN181" s="29"/>
      <c r="TKO181" s="29"/>
      <c r="TKP181" s="29"/>
      <c r="TKQ181" s="29"/>
      <c r="TKR181" s="29"/>
      <c r="TKS181" s="29"/>
      <c r="TKT181" s="29"/>
      <c r="TKU181" s="29"/>
      <c r="TKV181" s="29"/>
      <c r="TKW181" s="29"/>
      <c r="TKX181" s="29"/>
      <c r="TKY181" s="29"/>
      <c r="TKZ181" s="29"/>
      <c r="TLA181" s="29"/>
      <c r="TLB181" s="29"/>
      <c r="TLC181" s="29"/>
      <c r="TLD181" s="29"/>
      <c r="TLE181" s="29"/>
      <c r="TLF181" s="29"/>
      <c r="TLG181" s="29"/>
      <c r="TLH181" s="29"/>
      <c r="TLI181" s="29"/>
      <c r="TLJ181" s="29"/>
      <c r="TLK181" s="29"/>
      <c r="TLL181" s="29"/>
      <c r="TLM181" s="29"/>
      <c r="TLN181" s="29"/>
      <c r="TLO181" s="29"/>
      <c r="TLP181" s="29"/>
      <c r="TLQ181" s="29"/>
      <c r="TLR181" s="29"/>
      <c r="TLS181" s="29"/>
      <c r="TLT181" s="29"/>
      <c r="TLU181" s="29"/>
      <c r="TLV181" s="29"/>
      <c r="TLW181" s="29"/>
      <c r="TLX181" s="29"/>
      <c r="TLY181" s="29"/>
      <c r="TLZ181" s="29"/>
      <c r="TMA181" s="29"/>
      <c r="TMB181" s="29"/>
      <c r="TMC181" s="29"/>
      <c r="TMD181" s="29"/>
      <c r="TME181" s="29"/>
      <c r="TMF181" s="29"/>
      <c r="TMG181" s="29"/>
      <c r="TMH181" s="29"/>
      <c r="TMI181" s="29"/>
      <c r="TMJ181" s="29"/>
      <c r="TMK181" s="29"/>
      <c r="TML181" s="29"/>
      <c r="TMM181" s="29"/>
      <c r="TMN181" s="29"/>
      <c r="TMO181" s="29"/>
      <c r="TMP181" s="29"/>
      <c r="TMQ181" s="29"/>
      <c r="TMR181" s="29"/>
      <c r="TMS181" s="29"/>
      <c r="TMT181" s="29"/>
      <c r="TMU181" s="29"/>
      <c r="TMV181" s="29"/>
      <c r="TMW181" s="29"/>
      <c r="TMX181" s="29"/>
      <c r="TMY181" s="29"/>
      <c r="TMZ181" s="29"/>
      <c r="TNA181" s="29"/>
      <c r="TNB181" s="29"/>
      <c r="TNC181" s="29"/>
      <c r="TND181" s="29"/>
      <c r="TNE181" s="29"/>
      <c r="TNF181" s="29"/>
      <c r="TNG181" s="29"/>
      <c r="TNH181" s="29"/>
      <c r="TNI181" s="29"/>
      <c r="TNJ181" s="29"/>
      <c r="TNK181" s="29"/>
      <c r="TNL181" s="29"/>
      <c r="TNM181" s="29"/>
      <c r="TNN181" s="29"/>
      <c r="TNO181" s="29"/>
      <c r="TNP181" s="29"/>
      <c r="TNQ181" s="29"/>
      <c r="TNR181" s="29"/>
      <c r="TNS181" s="29"/>
      <c r="TNT181" s="29"/>
      <c r="TNU181" s="29"/>
      <c r="TNV181" s="29"/>
      <c r="TNW181" s="29"/>
      <c r="TNX181" s="29"/>
      <c r="TNY181" s="29"/>
      <c r="TNZ181" s="29"/>
      <c r="TOA181" s="29"/>
      <c r="TOB181" s="29"/>
      <c r="TOC181" s="29"/>
      <c r="TOD181" s="29"/>
      <c r="TOE181" s="29"/>
      <c r="TOF181" s="29"/>
      <c r="TOG181" s="29"/>
      <c r="TOH181" s="29"/>
      <c r="TOI181" s="29"/>
      <c r="TOJ181" s="29"/>
      <c r="TOK181" s="29"/>
      <c r="TOL181" s="29"/>
      <c r="TOM181" s="29"/>
      <c r="TON181" s="29"/>
      <c r="TOO181" s="29"/>
      <c r="TOP181" s="29"/>
      <c r="TOQ181" s="29"/>
      <c r="TOR181" s="29"/>
      <c r="TOS181" s="29"/>
      <c r="TOT181" s="29"/>
      <c r="TOU181" s="29"/>
      <c r="TOV181" s="29"/>
      <c r="TOW181" s="29"/>
      <c r="TOX181" s="29"/>
      <c r="TOY181" s="29"/>
      <c r="TOZ181" s="29"/>
      <c r="TPA181" s="29"/>
      <c r="TPB181" s="29"/>
      <c r="TPC181" s="29"/>
      <c r="TPD181" s="29"/>
      <c r="TPE181" s="29"/>
      <c r="TPF181" s="29"/>
      <c r="TPG181" s="29"/>
      <c r="TPH181" s="29"/>
      <c r="TPI181" s="29"/>
      <c r="TPJ181" s="29"/>
      <c r="TPK181" s="29"/>
      <c r="TPL181" s="29"/>
      <c r="TPM181" s="29"/>
      <c r="TPN181" s="29"/>
      <c r="TPO181" s="29"/>
      <c r="TPP181" s="29"/>
      <c r="TPQ181" s="29"/>
      <c r="TPR181" s="29"/>
      <c r="TPS181" s="29"/>
      <c r="TPT181" s="29"/>
      <c r="TPU181" s="29"/>
      <c r="TPV181" s="29"/>
      <c r="TPW181" s="29"/>
      <c r="TPX181" s="29"/>
      <c r="TPY181" s="29"/>
      <c r="TPZ181" s="29"/>
      <c r="TQA181" s="29"/>
      <c r="TQB181" s="29"/>
      <c r="TQC181" s="29"/>
      <c r="TQD181" s="29"/>
      <c r="TQE181" s="29"/>
      <c r="TQF181" s="29"/>
      <c r="TQG181" s="29"/>
      <c r="TQH181" s="29"/>
      <c r="TQI181" s="29"/>
      <c r="TQJ181" s="29"/>
      <c r="TQK181" s="29"/>
      <c r="TQL181" s="29"/>
      <c r="TQM181" s="29"/>
      <c r="TQN181" s="29"/>
      <c r="TQO181" s="29"/>
      <c r="TQP181" s="29"/>
      <c r="TQQ181" s="29"/>
      <c r="TQR181" s="29"/>
      <c r="TQS181" s="29"/>
      <c r="TQT181" s="29"/>
      <c r="TQU181" s="29"/>
      <c r="TQV181" s="29"/>
      <c r="TQW181" s="29"/>
      <c r="TQX181" s="29"/>
      <c r="TQY181" s="29"/>
      <c r="TQZ181" s="29"/>
      <c r="TRA181" s="29"/>
      <c r="TRB181" s="29"/>
      <c r="TRC181" s="29"/>
      <c r="TRD181" s="29"/>
      <c r="TRE181" s="29"/>
      <c r="TRF181" s="29"/>
      <c r="TRG181" s="29"/>
      <c r="TRH181" s="29"/>
      <c r="TRI181" s="29"/>
      <c r="TRJ181" s="29"/>
      <c r="TRK181" s="29"/>
      <c r="TRL181" s="29"/>
      <c r="TRM181" s="29"/>
      <c r="TRN181" s="29"/>
      <c r="TRO181" s="29"/>
      <c r="TRP181" s="29"/>
      <c r="TRQ181" s="29"/>
      <c r="TRR181" s="29"/>
      <c r="TRS181" s="29"/>
      <c r="TRT181" s="29"/>
      <c r="TRU181" s="29"/>
      <c r="TRV181" s="29"/>
      <c r="TRW181" s="29"/>
      <c r="TRX181" s="29"/>
      <c r="TRY181" s="29"/>
      <c r="TRZ181" s="29"/>
      <c r="TSA181" s="29"/>
      <c r="TSB181" s="29"/>
      <c r="TSC181" s="29"/>
      <c r="TSD181" s="29"/>
      <c r="TSE181" s="29"/>
      <c r="TSF181" s="29"/>
      <c r="TSG181" s="29"/>
      <c r="TSH181" s="29"/>
      <c r="TSI181" s="29"/>
      <c r="TSJ181" s="29"/>
      <c r="TSK181" s="29"/>
      <c r="TSL181" s="29"/>
      <c r="TSM181" s="29"/>
      <c r="TSN181" s="29"/>
      <c r="TSO181" s="29"/>
      <c r="TSP181" s="29"/>
      <c r="TSQ181" s="29"/>
      <c r="TSR181" s="29"/>
      <c r="TSS181" s="29"/>
      <c r="TST181" s="29"/>
      <c r="TSU181" s="29"/>
      <c r="TSV181" s="29"/>
      <c r="TSW181" s="29"/>
      <c r="TSX181" s="29"/>
      <c r="TSY181" s="29"/>
      <c r="TSZ181" s="29"/>
      <c r="TTA181" s="29"/>
      <c r="TTB181" s="29"/>
      <c r="TTC181" s="29"/>
      <c r="TTD181" s="29"/>
      <c r="TTE181" s="29"/>
      <c r="TTF181" s="29"/>
      <c r="TTG181" s="29"/>
      <c r="TTH181" s="29"/>
      <c r="TTI181" s="29"/>
      <c r="TTJ181" s="29"/>
      <c r="TTK181" s="29"/>
      <c r="TTL181" s="29"/>
      <c r="TTM181" s="29"/>
      <c r="TTN181" s="29"/>
      <c r="TTO181" s="29"/>
      <c r="TTP181" s="29"/>
      <c r="TTQ181" s="29"/>
      <c r="TTR181" s="29"/>
      <c r="TTS181" s="29"/>
      <c r="TTT181" s="29"/>
      <c r="TTU181" s="29"/>
      <c r="TTV181" s="29"/>
      <c r="TTW181" s="29"/>
      <c r="TTX181" s="29"/>
      <c r="TTY181" s="29"/>
      <c r="TTZ181" s="29"/>
      <c r="TUA181" s="29"/>
      <c r="TUB181" s="29"/>
      <c r="TUC181" s="29"/>
      <c r="TUD181" s="29"/>
      <c r="TUE181" s="29"/>
      <c r="TUF181" s="29"/>
      <c r="TUG181" s="29"/>
      <c r="TUH181" s="29"/>
      <c r="TUI181" s="29"/>
      <c r="TUJ181" s="29"/>
      <c r="TUK181" s="29"/>
      <c r="TUL181" s="29"/>
      <c r="TUM181" s="29"/>
      <c r="TUN181" s="29"/>
      <c r="TUO181" s="29"/>
      <c r="TUP181" s="29"/>
      <c r="TUQ181" s="29"/>
      <c r="TUR181" s="29"/>
      <c r="TUS181" s="29"/>
      <c r="TUT181" s="29"/>
      <c r="TUU181" s="29"/>
      <c r="TUV181" s="29"/>
      <c r="TUW181" s="29"/>
      <c r="TUX181" s="29"/>
      <c r="TUY181" s="29"/>
      <c r="TUZ181" s="29"/>
      <c r="TVA181" s="29"/>
      <c r="TVB181" s="29"/>
      <c r="TVC181" s="29"/>
      <c r="TVD181" s="29"/>
      <c r="TVE181" s="29"/>
      <c r="TVF181" s="29"/>
      <c r="TVG181" s="29"/>
      <c r="TVH181" s="29"/>
      <c r="TVI181" s="29"/>
      <c r="TVJ181" s="29"/>
      <c r="TVK181" s="29"/>
      <c r="TVL181" s="29"/>
      <c r="TVM181" s="29"/>
      <c r="TVN181" s="29"/>
      <c r="TVO181" s="29"/>
      <c r="TVP181" s="29"/>
      <c r="TVQ181" s="29"/>
      <c r="TVR181" s="29"/>
      <c r="TVS181" s="29"/>
      <c r="TVT181" s="29"/>
      <c r="TVU181" s="29"/>
      <c r="TVV181" s="29"/>
      <c r="TVW181" s="29"/>
      <c r="TVX181" s="29"/>
      <c r="TVY181" s="29"/>
      <c r="TVZ181" s="29"/>
      <c r="TWA181" s="29"/>
      <c r="TWB181" s="29"/>
      <c r="TWC181" s="29"/>
      <c r="TWD181" s="29"/>
      <c r="TWE181" s="29"/>
      <c r="TWF181" s="29"/>
      <c r="TWG181" s="29"/>
      <c r="TWH181" s="29"/>
      <c r="TWI181" s="29"/>
      <c r="TWJ181" s="29"/>
      <c r="TWK181" s="29"/>
      <c r="TWL181" s="29"/>
      <c r="TWM181" s="29"/>
      <c r="TWN181" s="29"/>
      <c r="TWO181" s="29"/>
      <c r="TWP181" s="29"/>
      <c r="TWQ181" s="29"/>
      <c r="TWR181" s="29"/>
      <c r="TWS181" s="29"/>
      <c r="TWT181" s="29"/>
      <c r="TWU181" s="29"/>
      <c r="TWV181" s="29"/>
      <c r="TWW181" s="29"/>
      <c r="TWX181" s="29"/>
      <c r="TWY181" s="29"/>
      <c r="TWZ181" s="29"/>
      <c r="TXA181" s="29"/>
      <c r="TXB181" s="29"/>
      <c r="TXC181" s="29"/>
      <c r="TXD181" s="29"/>
      <c r="TXE181" s="29"/>
      <c r="TXF181" s="29"/>
      <c r="TXG181" s="29"/>
      <c r="TXH181" s="29"/>
      <c r="TXI181" s="29"/>
      <c r="TXJ181" s="29"/>
      <c r="TXK181" s="29"/>
      <c r="TXL181" s="29"/>
      <c r="TXM181" s="29"/>
      <c r="TXN181" s="29"/>
      <c r="TXO181" s="29"/>
      <c r="TXP181" s="29"/>
      <c r="TXQ181" s="29"/>
      <c r="TXR181" s="29"/>
      <c r="TXS181" s="29"/>
      <c r="TXT181" s="29"/>
      <c r="TXU181" s="29"/>
      <c r="TXV181" s="29"/>
      <c r="TXW181" s="29"/>
      <c r="TXX181" s="29"/>
      <c r="TXY181" s="29"/>
      <c r="TXZ181" s="29"/>
      <c r="TYA181" s="29"/>
      <c r="TYB181" s="29"/>
      <c r="TYC181" s="29"/>
      <c r="TYD181" s="29"/>
      <c r="TYE181" s="29"/>
      <c r="TYF181" s="29"/>
      <c r="TYG181" s="29"/>
      <c r="TYH181" s="29"/>
      <c r="TYI181" s="29"/>
      <c r="TYJ181" s="29"/>
      <c r="TYK181" s="29"/>
      <c r="TYL181" s="29"/>
      <c r="TYM181" s="29"/>
      <c r="TYN181" s="29"/>
      <c r="TYO181" s="29"/>
      <c r="TYP181" s="29"/>
      <c r="TYQ181" s="29"/>
      <c r="TYR181" s="29"/>
      <c r="TYS181" s="29"/>
      <c r="TYT181" s="29"/>
      <c r="TYU181" s="29"/>
      <c r="TYV181" s="29"/>
      <c r="TYW181" s="29"/>
      <c r="TYX181" s="29"/>
      <c r="TYY181" s="29"/>
      <c r="TYZ181" s="29"/>
      <c r="TZA181" s="29"/>
      <c r="TZB181" s="29"/>
      <c r="TZC181" s="29"/>
      <c r="TZD181" s="29"/>
      <c r="TZE181" s="29"/>
      <c r="TZF181" s="29"/>
      <c r="TZG181" s="29"/>
      <c r="TZH181" s="29"/>
      <c r="TZI181" s="29"/>
      <c r="TZJ181" s="29"/>
      <c r="TZK181" s="29"/>
      <c r="TZL181" s="29"/>
      <c r="TZM181" s="29"/>
      <c r="TZN181" s="29"/>
      <c r="TZO181" s="29"/>
      <c r="TZP181" s="29"/>
      <c r="TZQ181" s="29"/>
      <c r="TZR181" s="29"/>
      <c r="TZS181" s="29"/>
      <c r="TZT181" s="29"/>
      <c r="TZU181" s="29"/>
      <c r="TZV181" s="29"/>
      <c r="TZW181" s="29"/>
      <c r="TZX181" s="29"/>
      <c r="TZY181" s="29"/>
      <c r="TZZ181" s="29"/>
      <c r="UAA181" s="29"/>
      <c r="UAB181" s="29"/>
      <c r="UAC181" s="29"/>
      <c r="UAD181" s="29"/>
      <c r="UAE181" s="29"/>
      <c r="UAF181" s="29"/>
      <c r="UAG181" s="29"/>
      <c r="UAH181" s="29"/>
      <c r="UAI181" s="29"/>
      <c r="UAJ181" s="29"/>
      <c r="UAK181" s="29"/>
      <c r="UAL181" s="29"/>
      <c r="UAM181" s="29"/>
      <c r="UAN181" s="29"/>
      <c r="UAO181" s="29"/>
      <c r="UAP181" s="29"/>
      <c r="UAQ181" s="29"/>
      <c r="UAR181" s="29"/>
      <c r="UAS181" s="29"/>
      <c r="UAT181" s="29"/>
      <c r="UAU181" s="29"/>
      <c r="UAV181" s="29"/>
      <c r="UAW181" s="29"/>
      <c r="UAX181" s="29"/>
      <c r="UAY181" s="29"/>
      <c r="UAZ181" s="29"/>
      <c r="UBA181" s="29"/>
      <c r="UBB181" s="29"/>
      <c r="UBC181" s="29"/>
      <c r="UBD181" s="29"/>
      <c r="UBE181" s="29"/>
      <c r="UBF181" s="29"/>
      <c r="UBG181" s="29"/>
      <c r="UBH181" s="29"/>
      <c r="UBI181" s="29"/>
      <c r="UBJ181" s="29"/>
      <c r="UBK181" s="29"/>
      <c r="UBL181" s="29"/>
      <c r="UBM181" s="29"/>
      <c r="UBN181" s="29"/>
      <c r="UBO181" s="29"/>
      <c r="UBP181" s="29"/>
      <c r="UBQ181" s="29"/>
      <c r="UBR181" s="29"/>
      <c r="UBS181" s="29"/>
      <c r="UBT181" s="29"/>
      <c r="UBU181" s="29"/>
      <c r="UBV181" s="29"/>
      <c r="UBW181" s="29"/>
      <c r="UBX181" s="29"/>
      <c r="UBY181" s="29"/>
      <c r="UBZ181" s="29"/>
      <c r="UCA181" s="29"/>
      <c r="UCB181" s="29"/>
      <c r="UCC181" s="29"/>
      <c r="UCD181" s="29"/>
      <c r="UCE181" s="29"/>
      <c r="UCF181" s="29"/>
      <c r="UCG181" s="29"/>
      <c r="UCH181" s="29"/>
      <c r="UCI181" s="29"/>
      <c r="UCJ181" s="29"/>
      <c r="UCK181" s="29"/>
      <c r="UCL181" s="29"/>
      <c r="UCM181" s="29"/>
      <c r="UCN181" s="29"/>
      <c r="UCO181" s="29"/>
      <c r="UCP181" s="29"/>
      <c r="UCQ181" s="29"/>
      <c r="UCR181" s="29"/>
      <c r="UCS181" s="29"/>
      <c r="UCT181" s="29"/>
      <c r="UCU181" s="29"/>
      <c r="UCV181" s="29"/>
      <c r="UCW181" s="29"/>
      <c r="UCX181" s="29"/>
      <c r="UCY181" s="29"/>
      <c r="UCZ181" s="29"/>
      <c r="UDA181" s="29"/>
      <c r="UDB181" s="29"/>
      <c r="UDC181" s="29"/>
      <c r="UDD181" s="29"/>
      <c r="UDE181" s="29"/>
      <c r="UDF181" s="29"/>
      <c r="UDG181" s="29"/>
      <c r="UDH181" s="29"/>
      <c r="UDI181" s="29"/>
      <c r="UDJ181" s="29"/>
      <c r="UDK181" s="29"/>
      <c r="UDL181" s="29"/>
      <c r="UDM181" s="29"/>
      <c r="UDN181" s="29"/>
      <c r="UDO181" s="29"/>
      <c r="UDP181" s="29"/>
      <c r="UDQ181" s="29"/>
      <c r="UDR181" s="29"/>
      <c r="UDS181" s="29"/>
      <c r="UDT181" s="29"/>
      <c r="UDU181" s="29"/>
      <c r="UDV181" s="29"/>
      <c r="UDW181" s="29"/>
      <c r="UDX181" s="29"/>
      <c r="UDY181" s="29"/>
      <c r="UDZ181" s="29"/>
      <c r="UEA181" s="29"/>
      <c r="UEB181" s="29"/>
      <c r="UEC181" s="29"/>
      <c r="UED181" s="29"/>
      <c r="UEE181" s="29"/>
      <c r="UEF181" s="29"/>
      <c r="UEG181" s="29"/>
      <c r="UEH181" s="29"/>
      <c r="UEI181" s="29"/>
      <c r="UEJ181" s="29"/>
      <c r="UEK181" s="29"/>
      <c r="UEL181" s="29"/>
      <c r="UEM181" s="29"/>
      <c r="UEN181" s="29"/>
      <c r="UEO181" s="29"/>
      <c r="UEP181" s="29"/>
      <c r="UEQ181" s="29"/>
      <c r="UER181" s="29"/>
      <c r="UES181" s="29"/>
      <c r="UET181" s="29"/>
      <c r="UEU181" s="29"/>
      <c r="UEV181" s="29"/>
      <c r="UEW181" s="29"/>
      <c r="UEX181" s="29"/>
      <c r="UEY181" s="29"/>
      <c r="UEZ181" s="29"/>
      <c r="UFA181" s="29"/>
      <c r="UFB181" s="29"/>
      <c r="UFC181" s="29"/>
      <c r="UFD181" s="29"/>
      <c r="UFE181" s="29"/>
      <c r="UFF181" s="29"/>
      <c r="UFG181" s="29"/>
      <c r="UFH181" s="29"/>
      <c r="UFI181" s="29"/>
      <c r="UFJ181" s="29"/>
      <c r="UFK181" s="29"/>
      <c r="UFL181" s="29"/>
      <c r="UFM181" s="29"/>
      <c r="UFN181" s="29"/>
      <c r="UFO181" s="29"/>
      <c r="UFP181" s="29"/>
      <c r="UFQ181" s="29"/>
      <c r="UFR181" s="29"/>
      <c r="UFS181" s="29"/>
      <c r="UFT181" s="29"/>
      <c r="UFU181" s="29"/>
      <c r="UFV181" s="29"/>
      <c r="UFW181" s="29"/>
      <c r="UFX181" s="29"/>
      <c r="UFY181" s="29"/>
      <c r="UFZ181" s="29"/>
      <c r="UGA181" s="29"/>
      <c r="UGB181" s="29"/>
      <c r="UGC181" s="29"/>
      <c r="UGD181" s="29"/>
      <c r="UGE181" s="29"/>
      <c r="UGF181" s="29"/>
      <c r="UGG181" s="29"/>
      <c r="UGH181" s="29"/>
      <c r="UGI181" s="29"/>
      <c r="UGJ181" s="29"/>
      <c r="UGK181" s="29"/>
      <c r="UGL181" s="29"/>
      <c r="UGM181" s="29"/>
      <c r="UGN181" s="29"/>
      <c r="UGO181" s="29"/>
      <c r="UGP181" s="29"/>
      <c r="UGQ181" s="29"/>
      <c r="UGR181" s="29"/>
      <c r="UGS181" s="29"/>
      <c r="UGT181" s="29"/>
      <c r="UGU181" s="29"/>
      <c r="UGV181" s="29"/>
      <c r="UGW181" s="29"/>
      <c r="UGX181" s="29"/>
      <c r="UGY181" s="29"/>
      <c r="UGZ181" s="29"/>
      <c r="UHA181" s="29"/>
      <c r="UHB181" s="29"/>
      <c r="UHC181" s="29"/>
      <c r="UHD181" s="29"/>
      <c r="UHE181" s="29"/>
      <c r="UHF181" s="29"/>
      <c r="UHG181" s="29"/>
      <c r="UHH181" s="29"/>
      <c r="UHI181" s="29"/>
      <c r="UHJ181" s="29"/>
      <c r="UHK181" s="29"/>
      <c r="UHL181" s="29"/>
      <c r="UHM181" s="29"/>
      <c r="UHN181" s="29"/>
      <c r="UHO181" s="29"/>
      <c r="UHP181" s="29"/>
      <c r="UHQ181" s="29"/>
      <c r="UHR181" s="29"/>
      <c r="UHS181" s="29"/>
      <c r="UHT181" s="29"/>
      <c r="UHU181" s="29"/>
      <c r="UHV181" s="29"/>
      <c r="UHW181" s="29"/>
      <c r="UHX181" s="29"/>
      <c r="UHY181" s="29"/>
      <c r="UHZ181" s="29"/>
      <c r="UIA181" s="29"/>
      <c r="UIB181" s="29"/>
      <c r="UIC181" s="29"/>
      <c r="UID181" s="29"/>
      <c r="UIE181" s="29"/>
      <c r="UIF181" s="29"/>
      <c r="UIG181" s="29"/>
      <c r="UIH181" s="29"/>
      <c r="UII181" s="29"/>
      <c r="UIJ181" s="29"/>
      <c r="UIK181" s="29"/>
      <c r="UIL181" s="29"/>
      <c r="UIM181" s="29"/>
      <c r="UIN181" s="29"/>
      <c r="UIO181" s="29"/>
      <c r="UIP181" s="29"/>
      <c r="UIQ181" s="29"/>
      <c r="UIR181" s="29"/>
      <c r="UIS181" s="29"/>
      <c r="UIT181" s="29"/>
      <c r="UIU181" s="29"/>
      <c r="UIV181" s="29"/>
      <c r="UIW181" s="29"/>
      <c r="UIX181" s="29"/>
      <c r="UIY181" s="29"/>
      <c r="UIZ181" s="29"/>
      <c r="UJA181" s="29"/>
      <c r="UJB181" s="29"/>
      <c r="UJC181" s="29"/>
      <c r="UJD181" s="29"/>
      <c r="UJE181" s="29"/>
      <c r="UJF181" s="29"/>
      <c r="UJG181" s="29"/>
      <c r="UJH181" s="29"/>
      <c r="UJI181" s="29"/>
      <c r="UJJ181" s="29"/>
      <c r="UJK181" s="29"/>
      <c r="UJL181" s="29"/>
      <c r="UJM181" s="29"/>
      <c r="UJN181" s="29"/>
      <c r="UJO181" s="29"/>
      <c r="UJP181" s="29"/>
      <c r="UJQ181" s="29"/>
      <c r="UJR181" s="29"/>
      <c r="UJS181" s="29"/>
      <c r="UJT181" s="29"/>
      <c r="UJU181" s="29"/>
      <c r="UJV181" s="29"/>
      <c r="UJW181" s="29"/>
      <c r="UJX181" s="29"/>
      <c r="UJY181" s="29"/>
      <c r="UJZ181" s="29"/>
      <c r="UKA181" s="29"/>
      <c r="UKB181" s="29"/>
      <c r="UKC181" s="29"/>
      <c r="UKD181" s="29"/>
      <c r="UKE181" s="29"/>
      <c r="UKF181" s="29"/>
      <c r="UKG181" s="29"/>
      <c r="UKH181" s="29"/>
      <c r="UKI181" s="29"/>
      <c r="UKJ181" s="29"/>
      <c r="UKK181" s="29"/>
      <c r="UKL181" s="29"/>
      <c r="UKM181" s="29"/>
      <c r="UKN181" s="29"/>
      <c r="UKO181" s="29"/>
      <c r="UKP181" s="29"/>
      <c r="UKQ181" s="29"/>
      <c r="UKR181" s="29"/>
      <c r="UKS181" s="29"/>
      <c r="UKT181" s="29"/>
      <c r="UKU181" s="29"/>
      <c r="UKV181" s="29"/>
      <c r="UKW181" s="29"/>
      <c r="UKX181" s="29"/>
      <c r="UKY181" s="29"/>
      <c r="UKZ181" s="29"/>
      <c r="ULA181" s="29"/>
      <c r="ULB181" s="29"/>
      <c r="ULC181" s="29"/>
      <c r="ULD181" s="29"/>
      <c r="ULE181" s="29"/>
      <c r="ULF181" s="29"/>
      <c r="ULG181" s="29"/>
      <c r="ULH181" s="29"/>
      <c r="ULI181" s="29"/>
      <c r="ULJ181" s="29"/>
      <c r="ULK181" s="29"/>
      <c r="ULL181" s="29"/>
      <c r="ULM181" s="29"/>
      <c r="ULN181" s="29"/>
      <c r="ULO181" s="29"/>
      <c r="ULP181" s="29"/>
      <c r="ULQ181" s="29"/>
      <c r="ULR181" s="29"/>
      <c r="ULS181" s="29"/>
      <c r="ULT181" s="29"/>
      <c r="ULU181" s="29"/>
      <c r="ULV181" s="29"/>
      <c r="ULW181" s="29"/>
      <c r="ULX181" s="29"/>
      <c r="ULY181" s="29"/>
      <c r="ULZ181" s="29"/>
      <c r="UMA181" s="29"/>
      <c r="UMB181" s="29"/>
      <c r="UMC181" s="29"/>
      <c r="UMD181" s="29"/>
      <c r="UME181" s="29"/>
      <c r="UMF181" s="29"/>
      <c r="UMG181" s="29"/>
      <c r="UMH181" s="29"/>
      <c r="UMI181" s="29"/>
      <c r="UMJ181" s="29"/>
      <c r="UMK181" s="29"/>
      <c r="UML181" s="29"/>
      <c r="UMM181" s="29"/>
      <c r="UMN181" s="29"/>
      <c r="UMO181" s="29"/>
      <c r="UMP181" s="29"/>
      <c r="UMQ181" s="29"/>
      <c r="UMR181" s="29"/>
      <c r="UMS181" s="29"/>
      <c r="UMT181" s="29"/>
      <c r="UMU181" s="29"/>
      <c r="UMV181" s="29"/>
      <c r="UMW181" s="29"/>
      <c r="UMX181" s="29"/>
      <c r="UMY181" s="29"/>
      <c r="UMZ181" s="29"/>
      <c r="UNA181" s="29"/>
      <c r="UNB181" s="29"/>
      <c r="UNC181" s="29"/>
      <c r="UND181" s="29"/>
      <c r="UNE181" s="29"/>
      <c r="UNF181" s="29"/>
      <c r="UNG181" s="29"/>
      <c r="UNH181" s="29"/>
      <c r="UNI181" s="29"/>
      <c r="UNJ181" s="29"/>
      <c r="UNK181" s="29"/>
      <c r="UNL181" s="29"/>
      <c r="UNM181" s="29"/>
      <c r="UNN181" s="29"/>
      <c r="UNO181" s="29"/>
      <c r="UNP181" s="29"/>
      <c r="UNQ181" s="29"/>
      <c r="UNR181" s="29"/>
      <c r="UNS181" s="29"/>
      <c r="UNT181" s="29"/>
      <c r="UNU181" s="29"/>
      <c r="UNV181" s="29"/>
      <c r="UNW181" s="29"/>
      <c r="UNX181" s="29"/>
      <c r="UNY181" s="29"/>
      <c r="UNZ181" s="29"/>
      <c r="UOA181" s="29"/>
      <c r="UOB181" s="29"/>
      <c r="UOC181" s="29"/>
      <c r="UOD181" s="29"/>
      <c r="UOE181" s="29"/>
      <c r="UOF181" s="29"/>
      <c r="UOG181" s="29"/>
      <c r="UOH181" s="29"/>
      <c r="UOI181" s="29"/>
      <c r="UOJ181" s="29"/>
      <c r="UOK181" s="29"/>
      <c r="UOL181" s="29"/>
      <c r="UOM181" s="29"/>
      <c r="UON181" s="29"/>
      <c r="UOO181" s="29"/>
      <c r="UOP181" s="29"/>
      <c r="UOQ181" s="29"/>
      <c r="UOR181" s="29"/>
      <c r="UOS181" s="29"/>
      <c r="UOT181" s="29"/>
      <c r="UOU181" s="29"/>
      <c r="UOV181" s="29"/>
      <c r="UOW181" s="29"/>
      <c r="UOX181" s="29"/>
      <c r="UOY181" s="29"/>
      <c r="UOZ181" s="29"/>
      <c r="UPA181" s="29"/>
      <c r="UPB181" s="29"/>
      <c r="UPC181" s="29"/>
      <c r="UPD181" s="29"/>
      <c r="UPE181" s="29"/>
      <c r="UPF181" s="29"/>
      <c r="UPG181" s="29"/>
      <c r="UPH181" s="29"/>
      <c r="UPI181" s="29"/>
      <c r="UPJ181" s="29"/>
      <c r="UPK181" s="29"/>
      <c r="UPL181" s="29"/>
      <c r="UPM181" s="29"/>
      <c r="UPN181" s="29"/>
      <c r="UPO181" s="29"/>
      <c r="UPP181" s="29"/>
      <c r="UPQ181" s="29"/>
      <c r="UPR181" s="29"/>
      <c r="UPS181" s="29"/>
      <c r="UPT181" s="29"/>
      <c r="UPU181" s="29"/>
      <c r="UPV181" s="29"/>
      <c r="UPW181" s="29"/>
      <c r="UPX181" s="29"/>
      <c r="UPY181" s="29"/>
      <c r="UPZ181" s="29"/>
      <c r="UQA181" s="29"/>
      <c r="UQB181" s="29"/>
      <c r="UQC181" s="29"/>
      <c r="UQD181" s="29"/>
      <c r="UQE181" s="29"/>
      <c r="UQF181" s="29"/>
      <c r="UQG181" s="29"/>
      <c r="UQH181" s="29"/>
      <c r="UQI181" s="29"/>
      <c r="UQJ181" s="29"/>
      <c r="UQK181" s="29"/>
      <c r="UQL181" s="29"/>
      <c r="UQM181" s="29"/>
      <c r="UQN181" s="29"/>
      <c r="UQO181" s="29"/>
      <c r="UQP181" s="29"/>
      <c r="UQQ181" s="29"/>
      <c r="UQR181" s="29"/>
      <c r="UQS181" s="29"/>
      <c r="UQT181" s="29"/>
      <c r="UQU181" s="29"/>
      <c r="UQV181" s="29"/>
      <c r="UQW181" s="29"/>
      <c r="UQX181" s="29"/>
      <c r="UQY181" s="29"/>
      <c r="UQZ181" s="29"/>
      <c r="URA181" s="29"/>
      <c r="URB181" s="29"/>
      <c r="URC181" s="29"/>
      <c r="URD181" s="29"/>
      <c r="URE181" s="29"/>
      <c r="URF181" s="29"/>
      <c r="URG181" s="29"/>
      <c r="URH181" s="29"/>
      <c r="URI181" s="29"/>
      <c r="URJ181" s="29"/>
      <c r="URK181" s="29"/>
      <c r="URL181" s="29"/>
      <c r="URM181" s="29"/>
      <c r="URN181" s="29"/>
      <c r="URO181" s="29"/>
      <c r="URP181" s="29"/>
      <c r="URQ181" s="29"/>
      <c r="URR181" s="29"/>
      <c r="URS181" s="29"/>
      <c r="URT181" s="29"/>
      <c r="URU181" s="29"/>
      <c r="URV181" s="29"/>
      <c r="URW181" s="29"/>
      <c r="URX181" s="29"/>
      <c r="URY181" s="29"/>
      <c r="URZ181" s="29"/>
      <c r="USA181" s="29"/>
      <c r="USB181" s="29"/>
      <c r="USC181" s="29"/>
      <c r="USD181" s="29"/>
      <c r="USE181" s="29"/>
      <c r="USF181" s="29"/>
      <c r="USG181" s="29"/>
      <c r="USH181" s="29"/>
      <c r="USI181" s="29"/>
      <c r="USJ181" s="29"/>
      <c r="USK181" s="29"/>
      <c r="USL181" s="29"/>
      <c r="USM181" s="29"/>
      <c r="USN181" s="29"/>
      <c r="USO181" s="29"/>
      <c r="USP181" s="29"/>
      <c r="USQ181" s="29"/>
      <c r="USR181" s="29"/>
      <c r="USS181" s="29"/>
      <c r="UST181" s="29"/>
      <c r="USU181" s="29"/>
      <c r="USV181" s="29"/>
      <c r="USW181" s="29"/>
      <c r="USX181" s="29"/>
      <c r="USY181" s="29"/>
      <c r="USZ181" s="29"/>
      <c r="UTA181" s="29"/>
      <c r="UTB181" s="29"/>
      <c r="UTC181" s="29"/>
      <c r="UTD181" s="29"/>
      <c r="UTE181" s="29"/>
      <c r="UTF181" s="29"/>
      <c r="UTG181" s="29"/>
      <c r="UTH181" s="29"/>
      <c r="UTI181" s="29"/>
      <c r="UTJ181" s="29"/>
      <c r="UTK181" s="29"/>
      <c r="UTL181" s="29"/>
      <c r="UTM181" s="29"/>
      <c r="UTN181" s="29"/>
      <c r="UTO181" s="29"/>
      <c r="UTP181" s="29"/>
      <c r="UTQ181" s="29"/>
      <c r="UTR181" s="29"/>
      <c r="UTS181" s="29"/>
      <c r="UTT181" s="29"/>
      <c r="UTU181" s="29"/>
      <c r="UTV181" s="29"/>
      <c r="UTW181" s="29"/>
      <c r="UTX181" s="29"/>
      <c r="UTY181" s="29"/>
      <c r="UTZ181" s="29"/>
      <c r="UUA181" s="29"/>
      <c r="UUB181" s="29"/>
      <c r="UUC181" s="29"/>
      <c r="UUD181" s="29"/>
      <c r="UUE181" s="29"/>
      <c r="UUF181" s="29"/>
      <c r="UUG181" s="29"/>
      <c r="UUH181" s="29"/>
      <c r="UUI181" s="29"/>
      <c r="UUJ181" s="29"/>
      <c r="UUK181" s="29"/>
      <c r="UUL181" s="29"/>
      <c r="UUM181" s="29"/>
      <c r="UUN181" s="29"/>
      <c r="UUO181" s="29"/>
      <c r="UUP181" s="29"/>
      <c r="UUQ181" s="29"/>
      <c r="UUR181" s="29"/>
      <c r="UUS181" s="29"/>
      <c r="UUT181" s="29"/>
      <c r="UUU181" s="29"/>
      <c r="UUV181" s="29"/>
      <c r="UUW181" s="29"/>
      <c r="UUX181" s="29"/>
      <c r="UUY181" s="29"/>
      <c r="UUZ181" s="29"/>
      <c r="UVA181" s="29"/>
      <c r="UVB181" s="29"/>
      <c r="UVC181" s="29"/>
      <c r="UVD181" s="29"/>
      <c r="UVE181" s="29"/>
      <c r="UVF181" s="29"/>
      <c r="UVG181" s="29"/>
      <c r="UVH181" s="29"/>
      <c r="UVI181" s="29"/>
      <c r="UVJ181" s="29"/>
      <c r="UVK181" s="29"/>
      <c r="UVL181" s="29"/>
      <c r="UVM181" s="29"/>
      <c r="UVN181" s="29"/>
      <c r="UVO181" s="29"/>
      <c r="UVP181" s="29"/>
      <c r="UVQ181" s="29"/>
      <c r="UVR181" s="29"/>
      <c r="UVS181" s="29"/>
      <c r="UVT181" s="29"/>
      <c r="UVU181" s="29"/>
      <c r="UVV181" s="29"/>
      <c r="UVW181" s="29"/>
      <c r="UVX181" s="29"/>
      <c r="UVY181" s="29"/>
      <c r="UVZ181" s="29"/>
      <c r="UWA181" s="29"/>
      <c r="UWB181" s="29"/>
      <c r="UWC181" s="29"/>
      <c r="UWD181" s="29"/>
      <c r="UWE181" s="29"/>
      <c r="UWF181" s="29"/>
      <c r="UWG181" s="29"/>
      <c r="UWH181" s="29"/>
      <c r="UWI181" s="29"/>
      <c r="UWJ181" s="29"/>
      <c r="UWK181" s="29"/>
      <c r="UWL181" s="29"/>
      <c r="UWM181" s="29"/>
      <c r="UWN181" s="29"/>
      <c r="UWO181" s="29"/>
      <c r="UWP181" s="29"/>
      <c r="UWQ181" s="29"/>
      <c r="UWR181" s="29"/>
      <c r="UWS181" s="29"/>
      <c r="UWT181" s="29"/>
      <c r="UWU181" s="29"/>
      <c r="UWV181" s="29"/>
      <c r="UWW181" s="29"/>
      <c r="UWX181" s="29"/>
      <c r="UWY181" s="29"/>
      <c r="UWZ181" s="29"/>
      <c r="UXA181" s="29"/>
      <c r="UXB181" s="29"/>
      <c r="UXC181" s="29"/>
      <c r="UXD181" s="29"/>
      <c r="UXE181" s="29"/>
      <c r="UXF181" s="29"/>
      <c r="UXG181" s="29"/>
      <c r="UXH181" s="29"/>
      <c r="UXI181" s="29"/>
      <c r="UXJ181" s="29"/>
      <c r="UXK181" s="29"/>
      <c r="UXL181" s="29"/>
      <c r="UXM181" s="29"/>
      <c r="UXN181" s="29"/>
      <c r="UXO181" s="29"/>
      <c r="UXP181" s="29"/>
      <c r="UXQ181" s="29"/>
      <c r="UXR181" s="29"/>
      <c r="UXS181" s="29"/>
      <c r="UXT181" s="29"/>
      <c r="UXU181" s="29"/>
      <c r="UXV181" s="29"/>
      <c r="UXW181" s="29"/>
      <c r="UXX181" s="29"/>
      <c r="UXY181" s="29"/>
      <c r="UXZ181" s="29"/>
      <c r="UYA181" s="29"/>
      <c r="UYB181" s="29"/>
      <c r="UYC181" s="29"/>
      <c r="UYD181" s="29"/>
      <c r="UYE181" s="29"/>
      <c r="UYF181" s="29"/>
      <c r="UYG181" s="29"/>
      <c r="UYH181" s="29"/>
      <c r="UYI181" s="29"/>
      <c r="UYJ181" s="29"/>
      <c r="UYK181" s="29"/>
      <c r="UYL181" s="29"/>
      <c r="UYM181" s="29"/>
      <c r="UYN181" s="29"/>
      <c r="UYO181" s="29"/>
      <c r="UYP181" s="29"/>
      <c r="UYQ181" s="29"/>
      <c r="UYR181" s="29"/>
      <c r="UYS181" s="29"/>
      <c r="UYT181" s="29"/>
      <c r="UYU181" s="29"/>
      <c r="UYV181" s="29"/>
      <c r="UYW181" s="29"/>
      <c r="UYX181" s="29"/>
      <c r="UYY181" s="29"/>
      <c r="UYZ181" s="29"/>
      <c r="UZA181" s="29"/>
      <c r="UZB181" s="29"/>
      <c r="UZC181" s="29"/>
      <c r="UZD181" s="29"/>
      <c r="UZE181" s="29"/>
      <c r="UZF181" s="29"/>
      <c r="UZG181" s="29"/>
      <c r="UZH181" s="29"/>
      <c r="UZI181" s="29"/>
      <c r="UZJ181" s="29"/>
      <c r="UZK181" s="29"/>
      <c r="UZL181" s="29"/>
      <c r="UZM181" s="29"/>
      <c r="UZN181" s="29"/>
      <c r="UZO181" s="29"/>
      <c r="UZP181" s="29"/>
      <c r="UZQ181" s="29"/>
      <c r="UZR181" s="29"/>
      <c r="UZS181" s="29"/>
      <c r="UZT181" s="29"/>
      <c r="UZU181" s="29"/>
      <c r="UZV181" s="29"/>
      <c r="UZW181" s="29"/>
      <c r="UZX181" s="29"/>
      <c r="UZY181" s="29"/>
      <c r="UZZ181" s="29"/>
      <c r="VAA181" s="29"/>
      <c r="VAB181" s="29"/>
      <c r="VAC181" s="29"/>
      <c r="VAD181" s="29"/>
      <c r="VAE181" s="29"/>
      <c r="VAF181" s="29"/>
      <c r="VAG181" s="29"/>
      <c r="VAH181" s="29"/>
      <c r="VAI181" s="29"/>
      <c r="VAJ181" s="29"/>
      <c r="VAK181" s="29"/>
      <c r="VAL181" s="29"/>
      <c r="VAM181" s="29"/>
      <c r="VAN181" s="29"/>
      <c r="VAO181" s="29"/>
      <c r="VAP181" s="29"/>
      <c r="VAQ181" s="29"/>
      <c r="VAR181" s="29"/>
      <c r="VAS181" s="29"/>
      <c r="VAT181" s="29"/>
      <c r="VAU181" s="29"/>
      <c r="VAV181" s="29"/>
      <c r="VAW181" s="29"/>
      <c r="VAX181" s="29"/>
      <c r="VAY181" s="29"/>
      <c r="VAZ181" s="29"/>
      <c r="VBA181" s="29"/>
      <c r="VBB181" s="29"/>
      <c r="VBC181" s="29"/>
      <c r="VBD181" s="29"/>
      <c r="VBE181" s="29"/>
      <c r="VBF181" s="29"/>
      <c r="VBG181" s="29"/>
      <c r="VBH181" s="29"/>
      <c r="VBI181" s="29"/>
      <c r="VBJ181" s="29"/>
      <c r="VBK181" s="29"/>
      <c r="VBL181" s="29"/>
      <c r="VBM181" s="29"/>
      <c r="VBN181" s="29"/>
      <c r="VBO181" s="29"/>
      <c r="VBP181" s="29"/>
      <c r="VBQ181" s="29"/>
      <c r="VBR181" s="29"/>
      <c r="VBS181" s="29"/>
      <c r="VBT181" s="29"/>
      <c r="VBU181" s="29"/>
      <c r="VBV181" s="29"/>
      <c r="VBW181" s="29"/>
      <c r="VBX181" s="29"/>
      <c r="VBY181" s="29"/>
      <c r="VBZ181" s="29"/>
      <c r="VCA181" s="29"/>
      <c r="VCB181" s="29"/>
      <c r="VCC181" s="29"/>
      <c r="VCD181" s="29"/>
      <c r="VCE181" s="29"/>
      <c r="VCF181" s="29"/>
      <c r="VCG181" s="29"/>
      <c r="VCH181" s="29"/>
      <c r="VCI181" s="29"/>
      <c r="VCJ181" s="29"/>
      <c r="VCK181" s="29"/>
      <c r="VCL181" s="29"/>
      <c r="VCM181" s="29"/>
      <c r="VCN181" s="29"/>
      <c r="VCO181" s="29"/>
      <c r="VCP181" s="29"/>
      <c r="VCQ181" s="29"/>
      <c r="VCR181" s="29"/>
      <c r="VCS181" s="29"/>
      <c r="VCT181" s="29"/>
      <c r="VCU181" s="29"/>
      <c r="VCV181" s="29"/>
      <c r="VCW181" s="29"/>
      <c r="VCX181" s="29"/>
      <c r="VCY181" s="29"/>
      <c r="VCZ181" s="29"/>
      <c r="VDA181" s="29"/>
      <c r="VDB181" s="29"/>
      <c r="VDC181" s="29"/>
      <c r="VDD181" s="29"/>
      <c r="VDE181" s="29"/>
      <c r="VDF181" s="29"/>
      <c r="VDG181" s="29"/>
      <c r="VDH181" s="29"/>
      <c r="VDI181" s="29"/>
      <c r="VDJ181" s="29"/>
      <c r="VDK181" s="29"/>
      <c r="VDL181" s="29"/>
      <c r="VDM181" s="29"/>
      <c r="VDN181" s="29"/>
      <c r="VDO181" s="29"/>
      <c r="VDP181" s="29"/>
      <c r="VDQ181" s="29"/>
      <c r="VDR181" s="29"/>
      <c r="VDS181" s="29"/>
      <c r="VDT181" s="29"/>
      <c r="VDU181" s="29"/>
      <c r="VDV181" s="29"/>
      <c r="VDW181" s="29"/>
      <c r="VDX181" s="29"/>
      <c r="VDY181" s="29"/>
      <c r="VDZ181" s="29"/>
      <c r="VEA181" s="29"/>
      <c r="VEB181" s="29"/>
      <c r="VEC181" s="29"/>
      <c r="VED181" s="29"/>
      <c r="VEE181" s="29"/>
      <c r="VEF181" s="29"/>
      <c r="VEG181" s="29"/>
      <c r="VEH181" s="29"/>
      <c r="VEI181" s="29"/>
      <c r="VEJ181" s="29"/>
      <c r="VEK181" s="29"/>
      <c r="VEL181" s="29"/>
      <c r="VEM181" s="29"/>
      <c r="VEN181" s="29"/>
      <c r="VEO181" s="29"/>
      <c r="VEP181" s="29"/>
      <c r="VEQ181" s="29"/>
      <c r="VER181" s="29"/>
      <c r="VES181" s="29"/>
      <c r="VET181" s="29"/>
      <c r="VEU181" s="29"/>
      <c r="VEV181" s="29"/>
      <c r="VEW181" s="29"/>
      <c r="VEX181" s="29"/>
      <c r="VEY181" s="29"/>
      <c r="VEZ181" s="29"/>
      <c r="VFA181" s="29"/>
      <c r="VFB181" s="29"/>
      <c r="VFC181" s="29"/>
      <c r="VFD181" s="29"/>
      <c r="VFE181" s="29"/>
      <c r="VFF181" s="29"/>
      <c r="VFG181" s="29"/>
      <c r="VFH181" s="29"/>
      <c r="VFI181" s="29"/>
      <c r="VFJ181" s="29"/>
      <c r="VFK181" s="29"/>
      <c r="VFL181" s="29"/>
      <c r="VFM181" s="29"/>
      <c r="VFN181" s="29"/>
      <c r="VFO181" s="29"/>
      <c r="VFP181" s="29"/>
      <c r="VFQ181" s="29"/>
      <c r="VFR181" s="29"/>
      <c r="VFS181" s="29"/>
      <c r="VFT181" s="29"/>
      <c r="VFU181" s="29"/>
      <c r="VFV181" s="29"/>
      <c r="VFW181" s="29"/>
      <c r="VFX181" s="29"/>
      <c r="VFY181" s="29"/>
      <c r="VFZ181" s="29"/>
      <c r="VGA181" s="29"/>
      <c r="VGB181" s="29"/>
      <c r="VGC181" s="29"/>
      <c r="VGD181" s="29"/>
      <c r="VGE181" s="29"/>
      <c r="VGF181" s="29"/>
      <c r="VGG181" s="29"/>
      <c r="VGH181" s="29"/>
      <c r="VGI181" s="29"/>
      <c r="VGJ181" s="29"/>
      <c r="VGK181" s="29"/>
      <c r="VGL181" s="29"/>
      <c r="VGM181" s="29"/>
      <c r="VGN181" s="29"/>
      <c r="VGO181" s="29"/>
      <c r="VGP181" s="29"/>
      <c r="VGQ181" s="29"/>
      <c r="VGR181" s="29"/>
      <c r="VGS181" s="29"/>
      <c r="VGT181" s="29"/>
      <c r="VGU181" s="29"/>
      <c r="VGV181" s="29"/>
      <c r="VGW181" s="29"/>
      <c r="VGX181" s="29"/>
      <c r="VGY181" s="29"/>
      <c r="VGZ181" s="29"/>
      <c r="VHA181" s="29"/>
      <c r="VHB181" s="29"/>
      <c r="VHC181" s="29"/>
      <c r="VHD181" s="29"/>
      <c r="VHE181" s="29"/>
      <c r="VHF181" s="29"/>
      <c r="VHG181" s="29"/>
      <c r="VHH181" s="29"/>
      <c r="VHI181" s="29"/>
      <c r="VHJ181" s="29"/>
      <c r="VHK181" s="29"/>
      <c r="VHL181" s="29"/>
      <c r="VHM181" s="29"/>
      <c r="VHN181" s="29"/>
      <c r="VHO181" s="29"/>
      <c r="VHP181" s="29"/>
      <c r="VHQ181" s="29"/>
      <c r="VHR181" s="29"/>
      <c r="VHS181" s="29"/>
      <c r="VHT181" s="29"/>
      <c r="VHU181" s="29"/>
      <c r="VHV181" s="29"/>
      <c r="VHW181" s="29"/>
      <c r="VHX181" s="29"/>
      <c r="VHY181" s="29"/>
      <c r="VHZ181" s="29"/>
      <c r="VIA181" s="29"/>
      <c r="VIB181" s="29"/>
      <c r="VIC181" s="29"/>
      <c r="VID181" s="29"/>
      <c r="VIE181" s="29"/>
      <c r="VIF181" s="29"/>
      <c r="VIG181" s="29"/>
      <c r="VIH181" s="29"/>
      <c r="VII181" s="29"/>
      <c r="VIJ181" s="29"/>
      <c r="VIK181" s="29"/>
      <c r="VIL181" s="29"/>
      <c r="VIM181" s="29"/>
      <c r="VIN181" s="29"/>
      <c r="VIO181" s="29"/>
      <c r="VIP181" s="29"/>
      <c r="VIQ181" s="29"/>
      <c r="VIR181" s="29"/>
      <c r="VIS181" s="29"/>
      <c r="VIT181" s="29"/>
      <c r="VIU181" s="29"/>
      <c r="VIV181" s="29"/>
      <c r="VIW181" s="29"/>
      <c r="VIX181" s="29"/>
      <c r="VIY181" s="29"/>
      <c r="VIZ181" s="29"/>
      <c r="VJA181" s="29"/>
      <c r="VJB181" s="29"/>
      <c r="VJC181" s="29"/>
      <c r="VJD181" s="29"/>
      <c r="VJE181" s="29"/>
      <c r="VJF181" s="29"/>
      <c r="VJG181" s="29"/>
      <c r="VJH181" s="29"/>
      <c r="VJI181" s="29"/>
      <c r="VJJ181" s="29"/>
      <c r="VJK181" s="29"/>
      <c r="VJL181" s="29"/>
      <c r="VJM181" s="29"/>
      <c r="VJN181" s="29"/>
      <c r="VJO181" s="29"/>
      <c r="VJP181" s="29"/>
      <c r="VJQ181" s="29"/>
      <c r="VJR181" s="29"/>
      <c r="VJS181" s="29"/>
      <c r="VJT181" s="29"/>
      <c r="VJU181" s="29"/>
      <c r="VJV181" s="29"/>
      <c r="VJW181" s="29"/>
      <c r="VJX181" s="29"/>
      <c r="VJY181" s="29"/>
      <c r="VJZ181" s="29"/>
      <c r="VKA181" s="29"/>
      <c r="VKB181" s="29"/>
      <c r="VKC181" s="29"/>
      <c r="VKD181" s="29"/>
      <c r="VKE181" s="29"/>
      <c r="VKF181" s="29"/>
      <c r="VKG181" s="29"/>
      <c r="VKH181" s="29"/>
      <c r="VKI181" s="29"/>
      <c r="VKJ181" s="29"/>
      <c r="VKK181" s="29"/>
      <c r="VKL181" s="29"/>
      <c r="VKM181" s="29"/>
      <c r="VKN181" s="29"/>
      <c r="VKO181" s="29"/>
      <c r="VKP181" s="29"/>
      <c r="VKQ181" s="29"/>
      <c r="VKR181" s="29"/>
      <c r="VKS181" s="29"/>
      <c r="VKT181" s="29"/>
      <c r="VKU181" s="29"/>
      <c r="VKV181" s="29"/>
      <c r="VKW181" s="29"/>
      <c r="VKX181" s="29"/>
      <c r="VKY181" s="29"/>
      <c r="VKZ181" s="29"/>
      <c r="VLA181" s="29"/>
      <c r="VLB181" s="29"/>
      <c r="VLC181" s="29"/>
      <c r="VLD181" s="29"/>
      <c r="VLE181" s="29"/>
      <c r="VLF181" s="29"/>
      <c r="VLG181" s="29"/>
      <c r="VLH181" s="29"/>
      <c r="VLI181" s="29"/>
      <c r="VLJ181" s="29"/>
      <c r="VLK181" s="29"/>
      <c r="VLL181" s="29"/>
      <c r="VLM181" s="29"/>
      <c r="VLN181" s="29"/>
      <c r="VLO181" s="29"/>
      <c r="VLP181" s="29"/>
      <c r="VLQ181" s="29"/>
      <c r="VLR181" s="29"/>
      <c r="VLS181" s="29"/>
      <c r="VLT181" s="29"/>
      <c r="VLU181" s="29"/>
      <c r="VLV181" s="29"/>
      <c r="VLW181" s="29"/>
      <c r="VLX181" s="29"/>
      <c r="VLY181" s="29"/>
      <c r="VLZ181" s="29"/>
      <c r="VMA181" s="29"/>
      <c r="VMB181" s="29"/>
      <c r="VMC181" s="29"/>
      <c r="VMD181" s="29"/>
      <c r="VME181" s="29"/>
      <c r="VMF181" s="29"/>
      <c r="VMG181" s="29"/>
      <c r="VMH181" s="29"/>
      <c r="VMI181" s="29"/>
      <c r="VMJ181" s="29"/>
      <c r="VMK181" s="29"/>
      <c r="VML181" s="29"/>
      <c r="VMM181" s="29"/>
      <c r="VMN181" s="29"/>
      <c r="VMO181" s="29"/>
      <c r="VMP181" s="29"/>
      <c r="VMQ181" s="29"/>
      <c r="VMR181" s="29"/>
      <c r="VMS181" s="29"/>
      <c r="VMT181" s="29"/>
      <c r="VMU181" s="29"/>
      <c r="VMV181" s="29"/>
      <c r="VMW181" s="29"/>
      <c r="VMX181" s="29"/>
      <c r="VMY181" s="29"/>
      <c r="VMZ181" s="29"/>
      <c r="VNA181" s="29"/>
      <c r="VNB181" s="29"/>
      <c r="VNC181" s="29"/>
      <c r="VND181" s="29"/>
      <c r="VNE181" s="29"/>
      <c r="VNF181" s="29"/>
      <c r="VNG181" s="29"/>
      <c r="VNH181" s="29"/>
      <c r="VNI181" s="29"/>
      <c r="VNJ181" s="29"/>
      <c r="VNK181" s="29"/>
      <c r="VNL181" s="29"/>
      <c r="VNM181" s="29"/>
      <c r="VNN181" s="29"/>
      <c r="VNO181" s="29"/>
      <c r="VNP181" s="29"/>
      <c r="VNQ181" s="29"/>
      <c r="VNR181" s="29"/>
      <c r="VNS181" s="29"/>
      <c r="VNT181" s="29"/>
      <c r="VNU181" s="29"/>
      <c r="VNV181" s="29"/>
      <c r="VNW181" s="29"/>
      <c r="VNX181" s="29"/>
      <c r="VNY181" s="29"/>
      <c r="VNZ181" s="29"/>
      <c r="VOA181" s="29"/>
      <c r="VOB181" s="29"/>
      <c r="VOC181" s="29"/>
      <c r="VOD181" s="29"/>
      <c r="VOE181" s="29"/>
      <c r="VOF181" s="29"/>
      <c r="VOG181" s="29"/>
      <c r="VOH181" s="29"/>
      <c r="VOI181" s="29"/>
      <c r="VOJ181" s="29"/>
      <c r="VOK181" s="29"/>
      <c r="VOL181" s="29"/>
      <c r="VOM181" s="29"/>
      <c r="VON181" s="29"/>
      <c r="VOO181" s="29"/>
      <c r="VOP181" s="29"/>
      <c r="VOQ181" s="29"/>
      <c r="VOR181" s="29"/>
      <c r="VOS181" s="29"/>
      <c r="VOT181" s="29"/>
      <c r="VOU181" s="29"/>
      <c r="VOV181" s="29"/>
      <c r="VOW181" s="29"/>
      <c r="VOX181" s="29"/>
      <c r="VOY181" s="29"/>
      <c r="VOZ181" s="29"/>
      <c r="VPA181" s="29"/>
      <c r="VPB181" s="29"/>
      <c r="VPC181" s="29"/>
      <c r="VPD181" s="29"/>
      <c r="VPE181" s="29"/>
      <c r="VPF181" s="29"/>
      <c r="VPG181" s="29"/>
      <c r="VPH181" s="29"/>
      <c r="VPI181" s="29"/>
      <c r="VPJ181" s="29"/>
      <c r="VPK181" s="29"/>
      <c r="VPL181" s="29"/>
      <c r="VPM181" s="29"/>
      <c r="VPN181" s="29"/>
      <c r="VPO181" s="29"/>
      <c r="VPP181" s="29"/>
      <c r="VPQ181" s="29"/>
      <c r="VPR181" s="29"/>
      <c r="VPS181" s="29"/>
      <c r="VPT181" s="29"/>
      <c r="VPU181" s="29"/>
      <c r="VPV181" s="29"/>
      <c r="VPW181" s="29"/>
      <c r="VPX181" s="29"/>
      <c r="VPY181" s="29"/>
      <c r="VPZ181" s="29"/>
      <c r="VQA181" s="29"/>
      <c r="VQB181" s="29"/>
      <c r="VQC181" s="29"/>
      <c r="VQD181" s="29"/>
      <c r="VQE181" s="29"/>
      <c r="VQF181" s="29"/>
      <c r="VQG181" s="29"/>
      <c r="VQH181" s="29"/>
      <c r="VQI181" s="29"/>
      <c r="VQJ181" s="29"/>
      <c r="VQK181" s="29"/>
      <c r="VQL181" s="29"/>
      <c r="VQM181" s="29"/>
      <c r="VQN181" s="29"/>
      <c r="VQO181" s="29"/>
      <c r="VQP181" s="29"/>
      <c r="VQQ181" s="29"/>
      <c r="VQR181" s="29"/>
      <c r="VQS181" s="29"/>
      <c r="VQT181" s="29"/>
      <c r="VQU181" s="29"/>
      <c r="VQV181" s="29"/>
      <c r="VQW181" s="29"/>
      <c r="VQX181" s="29"/>
      <c r="VQY181" s="29"/>
      <c r="VQZ181" s="29"/>
      <c r="VRA181" s="29"/>
      <c r="VRB181" s="29"/>
      <c r="VRC181" s="29"/>
      <c r="VRD181" s="29"/>
      <c r="VRE181" s="29"/>
      <c r="VRF181" s="29"/>
      <c r="VRG181" s="29"/>
      <c r="VRH181" s="29"/>
      <c r="VRI181" s="29"/>
      <c r="VRJ181" s="29"/>
      <c r="VRK181" s="29"/>
      <c r="VRL181" s="29"/>
      <c r="VRM181" s="29"/>
      <c r="VRN181" s="29"/>
      <c r="VRO181" s="29"/>
      <c r="VRP181" s="29"/>
      <c r="VRQ181" s="29"/>
      <c r="VRR181" s="29"/>
      <c r="VRS181" s="29"/>
      <c r="VRT181" s="29"/>
      <c r="VRU181" s="29"/>
      <c r="VRV181" s="29"/>
      <c r="VRW181" s="29"/>
      <c r="VRX181" s="29"/>
      <c r="VRY181" s="29"/>
      <c r="VRZ181" s="29"/>
      <c r="VSA181" s="29"/>
      <c r="VSB181" s="29"/>
      <c r="VSC181" s="29"/>
      <c r="VSD181" s="29"/>
      <c r="VSE181" s="29"/>
      <c r="VSF181" s="29"/>
      <c r="VSG181" s="29"/>
      <c r="VSH181" s="29"/>
      <c r="VSI181" s="29"/>
      <c r="VSJ181" s="29"/>
      <c r="VSK181" s="29"/>
      <c r="VSL181" s="29"/>
      <c r="VSM181" s="29"/>
      <c r="VSN181" s="29"/>
      <c r="VSO181" s="29"/>
      <c r="VSP181" s="29"/>
      <c r="VSQ181" s="29"/>
      <c r="VSR181" s="29"/>
      <c r="VSS181" s="29"/>
      <c r="VST181" s="29"/>
      <c r="VSU181" s="29"/>
      <c r="VSV181" s="29"/>
      <c r="VSW181" s="29"/>
      <c r="VSX181" s="29"/>
      <c r="VSY181" s="29"/>
      <c r="VSZ181" s="29"/>
      <c r="VTA181" s="29"/>
      <c r="VTB181" s="29"/>
      <c r="VTC181" s="29"/>
      <c r="VTD181" s="29"/>
      <c r="VTE181" s="29"/>
      <c r="VTF181" s="29"/>
      <c r="VTG181" s="29"/>
      <c r="VTH181" s="29"/>
      <c r="VTI181" s="29"/>
      <c r="VTJ181" s="29"/>
      <c r="VTK181" s="29"/>
      <c r="VTL181" s="29"/>
      <c r="VTM181" s="29"/>
      <c r="VTN181" s="29"/>
      <c r="VTO181" s="29"/>
      <c r="VTP181" s="29"/>
      <c r="VTQ181" s="29"/>
      <c r="VTR181" s="29"/>
      <c r="VTS181" s="29"/>
      <c r="VTT181" s="29"/>
      <c r="VTU181" s="29"/>
      <c r="VTV181" s="29"/>
      <c r="VTW181" s="29"/>
      <c r="VTX181" s="29"/>
      <c r="VTY181" s="29"/>
      <c r="VTZ181" s="29"/>
      <c r="VUA181" s="29"/>
      <c r="VUB181" s="29"/>
      <c r="VUC181" s="29"/>
      <c r="VUD181" s="29"/>
      <c r="VUE181" s="29"/>
      <c r="VUF181" s="29"/>
      <c r="VUG181" s="29"/>
      <c r="VUH181" s="29"/>
      <c r="VUI181" s="29"/>
      <c r="VUJ181" s="29"/>
      <c r="VUK181" s="29"/>
      <c r="VUL181" s="29"/>
      <c r="VUM181" s="29"/>
      <c r="VUN181" s="29"/>
      <c r="VUO181" s="29"/>
      <c r="VUP181" s="29"/>
      <c r="VUQ181" s="29"/>
      <c r="VUR181" s="29"/>
      <c r="VUS181" s="29"/>
      <c r="VUT181" s="29"/>
      <c r="VUU181" s="29"/>
      <c r="VUV181" s="29"/>
      <c r="VUW181" s="29"/>
      <c r="VUX181" s="29"/>
      <c r="VUY181" s="29"/>
      <c r="VUZ181" s="29"/>
      <c r="VVA181" s="29"/>
      <c r="VVB181" s="29"/>
      <c r="VVC181" s="29"/>
      <c r="VVD181" s="29"/>
      <c r="VVE181" s="29"/>
      <c r="VVF181" s="29"/>
      <c r="VVG181" s="29"/>
      <c r="VVH181" s="29"/>
      <c r="VVI181" s="29"/>
      <c r="VVJ181" s="29"/>
      <c r="VVK181" s="29"/>
      <c r="VVL181" s="29"/>
      <c r="VVM181" s="29"/>
      <c r="VVN181" s="29"/>
      <c r="VVO181" s="29"/>
      <c r="VVP181" s="29"/>
      <c r="VVQ181" s="29"/>
      <c r="VVR181" s="29"/>
      <c r="VVS181" s="29"/>
      <c r="VVT181" s="29"/>
      <c r="VVU181" s="29"/>
      <c r="VVV181" s="29"/>
      <c r="VVW181" s="29"/>
      <c r="VVX181" s="29"/>
      <c r="VVY181" s="29"/>
      <c r="VVZ181" s="29"/>
      <c r="VWA181" s="29"/>
      <c r="VWB181" s="29"/>
      <c r="VWC181" s="29"/>
      <c r="VWD181" s="29"/>
      <c r="VWE181" s="29"/>
      <c r="VWF181" s="29"/>
      <c r="VWG181" s="29"/>
      <c r="VWH181" s="29"/>
      <c r="VWI181" s="29"/>
      <c r="VWJ181" s="29"/>
      <c r="VWK181" s="29"/>
      <c r="VWL181" s="29"/>
      <c r="VWM181" s="29"/>
      <c r="VWN181" s="29"/>
      <c r="VWO181" s="29"/>
      <c r="VWP181" s="29"/>
      <c r="VWQ181" s="29"/>
      <c r="VWR181" s="29"/>
      <c r="VWS181" s="29"/>
      <c r="VWT181" s="29"/>
      <c r="VWU181" s="29"/>
      <c r="VWV181" s="29"/>
      <c r="VWW181" s="29"/>
      <c r="VWX181" s="29"/>
      <c r="VWY181" s="29"/>
      <c r="VWZ181" s="29"/>
      <c r="VXA181" s="29"/>
      <c r="VXB181" s="29"/>
      <c r="VXC181" s="29"/>
      <c r="VXD181" s="29"/>
      <c r="VXE181" s="29"/>
      <c r="VXF181" s="29"/>
      <c r="VXG181" s="29"/>
      <c r="VXH181" s="29"/>
      <c r="VXI181" s="29"/>
      <c r="VXJ181" s="29"/>
      <c r="VXK181" s="29"/>
      <c r="VXL181" s="29"/>
      <c r="VXM181" s="29"/>
      <c r="VXN181" s="29"/>
      <c r="VXO181" s="29"/>
      <c r="VXP181" s="29"/>
      <c r="VXQ181" s="29"/>
      <c r="VXR181" s="29"/>
      <c r="VXS181" s="29"/>
      <c r="VXT181" s="29"/>
      <c r="VXU181" s="29"/>
      <c r="VXV181" s="29"/>
      <c r="VXW181" s="29"/>
      <c r="VXX181" s="29"/>
      <c r="VXY181" s="29"/>
      <c r="VXZ181" s="29"/>
      <c r="VYA181" s="29"/>
      <c r="VYB181" s="29"/>
      <c r="VYC181" s="29"/>
      <c r="VYD181" s="29"/>
      <c r="VYE181" s="29"/>
      <c r="VYF181" s="29"/>
      <c r="VYG181" s="29"/>
      <c r="VYH181" s="29"/>
      <c r="VYI181" s="29"/>
      <c r="VYJ181" s="29"/>
      <c r="VYK181" s="29"/>
      <c r="VYL181" s="29"/>
      <c r="VYM181" s="29"/>
      <c r="VYN181" s="29"/>
      <c r="VYO181" s="29"/>
      <c r="VYP181" s="29"/>
      <c r="VYQ181" s="29"/>
      <c r="VYR181" s="29"/>
      <c r="VYS181" s="29"/>
      <c r="VYT181" s="29"/>
      <c r="VYU181" s="29"/>
      <c r="VYV181" s="29"/>
      <c r="VYW181" s="29"/>
      <c r="VYX181" s="29"/>
      <c r="VYY181" s="29"/>
      <c r="VYZ181" s="29"/>
      <c r="VZA181" s="29"/>
      <c r="VZB181" s="29"/>
      <c r="VZC181" s="29"/>
      <c r="VZD181" s="29"/>
      <c r="VZE181" s="29"/>
      <c r="VZF181" s="29"/>
      <c r="VZG181" s="29"/>
      <c r="VZH181" s="29"/>
      <c r="VZI181" s="29"/>
      <c r="VZJ181" s="29"/>
      <c r="VZK181" s="29"/>
      <c r="VZL181" s="29"/>
      <c r="VZM181" s="29"/>
      <c r="VZN181" s="29"/>
      <c r="VZO181" s="29"/>
      <c r="VZP181" s="29"/>
      <c r="VZQ181" s="29"/>
      <c r="VZR181" s="29"/>
      <c r="VZS181" s="29"/>
      <c r="VZT181" s="29"/>
      <c r="VZU181" s="29"/>
      <c r="VZV181" s="29"/>
      <c r="VZW181" s="29"/>
      <c r="VZX181" s="29"/>
      <c r="VZY181" s="29"/>
      <c r="VZZ181" s="29"/>
      <c r="WAA181" s="29"/>
      <c r="WAB181" s="29"/>
      <c r="WAC181" s="29"/>
      <c r="WAD181" s="29"/>
      <c r="WAE181" s="29"/>
      <c r="WAF181" s="29"/>
      <c r="WAG181" s="29"/>
      <c r="WAH181" s="29"/>
      <c r="WAI181" s="29"/>
      <c r="WAJ181" s="29"/>
      <c r="WAK181" s="29"/>
      <c r="WAL181" s="29"/>
      <c r="WAM181" s="29"/>
      <c r="WAN181" s="29"/>
      <c r="WAO181" s="29"/>
      <c r="WAP181" s="29"/>
      <c r="WAQ181" s="29"/>
      <c r="WAR181" s="29"/>
      <c r="WAS181" s="29"/>
      <c r="WAT181" s="29"/>
      <c r="WAU181" s="29"/>
      <c r="WAV181" s="29"/>
      <c r="WAW181" s="29"/>
      <c r="WAX181" s="29"/>
      <c r="WAY181" s="29"/>
      <c r="WAZ181" s="29"/>
      <c r="WBA181" s="29"/>
      <c r="WBB181" s="29"/>
      <c r="WBC181" s="29"/>
      <c r="WBD181" s="29"/>
      <c r="WBE181" s="29"/>
      <c r="WBF181" s="29"/>
      <c r="WBG181" s="29"/>
      <c r="WBH181" s="29"/>
      <c r="WBI181" s="29"/>
      <c r="WBJ181" s="29"/>
      <c r="WBK181" s="29"/>
      <c r="WBL181" s="29"/>
      <c r="WBM181" s="29"/>
      <c r="WBN181" s="29"/>
      <c r="WBO181" s="29"/>
      <c r="WBP181" s="29"/>
      <c r="WBQ181" s="29"/>
      <c r="WBR181" s="29"/>
      <c r="WBS181" s="29"/>
      <c r="WBT181" s="29"/>
      <c r="WBU181" s="29"/>
      <c r="WBV181" s="29"/>
      <c r="WBW181" s="29"/>
      <c r="WBX181" s="29"/>
      <c r="WBY181" s="29"/>
      <c r="WBZ181" s="29"/>
      <c r="WCA181" s="29"/>
      <c r="WCB181" s="29"/>
      <c r="WCC181" s="29"/>
      <c r="WCD181" s="29"/>
      <c r="WCE181" s="29"/>
      <c r="WCF181" s="29"/>
      <c r="WCG181" s="29"/>
      <c r="WCH181" s="29"/>
      <c r="WCI181" s="29"/>
      <c r="WCJ181" s="29"/>
      <c r="WCK181" s="29"/>
      <c r="WCL181" s="29"/>
      <c r="WCM181" s="29"/>
      <c r="WCN181" s="29"/>
      <c r="WCO181" s="29"/>
      <c r="WCP181" s="29"/>
      <c r="WCQ181" s="29"/>
      <c r="WCR181" s="29"/>
      <c r="WCS181" s="29"/>
      <c r="WCT181" s="29"/>
      <c r="WCU181" s="29"/>
      <c r="WCV181" s="29"/>
      <c r="WCW181" s="29"/>
      <c r="WCX181" s="29"/>
      <c r="WCY181" s="29"/>
      <c r="WCZ181" s="29"/>
      <c r="WDA181" s="29"/>
      <c r="WDB181" s="29"/>
      <c r="WDC181" s="29"/>
      <c r="WDD181" s="29"/>
      <c r="WDE181" s="29"/>
      <c r="WDF181" s="29"/>
      <c r="WDG181" s="29"/>
      <c r="WDH181" s="29"/>
      <c r="WDI181" s="29"/>
      <c r="WDJ181" s="29"/>
      <c r="WDK181" s="29"/>
      <c r="WDL181" s="29"/>
      <c r="WDM181" s="29"/>
      <c r="WDN181" s="29"/>
      <c r="WDO181" s="29"/>
      <c r="WDP181" s="29"/>
      <c r="WDQ181" s="29"/>
      <c r="WDR181" s="29"/>
      <c r="WDS181" s="29"/>
      <c r="WDT181" s="29"/>
      <c r="WDU181" s="29"/>
      <c r="WDV181" s="29"/>
      <c r="WDW181" s="29"/>
      <c r="WDX181" s="29"/>
      <c r="WDY181" s="29"/>
      <c r="WDZ181" s="29"/>
      <c r="WEA181" s="29"/>
      <c r="WEB181" s="29"/>
      <c r="WEC181" s="29"/>
      <c r="WED181" s="29"/>
      <c r="WEE181" s="29"/>
      <c r="WEF181" s="29"/>
      <c r="WEG181" s="29"/>
      <c r="WEH181" s="29"/>
      <c r="WEI181" s="29"/>
      <c r="WEJ181" s="29"/>
      <c r="WEK181" s="29"/>
      <c r="WEL181" s="29"/>
      <c r="WEM181" s="29"/>
      <c r="WEN181" s="29"/>
      <c r="WEO181" s="29"/>
      <c r="WEP181" s="29"/>
      <c r="WEQ181" s="29"/>
      <c r="WER181" s="29"/>
      <c r="WES181" s="29"/>
      <c r="WET181" s="29"/>
      <c r="WEU181" s="29"/>
      <c r="WEV181" s="29"/>
      <c r="WEW181" s="29"/>
      <c r="WEX181" s="29"/>
      <c r="WEY181" s="29"/>
      <c r="WEZ181" s="29"/>
      <c r="WFA181" s="29"/>
      <c r="WFB181" s="29"/>
      <c r="WFC181" s="29"/>
      <c r="WFD181" s="29"/>
      <c r="WFE181" s="29"/>
      <c r="WFF181" s="29"/>
      <c r="WFG181" s="29"/>
      <c r="WFH181" s="29"/>
      <c r="WFI181" s="29"/>
      <c r="WFJ181" s="29"/>
      <c r="WFK181" s="29"/>
      <c r="WFL181" s="29"/>
      <c r="WFM181" s="29"/>
      <c r="WFN181" s="29"/>
      <c r="WFO181" s="29"/>
      <c r="WFP181" s="29"/>
      <c r="WFQ181" s="29"/>
      <c r="WFR181" s="29"/>
      <c r="WFS181" s="29"/>
      <c r="WFT181" s="29"/>
      <c r="WFU181" s="29"/>
      <c r="WFV181" s="29"/>
      <c r="WFW181" s="29"/>
      <c r="WFX181" s="29"/>
      <c r="WFY181" s="29"/>
      <c r="WFZ181" s="29"/>
      <c r="WGA181" s="29"/>
      <c r="WGB181" s="29"/>
      <c r="WGC181" s="29"/>
      <c r="WGD181" s="29"/>
      <c r="WGE181" s="29"/>
      <c r="WGF181" s="29"/>
      <c r="WGG181" s="29"/>
      <c r="WGH181" s="29"/>
      <c r="WGI181" s="29"/>
      <c r="WGJ181" s="29"/>
      <c r="WGK181" s="29"/>
      <c r="WGL181" s="29"/>
      <c r="WGM181" s="29"/>
      <c r="WGN181" s="29"/>
      <c r="WGO181" s="29"/>
      <c r="WGP181" s="29"/>
      <c r="WGQ181" s="29"/>
      <c r="WGR181" s="29"/>
      <c r="WGS181" s="29"/>
      <c r="WGT181" s="29"/>
      <c r="WGU181" s="29"/>
      <c r="WGV181" s="29"/>
      <c r="WGW181" s="29"/>
      <c r="WGX181" s="29"/>
      <c r="WGY181" s="29"/>
      <c r="WGZ181" s="29"/>
      <c r="WHA181" s="29"/>
      <c r="WHB181" s="29"/>
      <c r="WHC181" s="29"/>
      <c r="WHD181" s="29"/>
      <c r="WHE181" s="29"/>
      <c r="WHF181" s="29"/>
      <c r="WHG181" s="29"/>
      <c r="WHH181" s="29"/>
      <c r="WHI181" s="29"/>
      <c r="WHJ181" s="29"/>
      <c r="WHK181" s="29"/>
      <c r="WHL181" s="29"/>
      <c r="WHM181" s="29"/>
      <c r="WHN181" s="29"/>
      <c r="WHO181" s="29"/>
      <c r="WHP181" s="29"/>
      <c r="WHQ181" s="29"/>
      <c r="WHR181" s="29"/>
      <c r="WHS181" s="29"/>
      <c r="WHT181" s="29"/>
      <c r="WHU181" s="29"/>
      <c r="WHV181" s="29"/>
      <c r="WHW181" s="29"/>
      <c r="WHX181" s="29"/>
      <c r="WHY181" s="29"/>
      <c r="WHZ181" s="29"/>
      <c r="WIA181" s="29"/>
      <c r="WIB181" s="29"/>
      <c r="WIC181" s="29"/>
      <c r="WID181" s="29"/>
      <c r="WIE181" s="29"/>
      <c r="WIF181" s="29"/>
      <c r="WIG181" s="29"/>
      <c r="WIH181" s="29"/>
      <c r="WII181" s="29"/>
      <c r="WIJ181" s="29"/>
      <c r="WIK181" s="29"/>
      <c r="WIL181" s="29"/>
      <c r="WIM181" s="29"/>
      <c r="WIN181" s="29"/>
      <c r="WIO181" s="29"/>
      <c r="WIP181" s="29"/>
      <c r="WIQ181" s="29"/>
      <c r="WIR181" s="29"/>
      <c r="WIS181" s="29"/>
      <c r="WIT181" s="29"/>
      <c r="WIU181" s="29"/>
      <c r="WIV181" s="29"/>
      <c r="WIW181" s="29"/>
      <c r="WIX181" s="29"/>
      <c r="WIY181" s="29"/>
      <c r="WIZ181" s="29"/>
      <c r="WJA181" s="29"/>
      <c r="WJB181" s="29"/>
      <c r="WJC181" s="29"/>
      <c r="WJD181" s="29"/>
      <c r="WJE181" s="29"/>
      <c r="WJF181" s="29"/>
      <c r="WJG181" s="29"/>
      <c r="WJH181" s="29"/>
      <c r="WJI181" s="29"/>
      <c r="WJJ181" s="29"/>
      <c r="WJK181" s="29"/>
      <c r="WJL181" s="29"/>
      <c r="WJM181" s="29"/>
      <c r="WJN181" s="29"/>
      <c r="WJO181" s="29"/>
      <c r="WJP181" s="29"/>
      <c r="WJQ181" s="29"/>
      <c r="WJR181" s="29"/>
      <c r="WJS181" s="29"/>
      <c r="WJT181" s="29"/>
      <c r="WJU181" s="29"/>
      <c r="WJV181" s="29"/>
      <c r="WJW181" s="29"/>
      <c r="WJX181" s="29"/>
      <c r="WJY181" s="29"/>
      <c r="WJZ181" s="29"/>
      <c r="WKA181" s="29"/>
      <c r="WKB181" s="29"/>
      <c r="WKC181" s="29"/>
      <c r="WKD181" s="29"/>
      <c r="WKE181" s="29"/>
      <c r="WKF181" s="29"/>
      <c r="WKG181" s="29"/>
      <c r="WKH181" s="29"/>
      <c r="WKI181" s="29"/>
      <c r="WKJ181" s="29"/>
      <c r="WKK181" s="29"/>
      <c r="WKL181" s="29"/>
      <c r="WKM181" s="29"/>
      <c r="WKN181" s="29"/>
      <c r="WKO181" s="29"/>
      <c r="WKP181" s="29"/>
      <c r="WKQ181" s="29"/>
      <c r="WKR181" s="29"/>
      <c r="WKS181" s="29"/>
      <c r="WKT181" s="29"/>
      <c r="WKU181" s="29"/>
      <c r="WKV181" s="29"/>
      <c r="WKW181" s="29"/>
      <c r="WKX181" s="29"/>
      <c r="WKY181" s="29"/>
      <c r="WKZ181" s="29"/>
      <c r="WLA181" s="29"/>
      <c r="WLB181" s="29"/>
      <c r="WLC181" s="29"/>
      <c r="WLD181" s="29"/>
      <c r="WLE181" s="29"/>
      <c r="WLF181" s="29"/>
      <c r="WLG181" s="29"/>
      <c r="WLH181" s="29"/>
      <c r="WLI181" s="29"/>
      <c r="WLJ181" s="29"/>
      <c r="WLK181" s="29"/>
      <c r="WLL181" s="29"/>
      <c r="WLM181" s="29"/>
      <c r="WLN181" s="29"/>
      <c r="WLO181" s="29"/>
      <c r="WLP181" s="29"/>
      <c r="WLQ181" s="29"/>
      <c r="WLR181" s="29"/>
      <c r="WLS181" s="29"/>
      <c r="WLT181" s="29"/>
      <c r="WLU181" s="29"/>
      <c r="WLV181" s="29"/>
      <c r="WLW181" s="29"/>
      <c r="WLX181" s="29"/>
      <c r="WLY181" s="29"/>
      <c r="WLZ181" s="29"/>
      <c r="WMA181" s="29"/>
      <c r="WMB181" s="29"/>
      <c r="WMC181" s="29"/>
      <c r="WMD181" s="29"/>
      <c r="WME181" s="29"/>
      <c r="WMF181" s="29"/>
      <c r="WMG181" s="29"/>
      <c r="WMH181" s="29"/>
      <c r="WMI181" s="29"/>
      <c r="WMJ181" s="29"/>
      <c r="WMK181" s="29"/>
      <c r="WML181" s="29"/>
      <c r="WMM181" s="29"/>
      <c r="WMN181" s="29"/>
      <c r="WMO181" s="29"/>
      <c r="WMP181" s="29"/>
      <c r="WMQ181" s="29"/>
      <c r="WMR181" s="29"/>
      <c r="WMS181" s="29"/>
      <c r="WMT181" s="29"/>
      <c r="WMU181" s="29"/>
      <c r="WMV181" s="29"/>
      <c r="WMW181" s="29"/>
      <c r="WMX181" s="29"/>
      <c r="WMY181" s="29"/>
      <c r="WMZ181" s="29"/>
      <c r="WNA181" s="29"/>
      <c r="WNB181" s="29"/>
      <c r="WNC181" s="29"/>
      <c r="WND181" s="29"/>
      <c r="WNE181" s="29"/>
      <c r="WNF181" s="29"/>
      <c r="WNG181" s="29"/>
      <c r="WNH181" s="29"/>
      <c r="WNI181" s="29"/>
      <c r="WNJ181" s="29"/>
      <c r="WNK181" s="29"/>
      <c r="WNL181" s="29"/>
      <c r="WNM181" s="29"/>
      <c r="WNN181" s="29"/>
      <c r="WNO181" s="29"/>
      <c r="WNP181" s="29"/>
      <c r="WNQ181" s="29"/>
      <c r="WNR181" s="29"/>
      <c r="WNS181" s="29"/>
      <c r="WNT181" s="29"/>
      <c r="WNU181" s="29"/>
      <c r="WNV181" s="29"/>
      <c r="WNW181" s="29"/>
      <c r="WNX181" s="29"/>
      <c r="WNY181" s="29"/>
      <c r="WNZ181" s="29"/>
      <c r="WOA181" s="29"/>
      <c r="WOB181" s="29"/>
      <c r="WOC181" s="29"/>
      <c r="WOD181" s="29"/>
      <c r="WOE181" s="29"/>
      <c r="WOF181" s="29"/>
      <c r="WOG181" s="29"/>
      <c r="WOH181" s="29"/>
      <c r="WOI181" s="29"/>
      <c r="WOJ181" s="29"/>
      <c r="WOK181" s="29"/>
      <c r="WOL181" s="29"/>
      <c r="WOM181" s="29"/>
      <c r="WON181" s="29"/>
      <c r="WOO181" s="29"/>
      <c r="WOP181" s="29"/>
      <c r="WOQ181" s="29"/>
      <c r="WOR181" s="29"/>
      <c r="WOS181" s="29"/>
      <c r="WOT181" s="29"/>
      <c r="WOU181" s="29"/>
      <c r="WOV181" s="29"/>
      <c r="WOW181" s="29"/>
      <c r="WOX181" s="29"/>
      <c r="WOY181" s="29"/>
      <c r="WOZ181" s="29"/>
      <c r="WPA181" s="29"/>
      <c r="WPB181" s="29"/>
      <c r="WPC181" s="29"/>
      <c r="WPD181" s="29"/>
      <c r="WPE181" s="29"/>
      <c r="WPF181" s="29"/>
      <c r="WPG181" s="29"/>
      <c r="WPH181" s="29"/>
      <c r="WPI181" s="29"/>
      <c r="WPJ181" s="29"/>
      <c r="WPK181" s="29"/>
      <c r="WPL181" s="29"/>
      <c r="WPM181" s="29"/>
      <c r="WPN181" s="29"/>
      <c r="WPO181" s="29"/>
      <c r="WPP181" s="29"/>
      <c r="WPQ181" s="29"/>
      <c r="WPR181" s="29"/>
      <c r="WPS181" s="29"/>
      <c r="WPT181" s="29"/>
      <c r="WPU181" s="29"/>
      <c r="WPV181" s="29"/>
      <c r="WPW181" s="29"/>
      <c r="WPX181" s="29"/>
      <c r="WPY181" s="29"/>
      <c r="WPZ181" s="29"/>
      <c r="WQA181" s="29"/>
      <c r="WQB181" s="29"/>
      <c r="WQC181" s="29"/>
      <c r="WQD181" s="29"/>
      <c r="WQE181" s="29"/>
      <c r="WQF181" s="29"/>
      <c r="WQG181" s="29"/>
      <c r="WQH181" s="29"/>
      <c r="WQI181" s="29"/>
      <c r="WQJ181" s="29"/>
      <c r="WQK181" s="29"/>
      <c r="WQL181" s="29"/>
      <c r="WQM181" s="29"/>
      <c r="WQN181" s="29"/>
      <c r="WQO181" s="29"/>
      <c r="WQP181" s="29"/>
      <c r="WQQ181" s="29"/>
      <c r="WQR181" s="29"/>
      <c r="WQS181" s="29"/>
      <c r="WQT181" s="29"/>
      <c r="WQU181" s="29"/>
      <c r="WQV181" s="29"/>
      <c r="WQW181" s="29"/>
      <c r="WQX181" s="29"/>
      <c r="WQY181" s="29"/>
      <c r="WQZ181" s="29"/>
      <c r="WRA181" s="29"/>
      <c r="WRB181" s="29"/>
      <c r="WRC181" s="29"/>
      <c r="WRD181" s="29"/>
      <c r="WRE181" s="29"/>
      <c r="WRF181" s="29"/>
      <c r="WRG181" s="29"/>
      <c r="WRH181" s="29"/>
      <c r="WRI181" s="29"/>
      <c r="WRJ181" s="29"/>
      <c r="WRK181" s="29"/>
      <c r="WRL181" s="29"/>
      <c r="WRM181" s="29"/>
      <c r="WRN181" s="29"/>
      <c r="WRO181" s="29"/>
      <c r="WRP181" s="29"/>
      <c r="WRQ181" s="29"/>
      <c r="WRR181" s="29"/>
      <c r="WRS181" s="29"/>
      <c r="WRT181" s="29"/>
      <c r="WRU181" s="29"/>
      <c r="WRV181" s="29"/>
      <c r="WRW181" s="29"/>
      <c r="WRX181" s="29"/>
      <c r="WRY181" s="29"/>
      <c r="WRZ181" s="29"/>
      <c r="WSA181" s="29"/>
      <c r="WSB181" s="29"/>
      <c r="WSC181" s="29"/>
      <c r="WSD181" s="29"/>
      <c r="WSE181" s="29"/>
      <c r="WSF181" s="29"/>
      <c r="WSG181" s="29"/>
      <c r="WSH181" s="29"/>
      <c r="WSI181" s="29"/>
      <c r="WSJ181" s="29"/>
      <c r="WSK181" s="29"/>
      <c r="WSL181" s="29"/>
      <c r="WSM181" s="29"/>
      <c r="WSN181" s="29"/>
      <c r="WSO181" s="29"/>
      <c r="WSP181" s="29"/>
      <c r="WSQ181" s="29"/>
      <c r="WSR181" s="29"/>
      <c r="WSS181" s="29"/>
      <c r="WST181" s="29"/>
      <c r="WSU181" s="29"/>
      <c r="WSV181" s="29"/>
      <c r="WSW181" s="29"/>
      <c r="WSX181" s="29"/>
      <c r="WSY181" s="29"/>
      <c r="WSZ181" s="29"/>
      <c r="WTA181" s="29"/>
      <c r="WTB181" s="29"/>
      <c r="WTC181" s="29"/>
      <c r="WTD181" s="29"/>
      <c r="WTE181" s="29"/>
      <c r="WTF181" s="29"/>
      <c r="WTG181" s="29"/>
      <c r="WTH181" s="29"/>
      <c r="WTI181" s="29"/>
      <c r="WTJ181" s="29"/>
      <c r="WTK181" s="29"/>
      <c r="WTL181" s="29"/>
      <c r="WTM181" s="29"/>
      <c r="WTN181" s="29"/>
      <c r="WTO181" s="29"/>
      <c r="WTP181" s="29"/>
      <c r="WTQ181" s="29"/>
      <c r="WTR181" s="29"/>
      <c r="WTS181" s="29"/>
      <c r="WTT181" s="29"/>
      <c r="WTU181" s="29"/>
      <c r="WTV181" s="29"/>
      <c r="WTW181" s="29"/>
      <c r="WTX181" s="29"/>
      <c r="WTY181" s="29"/>
      <c r="WTZ181" s="29"/>
      <c r="WUA181" s="29"/>
      <c r="WUB181" s="29"/>
      <c r="WUC181" s="29"/>
      <c r="WUD181" s="29"/>
      <c r="WUE181" s="29"/>
      <c r="WUF181" s="29"/>
      <c r="WUG181" s="29"/>
      <c r="WUH181" s="29"/>
      <c r="WUI181" s="29"/>
      <c r="WUJ181" s="29"/>
      <c r="WUK181" s="29"/>
      <c r="WUL181" s="29"/>
      <c r="WUM181" s="29"/>
      <c r="WUN181" s="29"/>
      <c r="WUO181" s="29"/>
      <c r="WUP181" s="29"/>
      <c r="WUQ181" s="29"/>
      <c r="WUR181" s="29"/>
      <c r="WUS181" s="29"/>
      <c r="WUT181" s="29"/>
      <c r="WUU181" s="29"/>
      <c r="WUV181" s="29"/>
      <c r="WUW181" s="29"/>
      <c r="WUX181" s="29"/>
      <c r="WUY181" s="29"/>
      <c r="WUZ181" s="29"/>
      <c r="WVA181" s="29"/>
      <c r="WVB181" s="29"/>
      <c r="WVC181" s="29"/>
      <c r="WVD181" s="29"/>
      <c r="WVE181" s="29"/>
      <c r="WVF181" s="29"/>
      <c r="WVG181" s="29"/>
      <c r="WVH181" s="29"/>
      <c r="WVI181" s="29"/>
      <c r="WVJ181" s="29"/>
      <c r="WVK181" s="29"/>
      <c r="WVL181" s="29"/>
      <c r="WVM181" s="29"/>
      <c r="WVN181" s="29"/>
      <c r="WVO181" s="29"/>
      <c r="WVP181" s="29"/>
      <c r="WVQ181" s="29"/>
      <c r="WVR181" s="29"/>
      <c r="WVS181" s="29"/>
      <c r="WVT181" s="29"/>
      <c r="WVU181" s="29"/>
    </row>
    <row r="182" spans="1:16141" s="27" customFormat="1" x14ac:dyDescent="0.25">
      <c r="A182" s="283" t="s">
        <v>327</v>
      </c>
      <c r="B182" s="259" t="s">
        <v>139</v>
      </c>
      <c r="C182" s="257"/>
      <c r="D182" s="257"/>
      <c r="E182" s="242">
        <v>2345</v>
      </c>
      <c r="F182" s="258" t="s">
        <v>79</v>
      </c>
      <c r="G182" s="259"/>
      <c r="H182" s="159">
        <v>40.700000000000003</v>
      </c>
      <c r="I182" s="161">
        <f>E182*H182</f>
        <v>95441.5</v>
      </c>
      <c r="J182" s="161"/>
      <c r="K182" s="360" t="s">
        <v>138</v>
      </c>
      <c r="L182" s="28"/>
      <c r="M182" s="28"/>
      <c r="N182" s="28"/>
      <c r="O182" s="29"/>
      <c r="P182" s="29"/>
      <c r="Q182" s="29"/>
      <c r="R182" s="29"/>
      <c r="S182" s="29"/>
      <c r="T182" s="29"/>
      <c r="U182" s="29"/>
      <c r="V182" s="29"/>
      <c r="W182" s="29"/>
      <c r="X182" s="29"/>
      <c r="Y182" s="29"/>
      <c r="Z182" s="29"/>
      <c r="AA182" s="29"/>
      <c r="AB182" s="29"/>
      <c r="AC182" s="29"/>
      <c r="AD182" s="29"/>
      <c r="AE182" s="29"/>
      <c r="AF182" s="29"/>
      <c r="AG182" s="29"/>
      <c r="AH182" s="29"/>
      <c r="AI182" s="29"/>
      <c r="AJ182" s="29"/>
      <c r="AK182" s="29"/>
      <c r="AL182" s="29"/>
      <c r="AM182" s="29"/>
      <c r="AN182" s="29"/>
      <c r="AO182" s="29"/>
      <c r="AP182" s="29"/>
      <c r="AQ182" s="29"/>
      <c r="AR182" s="29"/>
      <c r="AS182" s="29"/>
      <c r="AT182" s="29"/>
      <c r="AU182" s="29"/>
      <c r="AV182" s="29"/>
      <c r="AW182" s="29"/>
      <c r="AX182" s="29"/>
      <c r="AY182" s="29"/>
      <c r="AZ182" s="29"/>
      <c r="BA182" s="29"/>
      <c r="BB182" s="29"/>
      <c r="BC182" s="29"/>
      <c r="BD182" s="29"/>
      <c r="BE182" s="29"/>
      <c r="BF182" s="29"/>
      <c r="BG182" s="29"/>
      <c r="BH182" s="29"/>
      <c r="BI182" s="29"/>
      <c r="BJ182" s="29"/>
      <c r="BK182" s="29"/>
      <c r="BL182" s="29"/>
      <c r="BM182" s="29"/>
      <c r="BN182" s="29"/>
      <c r="BO182" s="29"/>
      <c r="BP182" s="29"/>
      <c r="BQ182" s="29"/>
      <c r="BR182" s="29"/>
      <c r="BS182" s="29"/>
      <c r="BT182" s="29"/>
      <c r="BU182" s="29"/>
      <c r="BV182" s="29"/>
      <c r="BW182" s="29"/>
      <c r="BX182" s="29"/>
      <c r="BY182" s="29"/>
      <c r="BZ182" s="29"/>
      <c r="CA182" s="29"/>
      <c r="CB182" s="29"/>
      <c r="CC182" s="29"/>
      <c r="CD182" s="29"/>
      <c r="CE182" s="29"/>
      <c r="CF182" s="29"/>
      <c r="CG182" s="29"/>
      <c r="CH182" s="29"/>
      <c r="CI182" s="29"/>
      <c r="CJ182" s="29"/>
      <c r="CK182" s="29"/>
      <c r="CL182" s="29"/>
      <c r="CM182" s="29"/>
      <c r="CN182" s="29"/>
      <c r="CO182" s="29"/>
      <c r="CP182" s="29"/>
      <c r="CQ182" s="29"/>
      <c r="CR182" s="29"/>
      <c r="CS182" s="29"/>
      <c r="CT182" s="29"/>
      <c r="CU182" s="29"/>
      <c r="CV182" s="29"/>
      <c r="CW182" s="29"/>
      <c r="CX182" s="29"/>
      <c r="CY182" s="29"/>
      <c r="CZ182" s="29"/>
      <c r="DA182" s="29"/>
      <c r="DB182" s="29"/>
      <c r="DC182" s="29"/>
      <c r="DD182" s="29"/>
      <c r="DE182" s="29"/>
      <c r="DF182" s="29"/>
      <c r="DG182" s="29"/>
      <c r="DH182" s="29"/>
      <c r="DI182" s="29"/>
      <c r="DJ182" s="29"/>
      <c r="DK182" s="29"/>
      <c r="DL182" s="29"/>
      <c r="DM182" s="29"/>
      <c r="DN182" s="29"/>
      <c r="DO182" s="29"/>
      <c r="DP182" s="29"/>
      <c r="DQ182" s="29"/>
      <c r="DR182" s="29"/>
      <c r="DS182" s="29"/>
      <c r="DT182" s="29"/>
      <c r="DU182" s="29"/>
      <c r="DV182" s="29"/>
      <c r="DW182" s="29"/>
      <c r="DX182" s="29"/>
      <c r="DY182" s="29"/>
      <c r="DZ182" s="29"/>
      <c r="EA182" s="29"/>
      <c r="EB182" s="29"/>
      <c r="EC182" s="29"/>
      <c r="ED182" s="29"/>
      <c r="EE182" s="29"/>
      <c r="EF182" s="29"/>
      <c r="EG182" s="29"/>
      <c r="EH182" s="29"/>
      <c r="EI182" s="29"/>
      <c r="EJ182" s="29"/>
      <c r="EK182" s="29"/>
      <c r="EL182" s="29"/>
      <c r="EM182" s="29"/>
      <c r="EN182" s="29"/>
      <c r="EO182" s="29"/>
      <c r="EP182" s="29"/>
      <c r="EQ182" s="29"/>
      <c r="ER182" s="29"/>
      <c r="ES182" s="29"/>
      <c r="ET182" s="29"/>
      <c r="EU182" s="29"/>
      <c r="EV182" s="29"/>
      <c r="EW182" s="29"/>
      <c r="EX182" s="29"/>
      <c r="EY182" s="29"/>
      <c r="EZ182" s="29"/>
      <c r="FA182" s="29"/>
      <c r="FB182" s="29"/>
      <c r="FC182" s="29"/>
      <c r="FD182" s="29"/>
      <c r="FE182" s="29"/>
      <c r="FF182" s="29"/>
      <c r="FG182" s="29"/>
      <c r="FH182" s="29"/>
      <c r="FI182" s="29"/>
      <c r="FJ182" s="29"/>
      <c r="FK182" s="29"/>
      <c r="FL182" s="29"/>
      <c r="FM182" s="29"/>
      <c r="FN182" s="29"/>
      <c r="FO182" s="29"/>
      <c r="FP182" s="29"/>
      <c r="FQ182" s="29"/>
      <c r="FR182" s="29"/>
      <c r="FS182" s="29"/>
      <c r="FT182" s="29"/>
      <c r="FU182" s="29"/>
      <c r="FV182" s="29"/>
      <c r="FW182" s="29"/>
      <c r="FX182" s="29"/>
      <c r="FY182" s="29"/>
      <c r="FZ182" s="29"/>
      <c r="GA182" s="29"/>
      <c r="GB182" s="29"/>
      <c r="GC182" s="29"/>
      <c r="GD182" s="29"/>
      <c r="GE182" s="29"/>
      <c r="GF182" s="29"/>
      <c r="GG182" s="29"/>
      <c r="GH182" s="29"/>
      <c r="GI182" s="29"/>
      <c r="GJ182" s="29"/>
      <c r="GK182" s="29"/>
      <c r="GL182" s="29"/>
      <c r="GM182" s="29"/>
      <c r="GN182" s="29"/>
      <c r="GO182" s="29"/>
      <c r="GP182" s="29"/>
      <c r="GQ182" s="29"/>
      <c r="GR182" s="29"/>
      <c r="GS182" s="29"/>
      <c r="GT182" s="29"/>
      <c r="GU182" s="29"/>
      <c r="GV182" s="29"/>
      <c r="GW182" s="29"/>
      <c r="GX182" s="29"/>
      <c r="GY182" s="29"/>
      <c r="GZ182" s="29"/>
      <c r="HA182" s="29"/>
      <c r="HB182" s="29"/>
      <c r="HC182" s="29"/>
      <c r="HD182" s="29"/>
      <c r="HE182" s="29"/>
      <c r="HF182" s="29"/>
      <c r="HG182" s="29"/>
      <c r="HH182" s="29"/>
      <c r="HI182" s="29"/>
      <c r="HJ182" s="29"/>
      <c r="HK182" s="29"/>
      <c r="HL182" s="29"/>
      <c r="HM182" s="29"/>
      <c r="HN182" s="29"/>
      <c r="HO182" s="29"/>
      <c r="HP182" s="29"/>
      <c r="HQ182" s="29"/>
      <c r="HR182" s="29"/>
      <c r="HS182" s="29"/>
      <c r="HT182" s="29"/>
      <c r="HU182" s="29"/>
      <c r="HV182" s="29"/>
      <c r="HW182" s="29"/>
      <c r="HX182" s="29"/>
      <c r="HY182" s="29"/>
      <c r="HZ182" s="29"/>
      <c r="IA182" s="29"/>
      <c r="IB182" s="29"/>
      <c r="IC182" s="29"/>
      <c r="ID182" s="29"/>
      <c r="IE182" s="29"/>
      <c r="IF182" s="29"/>
      <c r="IG182" s="29"/>
      <c r="IH182" s="29"/>
      <c r="II182" s="29"/>
      <c r="IJ182" s="29"/>
      <c r="IK182" s="29"/>
      <c r="IL182" s="29"/>
      <c r="IM182" s="29"/>
      <c r="IN182" s="29"/>
      <c r="IO182" s="29"/>
      <c r="IP182" s="29"/>
      <c r="IQ182" s="29"/>
      <c r="IR182" s="29"/>
      <c r="IS182" s="29"/>
      <c r="IT182" s="29"/>
      <c r="IU182" s="29"/>
      <c r="IV182" s="29"/>
      <c r="IW182" s="29"/>
      <c r="IX182" s="29"/>
      <c r="IY182" s="29"/>
      <c r="IZ182" s="29"/>
      <c r="JA182" s="29"/>
      <c r="JB182" s="29"/>
      <c r="JC182" s="29"/>
      <c r="JD182" s="29"/>
      <c r="JE182" s="29"/>
      <c r="JF182" s="29"/>
      <c r="JG182" s="29"/>
      <c r="JH182" s="29"/>
      <c r="JI182" s="29"/>
      <c r="JJ182" s="29"/>
      <c r="JK182" s="29"/>
      <c r="JL182" s="29"/>
      <c r="JM182" s="29"/>
      <c r="JN182" s="29"/>
      <c r="JO182" s="29"/>
      <c r="JP182" s="29"/>
      <c r="JQ182" s="29"/>
      <c r="JR182" s="29"/>
      <c r="JS182" s="29"/>
      <c r="JT182" s="29"/>
      <c r="JU182" s="29"/>
      <c r="JV182" s="29"/>
      <c r="JW182" s="29"/>
      <c r="JX182" s="29"/>
      <c r="JY182" s="29"/>
      <c r="JZ182" s="29"/>
      <c r="KA182" s="29"/>
      <c r="KB182" s="29"/>
      <c r="KC182" s="29"/>
      <c r="KD182" s="29"/>
      <c r="KE182" s="29"/>
      <c r="KF182" s="29"/>
      <c r="KG182" s="29"/>
      <c r="KH182" s="29"/>
      <c r="KI182" s="29"/>
      <c r="KJ182" s="29"/>
      <c r="KK182" s="29"/>
      <c r="KL182" s="29"/>
      <c r="KM182" s="29"/>
      <c r="KN182" s="29"/>
      <c r="KO182" s="29"/>
      <c r="KP182" s="29"/>
      <c r="KQ182" s="29"/>
      <c r="KR182" s="29"/>
      <c r="KS182" s="29"/>
      <c r="KT182" s="29"/>
      <c r="KU182" s="29"/>
      <c r="KV182" s="29"/>
      <c r="KW182" s="29"/>
      <c r="KX182" s="29"/>
      <c r="KY182" s="29"/>
      <c r="KZ182" s="29"/>
      <c r="LA182" s="29"/>
      <c r="LB182" s="29"/>
      <c r="LC182" s="29"/>
      <c r="LD182" s="29"/>
      <c r="LE182" s="29"/>
      <c r="LF182" s="29"/>
      <c r="LG182" s="29"/>
      <c r="LH182" s="29"/>
      <c r="LI182" s="29"/>
      <c r="LJ182" s="29"/>
      <c r="LK182" s="29"/>
      <c r="LL182" s="29"/>
      <c r="LM182" s="29"/>
      <c r="LN182" s="29"/>
      <c r="LO182" s="29"/>
      <c r="LP182" s="29"/>
      <c r="LQ182" s="29"/>
      <c r="LR182" s="29"/>
      <c r="LS182" s="29"/>
      <c r="LT182" s="29"/>
      <c r="LU182" s="29"/>
      <c r="LV182" s="29"/>
      <c r="LW182" s="29"/>
      <c r="LX182" s="29"/>
      <c r="LY182" s="29"/>
      <c r="LZ182" s="29"/>
      <c r="MA182" s="29"/>
      <c r="MB182" s="29"/>
      <c r="MC182" s="29"/>
      <c r="MD182" s="29"/>
      <c r="ME182" s="29"/>
      <c r="MF182" s="29"/>
      <c r="MG182" s="29"/>
      <c r="MH182" s="29"/>
      <c r="MI182" s="29"/>
      <c r="MJ182" s="29"/>
      <c r="MK182" s="29"/>
      <c r="ML182" s="29"/>
      <c r="MM182" s="29"/>
      <c r="MN182" s="29"/>
      <c r="MO182" s="29"/>
      <c r="MP182" s="29"/>
      <c r="MQ182" s="29"/>
      <c r="MR182" s="29"/>
      <c r="MS182" s="29"/>
      <c r="MT182" s="29"/>
      <c r="MU182" s="29"/>
      <c r="MV182" s="29"/>
      <c r="MW182" s="29"/>
      <c r="MX182" s="29"/>
      <c r="MY182" s="29"/>
      <c r="MZ182" s="29"/>
      <c r="NA182" s="29"/>
      <c r="NB182" s="29"/>
      <c r="NC182" s="29"/>
      <c r="ND182" s="29"/>
      <c r="NE182" s="29"/>
      <c r="NF182" s="29"/>
      <c r="NG182" s="29"/>
      <c r="NH182" s="29"/>
      <c r="NI182" s="29"/>
      <c r="NJ182" s="29"/>
      <c r="NK182" s="29"/>
      <c r="NL182" s="29"/>
      <c r="NM182" s="29"/>
      <c r="NN182" s="29"/>
      <c r="NO182" s="29"/>
      <c r="NP182" s="29"/>
      <c r="NQ182" s="29"/>
      <c r="NR182" s="29"/>
      <c r="NS182" s="29"/>
      <c r="NT182" s="29"/>
      <c r="NU182" s="29"/>
      <c r="NV182" s="29"/>
      <c r="NW182" s="29"/>
      <c r="NX182" s="29"/>
      <c r="NY182" s="29"/>
      <c r="NZ182" s="29"/>
      <c r="OA182" s="29"/>
      <c r="OB182" s="29"/>
      <c r="OC182" s="29"/>
      <c r="OD182" s="29"/>
      <c r="OE182" s="29"/>
      <c r="OF182" s="29"/>
      <c r="OG182" s="29"/>
      <c r="OH182" s="29"/>
      <c r="OI182" s="29"/>
      <c r="OJ182" s="29"/>
      <c r="OK182" s="29"/>
      <c r="OL182" s="29"/>
      <c r="OM182" s="29"/>
      <c r="ON182" s="29"/>
      <c r="OO182" s="29"/>
      <c r="OP182" s="29"/>
      <c r="OQ182" s="29"/>
      <c r="OR182" s="29"/>
      <c r="OS182" s="29"/>
      <c r="OT182" s="29"/>
      <c r="OU182" s="29"/>
      <c r="OV182" s="29"/>
      <c r="OW182" s="29"/>
      <c r="OX182" s="29"/>
      <c r="OY182" s="29"/>
      <c r="OZ182" s="29"/>
      <c r="PA182" s="29"/>
      <c r="PB182" s="29"/>
      <c r="PC182" s="29"/>
      <c r="PD182" s="29"/>
      <c r="PE182" s="29"/>
      <c r="PF182" s="29"/>
      <c r="PG182" s="29"/>
      <c r="PH182" s="29"/>
      <c r="PI182" s="29"/>
      <c r="PJ182" s="29"/>
      <c r="PK182" s="29"/>
      <c r="PL182" s="29"/>
      <c r="PM182" s="29"/>
      <c r="PN182" s="29"/>
      <c r="PO182" s="29"/>
      <c r="PP182" s="29"/>
      <c r="PQ182" s="29"/>
      <c r="PR182" s="29"/>
      <c r="PS182" s="29"/>
      <c r="PT182" s="29"/>
      <c r="PU182" s="29"/>
      <c r="PV182" s="29"/>
      <c r="PW182" s="29"/>
      <c r="PX182" s="29"/>
      <c r="PY182" s="29"/>
      <c r="PZ182" s="29"/>
      <c r="QA182" s="29"/>
      <c r="QB182" s="29"/>
      <c r="QC182" s="29"/>
      <c r="QD182" s="29"/>
      <c r="QE182" s="29"/>
      <c r="QF182" s="29"/>
      <c r="QG182" s="29"/>
      <c r="QH182" s="29"/>
      <c r="QI182" s="29"/>
      <c r="QJ182" s="29"/>
      <c r="QK182" s="29"/>
      <c r="QL182" s="29"/>
      <c r="QM182" s="29"/>
      <c r="QN182" s="29"/>
      <c r="QO182" s="29"/>
      <c r="QP182" s="29"/>
      <c r="QQ182" s="29"/>
      <c r="QR182" s="29"/>
      <c r="QS182" s="29"/>
      <c r="QT182" s="29"/>
      <c r="QU182" s="29"/>
      <c r="QV182" s="29"/>
      <c r="QW182" s="29"/>
      <c r="QX182" s="29"/>
      <c r="QY182" s="29"/>
      <c r="QZ182" s="29"/>
      <c r="RA182" s="29"/>
      <c r="RB182" s="29"/>
      <c r="RC182" s="29"/>
      <c r="RD182" s="29"/>
      <c r="RE182" s="29"/>
      <c r="RF182" s="29"/>
      <c r="RG182" s="29"/>
      <c r="RH182" s="29"/>
      <c r="RI182" s="29"/>
      <c r="RJ182" s="29"/>
      <c r="RK182" s="29"/>
      <c r="RL182" s="29"/>
      <c r="RM182" s="29"/>
      <c r="RN182" s="29"/>
      <c r="RO182" s="29"/>
      <c r="RP182" s="29"/>
      <c r="RQ182" s="29"/>
      <c r="RR182" s="29"/>
      <c r="RS182" s="29"/>
      <c r="RT182" s="29"/>
      <c r="RU182" s="29"/>
      <c r="RV182" s="29"/>
      <c r="RW182" s="29"/>
      <c r="RX182" s="29"/>
      <c r="RY182" s="29"/>
      <c r="RZ182" s="29"/>
      <c r="SA182" s="29"/>
      <c r="SB182" s="29"/>
      <c r="SC182" s="29"/>
      <c r="SD182" s="29"/>
      <c r="SE182" s="29"/>
      <c r="SF182" s="29"/>
      <c r="SG182" s="29"/>
      <c r="SH182" s="29"/>
      <c r="SI182" s="29"/>
      <c r="SJ182" s="29"/>
      <c r="SK182" s="29"/>
      <c r="SL182" s="29"/>
      <c r="SM182" s="29"/>
      <c r="SN182" s="29"/>
      <c r="SO182" s="29"/>
      <c r="SP182" s="29"/>
      <c r="SQ182" s="29"/>
      <c r="SR182" s="29"/>
      <c r="SS182" s="29"/>
      <c r="ST182" s="29"/>
      <c r="SU182" s="29"/>
      <c r="SV182" s="29"/>
      <c r="SW182" s="29"/>
      <c r="SX182" s="29"/>
      <c r="SY182" s="29"/>
      <c r="SZ182" s="29"/>
      <c r="TA182" s="29"/>
      <c r="TB182" s="29"/>
      <c r="TC182" s="29"/>
      <c r="TD182" s="29"/>
      <c r="TE182" s="29"/>
      <c r="TF182" s="29"/>
      <c r="TG182" s="29"/>
      <c r="TH182" s="29"/>
      <c r="TI182" s="29"/>
      <c r="TJ182" s="29"/>
      <c r="TK182" s="29"/>
      <c r="TL182" s="29"/>
      <c r="TM182" s="29"/>
      <c r="TN182" s="29"/>
      <c r="TO182" s="29"/>
      <c r="TP182" s="29"/>
      <c r="TQ182" s="29"/>
      <c r="TR182" s="29"/>
      <c r="TS182" s="29"/>
      <c r="TT182" s="29"/>
      <c r="TU182" s="29"/>
      <c r="TV182" s="29"/>
      <c r="TW182" s="29"/>
      <c r="TX182" s="29"/>
      <c r="TY182" s="29"/>
      <c r="TZ182" s="29"/>
      <c r="UA182" s="29"/>
      <c r="UB182" s="29"/>
      <c r="UC182" s="29"/>
      <c r="UD182" s="29"/>
      <c r="UE182" s="29"/>
      <c r="UF182" s="29"/>
      <c r="UG182" s="29"/>
      <c r="UH182" s="29"/>
      <c r="UI182" s="29"/>
      <c r="UJ182" s="29"/>
      <c r="UK182" s="29"/>
      <c r="UL182" s="29"/>
      <c r="UM182" s="29"/>
      <c r="UN182" s="29"/>
      <c r="UO182" s="29"/>
      <c r="UP182" s="29"/>
      <c r="UQ182" s="29"/>
      <c r="UR182" s="29"/>
      <c r="US182" s="29"/>
      <c r="UT182" s="29"/>
      <c r="UU182" s="29"/>
      <c r="UV182" s="29"/>
      <c r="UW182" s="29"/>
      <c r="UX182" s="29"/>
      <c r="UY182" s="29"/>
      <c r="UZ182" s="29"/>
      <c r="VA182" s="29"/>
      <c r="VB182" s="29"/>
      <c r="VC182" s="29"/>
      <c r="VD182" s="29"/>
      <c r="VE182" s="29"/>
      <c r="VF182" s="29"/>
      <c r="VG182" s="29"/>
      <c r="VH182" s="29"/>
      <c r="VI182" s="29"/>
      <c r="VJ182" s="29"/>
      <c r="VK182" s="29"/>
      <c r="VL182" s="29"/>
      <c r="VM182" s="29"/>
      <c r="VN182" s="29"/>
      <c r="VO182" s="29"/>
      <c r="VP182" s="29"/>
      <c r="VQ182" s="29"/>
      <c r="VR182" s="29"/>
      <c r="VS182" s="29"/>
      <c r="VT182" s="29"/>
      <c r="VU182" s="29"/>
      <c r="VV182" s="29"/>
      <c r="VW182" s="29"/>
      <c r="VX182" s="29"/>
      <c r="VY182" s="29"/>
      <c r="VZ182" s="29"/>
      <c r="WA182" s="29"/>
      <c r="WB182" s="29"/>
      <c r="WC182" s="29"/>
      <c r="WD182" s="29"/>
      <c r="WE182" s="29"/>
      <c r="WF182" s="29"/>
      <c r="WG182" s="29"/>
      <c r="WH182" s="29"/>
      <c r="WI182" s="29"/>
      <c r="WJ182" s="29"/>
      <c r="WK182" s="29"/>
      <c r="WL182" s="29"/>
      <c r="WM182" s="29"/>
      <c r="WN182" s="29"/>
      <c r="WO182" s="29"/>
      <c r="WP182" s="29"/>
      <c r="WQ182" s="29"/>
      <c r="WR182" s="29"/>
      <c r="WS182" s="29"/>
      <c r="WT182" s="29"/>
      <c r="WU182" s="29"/>
      <c r="WV182" s="29"/>
      <c r="WW182" s="29"/>
      <c r="WX182" s="29"/>
      <c r="WY182" s="29"/>
      <c r="WZ182" s="29"/>
      <c r="XA182" s="29"/>
      <c r="XB182" s="29"/>
      <c r="XC182" s="29"/>
      <c r="XD182" s="29"/>
      <c r="XE182" s="29"/>
      <c r="XF182" s="29"/>
      <c r="XG182" s="29"/>
      <c r="XH182" s="29"/>
      <c r="XI182" s="29"/>
      <c r="XJ182" s="29"/>
      <c r="XK182" s="29"/>
      <c r="XL182" s="29"/>
      <c r="XM182" s="29"/>
      <c r="XN182" s="29"/>
      <c r="XO182" s="29"/>
      <c r="XP182" s="29"/>
      <c r="XQ182" s="29"/>
      <c r="XR182" s="29"/>
      <c r="XS182" s="29"/>
      <c r="XT182" s="29"/>
      <c r="XU182" s="29"/>
      <c r="XV182" s="29"/>
      <c r="XW182" s="29"/>
      <c r="XX182" s="29"/>
      <c r="XY182" s="29"/>
      <c r="XZ182" s="29"/>
      <c r="YA182" s="29"/>
      <c r="YB182" s="29"/>
      <c r="YC182" s="29"/>
      <c r="YD182" s="29"/>
      <c r="YE182" s="29"/>
      <c r="YF182" s="29"/>
      <c r="YG182" s="29"/>
      <c r="YH182" s="29"/>
      <c r="YI182" s="29"/>
      <c r="YJ182" s="29"/>
      <c r="YK182" s="29"/>
      <c r="YL182" s="29"/>
      <c r="YM182" s="29"/>
      <c r="YN182" s="29"/>
      <c r="YO182" s="29"/>
      <c r="YP182" s="29"/>
      <c r="YQ182" s="29"/>
      <c r="YR182" s="29"/>
      <c r="YS182" s="29"/>
      <c r="YT182" s="29"/>
      <c r="YU182" s="29"/>
      <c r="YV182" s="29"/>
      <c r="YW182" s="29"/>
      <c r="YX182" s="29"/>
      <c r="YY182" s="29"/>
      <c r="YZ182" s="29"/>
      <c r="ZA182" s="29"/>
      <c r="ZB182" s="29"/>
      <c r="ZC182" s="29"/>
      <c r="ZD182" s="29"/>
      <c r="ZE182" s="29"/>
      <c r="ZF182" s="29"/>
      <c r="ZG182" s="29"/>
      <c r="ZH182" s="29"/>
      <c r="ZI182" s="29"/>
      <c r="ZJ182" s="29"/>
      <c r="ZK182" s="29"/>
      <c r="ZL182" s="29"/>
      <c r="ZM182" s="29"/>
      <c r="ZN182" s="29"/>
      <c r="ZO182" s="29"/>
      <c r="ZP182" s="29"/>
      <c r="ZQ182" s="29"/>
      <c r="ZR182" s="29"/>
      <c r="ZS182" s="29"/>
      <c r="ZT182" s="29"/>
      <c r="ZU182" s="29"/>
      <c r="ZV182" s="29"/>
      <c r="ZW182" s="29"/>
      <c r="ZX182" s="29"/>
      <c r="ZY182" s="29"/>
      <c r="ZZ182" s="29"/>
      <c r="AAA182" s="29"/>
      <c r="AAB182" s="29"/>
      <c r="AAC182" s="29"/>
      <c r="AAD182" s="29"/>
      <c r="AAE182" s="29"/>
      <c r="AAF182" s="29"/>
      <c r="AAG182" s="29"/>
      <c r="AAH182" s="29"/>
      <c r="AAI182" s="29"/>
      <c r="AAJ182" s="29"/>
      <c r="AAK182" s="29"/>
      <c r="AAL182" s="29"/>
      <c r="AAM182" s="29"/>
      <c r="AAN182" s="29"/>
      <c r="AAO182" s="29"/>
      <c r="AAP182" s="29"/>
      <c r="AAQ182" s="29"/>
      <c r="AAR182" s="29"/>
      <c r="AAS182" s="29"/>
      <c r="AAT182" s="29"/>
      <c r="AAU182" s="29"/>
      <c r="AAV182" s="29"/>
      <c r="AAW182" s="29"/>
      <c r="AAX182" s="29"/>
      <c r="AAY182" s="29"/>
      <c r="AAZ182" s="29"/>
      <c r="ABA182" s="29"/>
      <c r="ABB182" s="29"/>
      <c r="ABC182" s="29"/>
      <c r="ABD182" s="29"/>
      <c r="ABE182" s="29"/>
      <c r="ABF182" s="29"/>
      <c r="ABG182" s="29"/>
      <c r="ABH182" s="29"/>
      <c r="ABI182" s="29"/>
      <c r="ABJ182" s="29"/>
      <c r="ABK182" s="29"/>
      <c r="ABL182" s="29"/>
      <c r="ABM182" s="29"/>
      <c r="ABN182" s="29"/>
      <c r="ABO182" s="29"/>
      <c r="ABP182" s="29"/>
      <c r="ABQ182" s="29"/>
      <c r="ABR182" s="29"/>
      <c r="ABS182" s="29"/>
      <c r="ABT182" s="29"/>
      <c r="ABU182" s="29"/>
      <c r="ABV182" s="29"/>
      <c r="ABW182" s="29"/>
      <c r="ABX182" s="29"/>
      <c r="ABY182" s="29"/>
      <c r="ABZ182" s="29"/>
      <c r="ACA182" s="29"/>
      <c r="ACB182" s="29"/>
      <c r="ACC182" s="29"/>
      <c r="ACD182" s="29"/>
      <c r="ACE182" s="29"/>
      <c r="ACF182" s="29"/>
      <c r="ACG182" s="29"/>
      <c r="ACH182" s="29"/>
      <c r="ACI182" s="29"/>
      <c r="ACJ182" s="29"/>
      <c r="ACK182" s="29"/>
      <c r="ACL182" s="29"/>
      <c r="ACM182" s="29"/>
      <c r="ACN182" s="29"/>
      <c r="ACO182" s="29"/>
      <c r="ACP182" s="29"/>
      <c r="ACQ182" s="29"/>
      <c r="ACR182" s="29"/>
      <c r="ACS182" s="29"/>
      <c r="ACT182" s="29"/>
      <c r="ACU182" s="29"/>
      <c r="ACV182" s="29"/>
      <c r="ACW182" s="29"/>
      <c r="ACX182" s="29"/>
      <c r="ACY182" s="29"/>
      <c r="ACZ182" s="29"/>
      <c r="ADA182" s="29"/>
      <c r="ADB182" s="29"/>
      <c r="ADC182" s="29"/>
      <c r="ADD182" s="29"/>
      <c r="ADE182" s="29"/>
      <c r="ADF182" s="29"/>
      <c r="ADG182" s="29"/>
      <c r="ADH182" s="29"/>
      <c r="ADI182" s="29"/>
      <c r="ADJ182" s="29"/>
      <c r="ADK182" s="29"/>
      <c r="ADL182" s="29"/>
      <c r="ADM182" s="29"/>
      <c r="ADN182" s="29"/>
      <c r="ADO182" s="29"/>
      <c r="ADP182" s="29"/>
      <c r="ADQ182" s="29"/>
      <c r="ADR182" s="29"/>
      <c r="ADS182" s="29"/>
      <c r="ADT182" s="29"/>
      <c r="ADU182" s="29"/>
      <c r="ADV182" s="29"/>
      <c r="ADW182" s="29"/>
      <c r="ADX182" s="29"/>
      <c r="ADY182" s="29"/>
      <c r="ADZ182" s="29"/>
      <c r="AEA182" s="29"/>
      <c r="AEB182" s="29"/>
      <c r="AEC182" s="29"/>
      <c r="AED182" s="29"/>
      <c r="AEE182" s="29"/>
      <c r="AEF182" s="29"/>
      <c r="AEG182" s="29"/>
      <c r="AEH182" s="29"/>
      <c r="AEI182" s="29"/>
      <c r="AEJ182" s="29"/>
      <c r="AEK182" s="29"/>
      <c r="AEL182" s="29"/>
      <c r="AEM182" s="29"/>
      <c r="AEN182" s="29"/>
      <c r="AEO182" s="29"/>
      <c r="AEP182" s="29"/>
      <c r="AEQ182" s="29"/>
      <c r="AER182" s="29"/>
      <c r="AES182" s="29"/>
      <c r="AET182" s="29"/>
      <c r="AEU182" s="29"/>
      <c r="AEV182" s="29"/>
      <c r="AEW182" s="29"/>
      <c r="AEX182" s="29"/>
      <c r="AEY182" s="29"/>
      <c r="AEZ182" s="29"/>
      <c r="AFA182" s="29"/>
      <c r="AFB182" s="29"/>
      <c r="AFC182" s="29"/>
      <c r="AFD182" s="29"/>
      <c r="AFE182" s="29"/>
      <c r="AFF182" s="29"/>
      <c r="AFG182" s="29"/>
      <c r="AFH182" s="29"/>
      <c r="AFI182" s="29"/>
      <c r="AFJ182" s="29"/>
      <c r="AFK182" s="29"/>
      <c r="AFL182" s="29"/>
      <c r="AFM182" s="29"/>
      <c r="AFN182" s="29"/>
      <c r="AFO182" s="29"/>
      <c r="AFP182" s="29"/>
      <c r="AFQ182" s="29"/>
      <c r="AFR182" s="29"/>
      <c r="AFS182" s="29"/>
      <c r="AFT182" s="29"/>
      <c r="AFU182" s="29"/>
      <c r="AFV182" s="29"/>
      <c r="AFW182" s="29"/>
      <c r="AFX182" s="29"/>
      <c r="AFY182" s="29"/>
      <c r="AFZ182" s="29"/>
      <c r="AGA182" s="29"/>
      <c r="AGB182" s="29"/>
      <c r="AGC182" s="29"/>
      <c r="AGD182" s="29"/>
      <c r="AGE182" s="29"/>
      <c r="AGF182" s="29"/>
      <c r="AGG182" s="29"/>
      <c r="AGH182" s="29"/>
      <c r="AGI182" s="29"/>
      <c r="AGJ182" s="29"/>
      <c r="AGK182" s="29"/>
      <c r="AGL182" s="29"/>
      <c r="AGM182" s="29"/>
      <c r="AGN182" s="29"/>
      <c r="AGO182" s="29"/>
      <c r="AGP182" s="29"/>
      <c r="AGQ182" s="29"/>
      <c r="AGR182" s="29"/>
      <c r="AGS182" s="29"/>
      <c r="AGT182" s="29"/>
      <c r="AGU182" s="29"/>
      <c r="AGV182" s="29"/>
      <c r="AGW182" s="29"/>
      <c r="AGX182" s="29"/>
      <c r="AGY182" s="29"/>
      <c r="AGZ182" s="29"/>
      <c r="AHA182" s="29"/>
      <c r="AHB182" s="29"/>
      <c r="AHC182" s="29"/>
      <c r="AHD182" s="29"/>
      <c r="AHE182" s="29"/>
      <c r="AHF182" s="29"/>
      <c r="AHG182" s="29"/>
      <c r="AHH182" s="29"/>
      <c r="AHI182" s="29"/>
      <c r="AHJ182" s="29"/>
      <c r="AHK182" s="29"/>
      <c r="AHL182" s="29"/>
      <c r="AHM182" s="29"/>
      <c r="AHN182" s="29"/>
      <c r="AHO182" s="29"/>
      <c r="AHP182" s="29"/>
      <c r="AHQ182" s="29"/>
      <c r="AHR182" s="29"/>
      <c r="AHS182" s="29"/>
      <c r="AHT182" s="29"/>
      <c r="AHU182" s="29"/>
      <c r="AHV182" s="29"/>
      <c r="AHW182" s="29"/>
      <c r="AHX182" s="29"/>
      <c r="AHY182" s="29"/>
      <c r="AHZ182" s="29"/>
      <c r="AIA182" s="29"/>
      <c r="AIB182" s="29"/>
      <c r="AIC182" s="29"/>
      <c r="AID182" s="29"/>
      <c r="AIE182" s="29"/>
      <c r="AIF182" s="29"/>
      <c r="AIG182" s="29"/>
      <c r="AIH182" s="29"/>
      <c r="AII182" s="29"/>
      <c r="AIJ182" s="29"/>
      <c r="AIK182" s="29"/>
      <c r="AIL182" s="29"/>
      <c r="AIM182" s="29"/>
      <c r="AIN182" s="29"/>
      <c r="AIO182" s="29"/>
      <c r="AIP182" s="29"/>
      <c r="AIQ182" s="29"/>
      <c r="AIR182" s="29"/>
      <c r="AIS182" s="29"/>
      <c r="AIT182" s="29"/>
      <c r="AIU182" s="29"/>
      <c r="AIV182" s="29"/>
      <c r="AIW182" s="29"/>
      <c r="AIX182" s="29"/>
      <c r="AIY182" s="29"/>
      <c r="AIZ182" s="29"/>
      <c r="AJA182" s="29"/>
      <c r="AJB182" s="29"/>
      <c r="AJC182" s="29"/>
      <c r="AJD182" s="29"/>
      <c r="AJE182" s="29"/>
      <c r="AJF182" s="29"/>
      <c r="AJG182" s="29"/>
      <c r="AJH182" s="29"/>
      <c r="AJI182" s="29"/>
      <c r="AJJ182" s="29"/>
      <c r="AJK182" s="29"/>
      <c r="AJL182" s="29"/>
      <c r="AJM182" s="29"/>
      <c r="AJN182" s="29"/>
      <c r="AJO182" s="29"/>
      <c r="AJP182" s="29"/>
      <c r="AJQ182" s="29"/>
      <c r="AJR182" s="29"/>
      <c r="AJS182" s="29"/>
      <c r="AJT182" s="29"/>
      <c r="AJU182" s="29"/>
      <c r="AJV182" s="29"/>
      <c r="AJW182" s="29"/>
      <c r="AJX182" s="29"/>
      <c r="AJY182" s="29"/>
      <c r="AJZ182" s="29"/>
      <c r="AKA182" s="29"/>
      <c r="AKB182" s="29"/>
      <c r="AKC182" s="29"/>
      <c r="AKD182" s="29"/>
      <c r="AKE182" s="29"/>
      <c r="AKF182" s="29"/>
      <c r="AKG182" s="29"/>
      <c r="AKH182" s="29"/>
      <c r="AKI182" s="29"/>
      <c r="AKJ182" s="29"/>
      <c r="AKK182" s="29"/>
      <c r="AKL182" s="29"/>
      <c r="AKM182" s="29"/>
      <c r="AKN182" s="29"/>
      <c r="AKO182" s="29"/>
      <c r="AKP182" s="29"/>
      <c r="AKQ182" s="29"/>
      <c r="AKR182" s="29"/>
      <c r="AKS182" s="29"/>
      <c r="AKT182" s="29"/>
      <c r="AKU182" s="29"/>
      <c r="AKV182" s="29"/>
      <c r="AKW182" s="29"/>
      <c r="AKX182" s="29"/>
      <c r="AKY182" s="29"/>
      <c r="AKZ182" s="29"/>
      <c r="ALA182" s="29"/>
      <c r="ALB182" s="29"/>
      <c r="ALC182" s="29"/>
      <c r="ALD182" s="29"/>
      <c r="ALE182" s="29"/>
      <c r="ALF182" s="29"/>
      <c r="ALG182" s="29"/>
      <c r="ALH182" s="29"/>
      <c r="ALI182" s="29"/>
      <c r="ALJ182" s="29"/>
      <c r="ALK182" s="29"/>
      <c r="ALL182" s="29"/>
      <c r="ALM182" s="29"/>
      <c r="ALN182" s="29"/>
      <c r="ALO182" s="29"/>
      <c r="ALP182" s="29"/>
      <c r="ALQ182" s="29"/>
      <c r="ALR182" s="29"/>
      <c r="ALS182" s="29"/>
      <c r="ALT182" s="29"/>
      <c r="ALU182" s="29"/>
      <c r="ALV182" s="29"/>
      <c r="ALW182" s="29"/>
      <c r="ALX182" s="29"/>
      <c r="ALY182" s="29"/>
      <c r="ALZ182" s="29"/>
      <c r="AMA182" s="29"/>
      <c r="AMB182" s="29"/>
      <c r="AMC182" s="29"/>
      <c r="AMD182" s="29"/>
      <c r="AME182" s="29"/>
      <c r="AMF182" s="29"/>
      <c r="AMG182" s="29"/>
      <c r="AMH182" s="29"/>
      <c r="AMI182" s="29"/>
      <c r="AMJ182" s="29"/>
      <c r="AMK182" s="29"/>
      <c r="AML182" s="29"/>
      <c r="AMM182" s="29"/>
      <c r="AMN182" s="29"/>
      <c r="AMO182" s="29"/>
      <c r="AMP182" s="29"/>
      <c r="AMQ182" s="29"/>
      <c r="AMR182" s="29"/>
      <c r="AMS182" s="29"/>
      <c r="AMT182" s="29"/>
      <c r="AMU182" s="29"/>
      <c r="AMV182" s="29"/>
      <c r="AMW182" s="29"/>
      <c r="AMX182" s="29"/>
      <c r="AMY182" s="29"/>
      <c r="AMZ182" s="29"/>
      <c r="ANA182" s="29"/>
      <c r="ANB182" s="29"/>
      <c r="ANC182" s="29"/>
      <c r="AND182" s="29"/>
      <c r="ANE182" s="29"/>
      <c r="ANF182" s="29"/>
      <c r="ANG182" s="29"/>
      <c r="ANH182" s="29"/>
      <c r="ANI182" s="29"/>
      <c r="ANJ182" s="29"/>
      <c r="ANK182" s="29"/>
      <c r="ANL182" s="29"/>
      <c r="ANM182" s="29"/>
      <c r="ANN182" s="29"/>
      <c r="ANO182" s="29"/>
      <c r="ANP182" s="29"/>
      <c r="ANQ182" s="29"/>
      <c r="ANR182" s="29"/>
      <c r="ANS182" s="29"/>
      <c r="ANT182" s="29"/>
      <c r="ANU182" s="29"/>
      <c r="ANV182" s="29"/>
      <c r="ANW182" s="29"/>
      <c r="ANX182" s="29"/>
      <c r="ANY182" s="29"/>
      <c r="ANZ182" s="29"/>
      <c r="AOA182" s="29"/>
      <c r="AOB182" s="29"/>
      <c r="AOC182" s="29"/>
      <c r="AOD182" s="29"/>
      <c r="AOE182" s="29"/>
      <c r="AOF182" s="29"/>
      <c r="AOG182" s="29"/>
      <c r="AOH182" s="29"/>
      <c r="AOI182" s="29"/>
      <c r="AOJ182" s="29"/>
      <c r="AOK182" s="29"/>
      <c r="AOL182" s="29"/>
      <c r="AOM182" s="29"/>
      <c r="AON182" s="29"/>
      <c r="AOO182" s="29"/>
      <c r="AOP182" s="29"/>
      <c r="AOQ182" s="29"/>
      <c r="AOR182" s="29"/>
      <c r="AOS182" s="29"/>
      <c r="AOT182" s="29"/>
      <c r="AOU182" s="29"/>
      <c r="AOV182" s="29"/>
      <c r="AOW182" s="29"/>
      <c r="AOX182" s="29"/>
      <c r="AOY182" s="29"/>
      <c r="AOZ182" s="29"/>
      <c r="APA182" s="29"/>
      <c r="APB182" s="29"/>
      <c r="APC182" s="29"/>
      <c r="APD182" s="29"/>
      <c r="APE182" s="29"/>
      <c r="APF182" s="29"/>
      <c r="APG182" s="29"/>
      <c r="APH182" s="29"/>
      <c r="API182" s="29"/>
      <c r="APJ182" s="29"/>
      <c r="APK182" s="29"/>
      <c r="APL182" s="29"/>
      <c r="APM182" s="29"/>
      <c r="APN182" s="29"/>
      <c r="APO182" s="29"/>
      <c r="APP182" s="29"/>
      <c r="APQ182" s="29"/>
      <c r="APR182" s="29"/>
      <c r="APS182" s="29"/>
      <c r="APT182" s="29"/>
      <c r="APU182" s="29"/>
      <c r="APV182" s="29"/>
      <c r="APW182" s="29"/>
      <c r="APX182" s="29"/>
      <c r="APY182" s="29"/>
      <c r="APZ182" s="29"/>
      <c r="AQA182" s="29"/>
      <c r="AQB182" s="29"/>
      <c r="AQC182" s="29"/>
      <c r="AQD182" s="29"/>
      <c r="AQE182" s="29"/>
      <c r="AQF182" s="29"/>
      <c r="AQG182" s="29"/>
      <c r="AQH182" s="29"/>
      <c r="AQI182" s="29"/>
      <c r="AQJ182" s="29"/>
      <c r="AQK182" s="29"/>
      <c r="AQL182" s="29"/>
      <c r="AQM182" s="29"/>
      <c r="AQN182" s="29"/>
      <c r="AQO182" s="29"/>
      <c r="AQP182" s="29"/>
      <c r="AQQ182" s="29"/>
      <c r="AQR182" s="29"/>
      <c r="AQS182" s="29"/>
      <c r="AQT182" s="29"/>
      <c r="AQU182" s="29"/>
      <c r="AQV182" s="29"/>
      <c r="AQW182" s="29"/>
      <c r="AQX182" s="29"/>
      <c r="AQY182" s="29"/>
      <c r="AQZ182" s="29"/>
      <c r="ARA182" s="29"/>
      <c r="ARB182" s="29"/>
      <c r="ARC182" s="29"/>
      <c r="ARD182" s="29"/>
      <c r="ARE182" s="29"/>
      <c r="ARF182" s="29"/>
      <c r="ARG182" s="29"/>
      <c r="ARH182" s="29"/>
      <c r="ARI182" s="29"/>
      <c r="ARJ182" s="29"/>
      <c r="ARK182" s="29"/>
      <c r="ARL182" s="29"/>
      <c r="ARM182" s="29"/>
      <c r="ARN182" s="29"/>
      <c r="ARO182" s="29"/>
      <c r="ARP182" s="29"/>
      <c r="ARQ182" s="29"/>
      <c r="ARR182" s="29"/>
      <c r="ARS182" s="29"/>
      <c r="ART182" s="29"/>
      <c r="ARU182" s="29"/>
      <c r="ARV182" s="29"/>
      <c r="ARW182" s="29"/>
      <c r="ARX182" s="29"/>
      <c r="ARY182" s="29"/>
      <c r="ARZ182" s="29"/>
      <c r="ASA182" s="29"/>
      <c r="ASB182" s="29"/>
      <c r="ASC182" s="29"/>
      <c r="ASD182" s="29"/>
      <c r="ASE182" s="29"/>
      <c r="ASF182" s="29"/>
      <c r="ASG182" s="29"/>
      <c r="ASH182" s="29"/>
      <c r="ASI182" s="29"/>
      <c r="ASJ182" s="29"/>
      <c r="ASK182" s="29"/>
      <c r="ASL182" s="29"/>
      <c r="ASM182" s="29"/>
      <c r="ASN182" s="29"/>
      <c r="ASO182" s="29"/>
      <c r="ASP182" s="29"/>
      <c r="ASQ182" s="29"/>
      <c r="ASR182" s="29"/>
      <c r="ASS182" s="29"/>
      <c r="AST182" s="29"/>
      <c r="ASU182" s="29"/>
      <c r="ASV182" s="29"/>
      <c r="ASW182" s="29"/>
      <c r="ASX182" s="29"/>
      <c r="ASY182" s="29"/>
      <c r="ASZ182" s="29"/>
      <c r="ATA182" s="29"/>
      <c r="ATB182" s="29"/>
      <c r="ATC182" s="29"/>
      <c r="ATD182" s="29"/>
      <c r="ATE182" s="29"/>
      <c r="ATF182" s="29"/>
      <c r="ATG182" s="29"/>
      <c r="ATH182" s="29"/>
      <c r="ATI182" s="29"/>
      <c r="ATJ182" s="29"/>
      <c r="ATK182" s="29"/>
      <c r="ATL182" s="29"/>
      <c r="ATM182" s="29"/>
      <c r="ATN182" s="29"/>
      <c r="ATO182" s="29"/>
      <c r="ATP182" s="29"/>
      <c r="ATQ182" s="29"/>
      <c r="ATR182" s="29"/>
      <c r="ATS182" s="29"/>
      <c r="ATT182" s="29"/>
      <c r="ATU182" s="29"/>
      <c r="ATV182" s="29"/>
      <c r="ATW182" s="29"/>
      <c r="ATX182" s="29"/>
      <c r="ATY182" s="29"/>
      <c r="ATZ182" s="29"/>
      <c r="AUA182" s="29"/>
      <c r="AUB182" s="29"/>
      <c r="AUC182" s="29"/>
      <c r="AUD182" s="29"/>
      <c r="AUE182" s="29"/>
      <c r="AUF182" s="29"/>
      <c r="AUG182" s="29"/>
      <c r="AUH182" s="29"/>
      <c r="AUI182" s="29"/>
      <c r="AUJ182" s="29"/>
      <c r="AUK182" s="29"/>
      <c r="AUL182" s="29"/>
      <c r="AUM182" s="29"/>
      <c r="AUN182" s="29"/>
      <c r="AUO182" s="29"/>
      <c r="AUP182" s="29"/>
      <c r="AUQ182" s="29"/>
      <c r="AUR182" s="29"/>
      <c r="AUS182" s="29"/>
      <c r="AUT182" s="29"/>
      <c r="AUU182" s="29"/>
      <c r="AUV182" s="29"/>
      <c r="AUW182" s="29"/>
      <c r="AUX182" s="29"/>
      <c r="AUY182" s="29"/>
      <c r="AUZ182" s="29"/>
      <c r="AVA182" s="29"/>
      <c r="AVB182" s="29"/>
      <c r="AVC182" s="29"/>
      <c r="AVD182" s="29"/>
      <c r="AVE182" s="29"/>
      <c r="AVF182" s="29"/>
      <c r="AVG182" s="29"/>
      <c r="AVH182" s="29"/>
      <c r="AVI182" s="29"/>
      <c r="AVJ182" s="29"/>
      <c r="AVK182" s="29"/>
      <c r="AVL182" s="29"/>
      <c r="AVM182" s="29"/>
      <c r="AVN182" s="29"/>
      <c r="AVO182" s="29"/>
      <c r="AVP182" s="29"/>
      <c r="AVQ182" s="29"/>
      <c r="AVR182" s="29"/>
      <c r="AVS182" s="29"/>
      <c r="AVT182" s="29"/>
      <c r="AVU182" s="29"/>
      <c r="AVV182" s="29"/>
      <c r="AVW182" s="29"/>
      <c r="AVX182" s="29"/>
      <c r="AVY182" s="29"/>
      <c r="AVZ182" s="29"/>
      <c r="AWA182" s="29"/>
      <c r="AWB182" s="29"/>
      <c r="AWC182" s="29"/>
      <c r="AWD182" s="29"/>
      <c r="AWE182" s="29"/>
      <c r="AWF182" s="29"/>
      <c r="AWG182" s="29"/>
      <c r="AWH182" s="29"/>
      <c r="AWI182" s="29"/>
      <c r="AWJ182" s="29"/>
      <c r="AWK182" s="29"/>
      <c r="AWL182" s="29"/>
      <c r="AWM182" s="29"/>
      <c r="AWN182" s="29"/>
      <c r="AWO182" s="29"/>
      <c r="AWP182" s="29"/>
      <c r="AWQ182" s="29"/>
      <c r="AWR182" s="29"/>
      <c r="AWS182" s="29"/>
      <c r="AWT182" s="29"/>
      <c r="AWU182" s="29"/>
      <c r="AWV182" s="29"/>
      <c r="AWW182" s="29"/>
      <c r="AWX182" s="29"/>
      <c r="AWY182" s="29"/>
      <c r="AWZ182" s="29"/>
      <c r="AXA182" s="29"/>
      <c r="AXB182" s="29"/>
      <c r="AXC182" s="29"/>
      <c r="AXD182" s="29"/>
      <c r="AXE182" s="29"/>
      <c r="AXF182" s="29"/>
      <c r="AXG182" s="29"/>
      <c r="AXH182" s="29"/>
      <c r="AXI182" s="29"/>
      <c r="AXJ182" s="29"/>
      <c r="AXK182" s="29"/>
      <c r="AXL182" s="29"/>
      <c r="AXM182" s="29"/>
      <c r="AXN182" s="29"/>
      <c r="AXO182" s="29"/>
      <c r="AXP182" s="29"/>
      <c r="AXQ182" s="29"/>
      <c r="AXR182" s="29"/>
      <c r="AXS182" s="29"/>
      <c r="AXT182" s="29"/>
      <c r="AXU182" s="29"/>
      <c r="AXV182" s="29"/>
      <c r="AXW182" s="29"/>
      <c r="AXX182" s="29"/>
      <c r="AXY182" s="29"/>
      <c r="AXZ182" s="29"/>
      <c r="AYA182" s="29"/>
      <c r="AYB182" s="29"/>
      <c r="AYC182" s="29"/>
      <c r="AYD182" s="29"/>
      <c r="AYE182" s="29"/>
      <c r="AYF182" s="29"/>
      <c r="AYG182" s="29"/>
      <c r="AYH182" s="29"/>
      <c r="AYI182" s="29"/>
      <c r="AYJ182" s="29"/>
      <c r="AYK182" s="29"/>
      <c r="AYL182" s="29"/>
      <c r="AYM182" s="29"/>
      <c r="AYN182" s="29"/>
      <c r="AYO182" s="29"/>
      <c r="AYP182" s="29"/>
      <c r="AYQ182" s="29"/>
      <c r="AYR182" s="29"/>
      <c r="AYS182" s="29"/>
      <c r="AYT182" s="29"/>
      <c r="AYU182" s="29"/>
      <c r="AYV182" s="29"/>
      <c r="AYW182" s="29"/>
      <c r="AYX182" s="29"/>
      <c r="AYY182" s="29"/>
      <c r="AYZ182" s="29"/>
      <c r="AZA182" s="29"/>
      <c r="AZB182" s="29"/>
      <c r="AZC182" s="29"/>
      <c r="AZD182" s="29"/>
      <c r="AZE182" s="29"/>
      <c r="AZF182" s="29"/>
      <c r="AZG182" s="29"/>
      <c r="AZH182" s="29"/>
      <c r="AZI182" s="29"/>
      <c r="AZJ182" s="29"/>
      <c r="AZK182" s="29"/>
      <c r="AZL182" s="29"/>
      <c r="AZM182" s="29"/>
      <c r="AZN182" s="29"/>
      <c r="AZO182" s="29"/>
      <c r="AZP182" s="29"/>
      <c r="AZQ182" s="29"/>
      <c r="AZR182" s="29"/>
      <c r="AZS182" s="29"/>
      <c r="AZT182" s="29"/>
      <c r="AZU182" s="29"/>
      <c r="AZV182" s="29"/>
      <c r="AZW182" s="29"/>
      <c r="AZX182" s="29"/>
      <c r="AZY182" s="29"/>
      <c r="AZZ182" s="29"/>
      <c r="BAA182" s="29"/>
      <c r="BAB182" s="29"/>
      <c r="BAC182" s="29"/>
      <c r="BAD182" s="29"/>
      <c r="BAE182" s="29"/>
      <c r="BAF182" s="29"/>
      <c r="BAG182" s="29"/>
      <c r="BAH182" s="29"/>
      <c r="BAI182" s="29"/>
      <c r="BAJ182" s="29"/>
      <c r="BAK182" s="29"/>
      <c r="BAL182" s="29"/>
      <c r="BAM182" s="29"/>
      <c r="BAN182" s="29"/>
      <c r="BAO182" s="29"/>
      <c r="BAP182" s="29"/>
      <c r="BAQ182" s="29"/>
      <c r="BAR182" s="29"/>
      <c r="BAS182" s="29"/>
      <c r="BAT182" s="29"/>
      <c r="BAU182" s="29"/>
      <c r="BAV182" s="29"/>
      <c r="BAW182" s="29"/>
      <c r="BAX182" s="29"/>
      <c r="BAY182" s="29"/>
      <c r="BAZ182" s="29"/>
      <c r="BBA182" s="29"/>
      <c r="BBB182" s="29"/>
      <c r="BBC182" s="29"/>
      <c r="BBD182" s="29"/>
      <c r="BBE182" s="29"/>
      <c r="BBF182" s="29"/>
      <c r="BBG182" s="29"/>
      <c r="BBH182" s="29"/>
      <c r="BBI182" s="29"/>
      <c r="BBJ182" s="29"/>
      <c r="BBK182" s="29"/>
      <c r="BBL182" s="29"/>
      <c r="BBM182" s="29"/>
      <c r="BBN182" s="29"/>
      <c r="BBO182" s="29"/>
      <c r="BBP182" s="29"/>
      <c r="BBQ182" s="29"/>
      <c r="BBR182" s="29"/>
      <c r="BBS182" s="29"/>
      <c r="BBT182" s="29"/>
      <c r="BBU182" s="29"/>
      <c r="BBV182" s="29"/>
      <c r="BBW182" s="29"/>
      <c r="BBX182" s="29"/>
      <c r="BBY182" s="29"/>
      <c r="BBZ182" s="29"/>
      <c r="BCA182" s="29"/>
      <c r="BCB182" s="29"/>
      <c r="BCC182" s="29"/>
      <c r="BCD182" s="29"/>
      <c r="BCE182" s="29"/>
      <c r="BCF182" s="29"/>
      <c r="BCG182" s="29"/>
      <c r="BCH182" s="29"/>
      <c r="BCI182" s="29"/>
      <c r="BCJ182" s="29"/>
      <c r="BCK182" s="29"/>
      <c r="BCL182" s="29"/>
      <c r="BCM182" s="29"/>
      <c r="BCN182" s="29"/>
      <c r="BCO182" s="29"/>
      <c r="BCP182" s="29"/>
      <c r="BCQ182" s="29"/>
      <c r="BCR182" s="29"/>
      <c r="BCS182" s="29"/>
      <c r="BCT182" s="29"/>
      <c r="BCU182" s="29"/>
      <c r="BCV182" s="29"/>
      <c r="BCW182" s="29"/>
      <c r="BCX182" s="29"/>
      <c r="BCY182" s="29"/>
      <c r="BCZ182" s="29"/>
      <c r="BDA182" s="29"/>
      <c r="BDB182" s="29"/>
      <c r="BDC182" s="29"/>
      <c r="BDD182" s="29"/>
      <c r="BDE182" s="29"/>
      <c r="BDF182" s="29"/>
      <c r="BDG182" s="29"/>
      <c r="BDH182" s="29"/>
      <c r="BDI182" s="29"/>
      <c r="BDJ182" s="29"/>
      <c r="BDK182" s="29"/>
      <c r="BDL182" s="29"/>
      <c r="BDM182" s="29"/>
      <c r="BDN182" s="29"/>
      <c r="BDO182" s="29"/>
      <c r="BDP182" s="29"/>
      <c r="BDQ182" s="29"/>
      <c r="BDR182" s="29"/>
      <c r="BDS182" s="29"/>
      <c r="BDT182" s="29"/>
      <c r="BDU182" s="29"/>
      <c r="BDV182" s="29"/>
      <c r="BDW182" s="29"/>
      <c r="BDX182" s="29"/>
      <c r="BDY182" s="29"/>
      <c r="BDZ182" s="29"/>
      <c r="BEA182" s="29"/>
      <c r="BEB182" s="29"/>
      <c r="BEC182" s="29"/>
      <c r="BED182" s="29"/>
      <c r="BEE182" s="29"/>
      <c r="BEF182" s="29"/>
      <c r="BEG182" s="29"/>
      <c r="BEH182" s="29"/>
      <c r="BEI182" s="29"/>
      <c r="BEJ182" s="29"/>
      <c r="BEK182" s="29"/>
      <c r="BEL182" s="29"/>
      <c r="BEM182" s="29"/>
      <c r="BEN182" s="29"/>
      <c r="BEO182" s="29"/>
      <c r="BEP182" s="29"/>
      <c r="BEQ182" s="29"/>
      <c r="BER182" s="29"/>
      <c r="BES182" s="29"/>
      <c r="BET182" s="29"/>
      <c r="BEU182" s="29"/>
      <c r="BEV182" s="29"/>
      <c r="BEW182" s="29"/>
      <c r="BEX182" s="29"/>
      <c r="BEY182" s="29"/>
      <c r="BEZ182" s="29"/>
      <c r="BFA182" s="29"/>
      <c r="BFB182" s="29"/>
      <c r="BFC182" s="29"/>
      <c r="BFD182" s="29"/>
      <c r="BFE182" s="29"/>
      <c r="BFF182" s="29"/>
      <c r="BFG182" s="29"/>
      <c r="BFH182" s="29"/>
      <c r="BFI182" s="29"/>
      <c r="BFJ182" s="29"/>
      <c r="BFK182" s="29"/>
      <c r="BFL182" s="29"/>
      <c r="BFM182" s="29"/>
      <c r="BFN182" s="29"/>
      <c r="BFO182" s="29"/>
      <c r="BFP182" s="29"/>
      <c r="BFQ182" s="29"/>
      <c r="BFR182" s="29"/>
      <c r="BFS182" s="29"/>
      <c r="BFT182" s="29"/>
      <c r="BFU182" s="29"/>
      <c r="BFV182" s="29"/>
      <c r="BFW182" s="29"/>
      <c r="BFX182" s="29"/>
      <c r="BFY182" s="29"/>
      <c r="BFZ182" s="29"/>
      <c r="BGA182" s="29"/>
      <c r="BGB182" s="29"/>
      <c r="BGC182" s="29"/>
      <c r="BGD182" s="29"/>
      <c r="BGE182" s="29"/>
      <c r="BGF182" s="29"/>
      <c r="BGG182" s="29"/>
      <c r="BGH182" s="29"/>
      <c r="BGI182" s="29"/>
      <c r="BGJ182" s="29"/>
      <c r="BGK182" s="29"/>
      <c r="BGL182" s="29"/>
      <c r="BGM182" s="29"/>
      <c r="BGN182" s="29"/>
      <c r="BGO182" s="29"/>
      <c r="BGP182" s="29"/>
      <c r="BGQ182" s="29"/>
      <c r="BGR182" s="29"/>
      <c r="BGS182" s="29"/>
      <c r="BGT182" s="29"/>
      <c r="BGU182" s="29"/>
      <c r="BGV182" s="29"/>
      <c r="BGW182" s="29"/>
      <c r="BGX182" s="29"/>
      <c r="BGY182" s="29"/>
      <c r="BGZ182" s="29"/>
      <c r="BHA182" s="29"/>
      <c r="BHB182" s="29"/>
      <c r="BHC182" s="29"/>
      <c r="BHD182" s="29"/>
      <c r="BHE182" s="29"/>
      <c r="BHF182" s="29"/>
      <c r="BHG182" s="29"/>
      <c r="BHH182" s="29"/>
      <c r="BHI182" s="29"/>
      <c r="BHJ182" s="29"/>
      <c r="BHK182" s="29"/>
      <c r="BHL182" s="29"/>
      <c r="BHM182" s="29"/>
      <c r="BHN182" s="29"/>
      <c r="BHO182" s="29"/>
      <c r="BHP182" s="29"/>
      <c r="BHQ182" s="29"/>
      <c r="BHR182" s="29"/>
      <c r="BHS182" s="29"/>
      <c r="BHT182" s="29"/>
      <c r="BHU182" s="29"/>
      <c r="BHV182" s="29"/>
      <c r="BHW182" s="29"/>
      <c r="BHX182" s="29"/>
      <c r="BHY182" s="29"/>
      <c r="BHZ182" s="29"/>
      <c r="BIA182" s="29"/>
      <c r="BIB182" s="29"/>
      <c r="BIC182" s="29"/>
      <c r="BID182" s="29"/>
      <c r="BIE182" s="29"/>
      <c r="BIF182" s="29"/>
      <c r="BIG182" s="29"/>
      <c r="BIH182" s="29"/>
      <c r="BII182" s="29"/>
      <c r="BIJ182" s="29"/>
      <c r="BIK182" s="29"/>
      <c r="BIL182" s="29"/>
      <c r="BIM182" s="29"/>
      <c r="BIN182" s="29"/>
      <c r="BIO182" s="29"/>
      <c r="BIP182" s="29"/>
      <c r="BIQ182" s="29"/>
      <c r="BIR182" s="29"/>
      <c r="BIS182" s="29"/>
      <c r="BIT182" s="29"/>
      <c r="BIU182" s="29"/>
      <c r="BIV182" s="29"/>
      <c r="BIW182" s="29"/>
      <c r="BIX182" s="29"/>
      <c r="BIY182" s="29"/>
      <c r="BIZ182" s="29"/>
      <c r="BJA182" s="29"/>
      <c r="BJB182" s="29"/>
      <c r="BJC182" s="29"/>
      <c r="BJD182" s="29"/>
      <c r="BJE182" s="29"/>
      <c r="BJF182" s="29"/>
      <c r="BJG182" s="29"/>
      <c r="BJH182" s="29"/>
      <c r="BJI182" s="29"/>
      <c r="BJJ182" s="29"/>
      <c r="BJK182" s="29"/>
      <c r="BJL182" s="29"/>
      <c r="BJM182" s="29"/>
      <c r="BJN182" s="29"/>
      <c r="BJO182" s="29"/>
      <c r="BJP182" s="29"/>
      <c r="BJQ182" s="29"/>
      <c r="BJR182" s="29"/>
      <c r="BJS182" s="29"/>
      <c r="BJT182" s="29"/>
      <c r="BJU182" s="29"/>
      <c r="BJV182" s="29"/>
      <c r="BJW182" s="29"/>
      <c r="BJX182" s="29"/>
      <c r="BJY182" s="29"/>
      <c r="BJZ182" s="29"/>
      <c r="BKA182" s="29"/>
      <c r="BKB182" s="29"/>
      <c r="BKC182" s="29"/>
      <c r="BKD182" s="29"/>
      <c r="BKE182" s="29"/>
      <c r="BKF182" s="29"/>
      <c r="BKG182" s="29"/>
      <c r="BKH182" s="29"/>
      <c r="BKI182" s="29"/>
      <c r="BKJ182" s="29"/>
      <c r="BKK182" s="29"/>
      <c r="BKL182" s="29"/>
      <c r="BKM182" s="29"/>
      <c r="BKN182" s="29"/>
      <c r="BKO182" s="29"/>
      <c r="BKP182" s="29"/>
      <c r="BKQ182" s="29"/>
      <c r="BKR182" s="29"/>
      <c r="BKS182" s="29"/>
      <c r="BKT182" s="29"/>
      <c r="BKU182" s="29"/>
      <c r="BKV182" s="29"/>
      <c r="BKW182" s="29"/>
      <c r="BKX182" s="29"/>
      <c r="BKY182" s="29"/>
      <c r="BKZ182" s="29"/>
      <c r="BLA182" s="29"/>
      <c r="BLB182" s="29"/>
      <c r="BLC182" s="29"/>
      <c r="BLD182" s="29"/>
      <c r="BLE182" s="29"/>
      <c r="BLF182" s="29"/>
      <c r="BLG182" s="29"/>
      <c r="BLH182" s="29"/>
      <c r="BLI182" s="29"/>
      <c r="BLJ182" s="29"/>
      <c r="BLK182" s="29"/>
      <c r="BLL182" s="29"/>
      <c r="BLM182" s="29"/>
      <c r="BLN182" s="29"/>
      <c r="BLO182" s="29"/>
      <c r="BLP182" s="29"/>
      <c r="BLQ182" s="29"/>
      <c r="BLR182" s="29"/>
      <c r="BLS182" s="29"/>
      <c r="BLT182" s="29"/>
      <c r="BLU182" s="29"/>
      <c r="BLV182" s="29"/>
      <c r="BLW182" s="29"/>
      <c r="BLX182" s="29"/>
      <c r="BLY182" s="29"/>
      <c r="BLZ182" s="29"/>
      <c r="BMA182" s="29"/>
      <c r="BMB182" s="29"/>
      <c r="BMC182" s="29"/>
      <c r="BMD182" s="29"/>
      <c r="BME182" s="29"/>
      <c r="BMF182" s="29"/>
      <c r="BMG182" s="29"/>
      <c r="BMH182" s="29"/>
      <c r="BMI182" s="29"/>
      <c r="BMJ182" s="29"/>
      <c r="BMK182" s="29"/>
      <c r="BML182" s="29"/>
      <c r="BMM182" s="29"/>
      <c r="BMN182" s="29"/>
      <c r="BMO182" s="29"/>
      <c r="BMP182" s="29"/>
      <c r="BMQ182" s="29"/>
      <c r="BMR182" s="29"/>
      <c r="BMS182" s="29"/>
      <c r="BMT182" s="29"/>
      <c r="BMU182" s="29"/>
      <c r="BMV182" s="29"/>
      <c r="BMW182" s="29"/>
      <c r="BMX182" s="29"/>
      <c r="BMY182" s="29"/>
      <c r="BMZ182" s="29"/>
      <c r="BNA182" s="29"/>
      <c r="BNB182" s="29"/>
      <c r="BNC182" s="29"/>
      <c r="BND182" s="29"/>
      <c r="BNE182" s="29"/>
      <c r="BNF182" s="29"/>
      <c r="BNG182" s="29"/>
      <c r="BNH182" s="29"/>
      <c r="BNI182" s="29"/>
      <c r="BNJ182" s="29"/>
      <c r="BNK182" s="29"/>
      <c r="BNL182" s="29"/>
      <c r="BNM182" s="29"/>
      <c r="BNN182" s="29"/>
      <c r="BNO182" s="29"/>
      <c r="BNP182" s="29"/>
      <c r="BNQ182" s="29"/>
      <c r="BNR182" s="29"/>
      <c r="BNS182" s="29"/>
      <c r="BNT182" s="29"/>
      <c r="BNU182" s="29"/>
      <c r="BNV182" s="29"/>
      <c r="BNW182" s="29"/>
      <c r="BNX182" s="29"/>
      <c r="BNY182" s="29"/>
      <c r="BNZ182" s="29"/>
      <c r="BOA182" s="29"/>
      <c r="BOB182" s="29"/>
      <c r="BOC182" s="29"/>
      <c r="BOD182" s="29"/>
      <c r="BOE182" s="29"/>
      <c r="BOF182" s="29"/>
      <c r="BOG182" s="29"/>
      <c r="BOH182" s="29"/>
      <c r="BOI182" s="29"/>
      <c r="BOJ182" s="29"/>
      <c r="BOK182" s="29"/>
      <c r="BOL182" s="29"/>
      <c r="BOM182" s="29"/>
      <c r="BON182" s="29"/>
      <c r="BOO182" s="29"/>
      <c r="BOP182" s="29"/>
      <c r="BOQ182" s="29"/>
      <c r="BOR182" s="29"/>
      <c r="BOS182" s="29"/>
      <c r="BOT182" s="29"/>
      <c r="BOU182" s="29"/>
      <c r="BOV182" s="29"/>
      <c r="BOW182" s="29"/>
      <c r="BOX182" s="29"/>
      <c r="BOY182" s="29"/>
      <c r="BOZ182" s="29"/>
      <c r="BPA182" s="29"/>
      <c r="BPB182" s="29"/>
      <c r="BPC182" s="29"/>
      <c r="BPD182" s="29"/>
      <c r="BPE182" s="29"/>
      <c r="BPF182" s="29"/>
      <c r="BPG182" s="29"/>
      <c r="BPH182" s="29"/>
      <c r="BPI182" s="29"/>
      <c r="BPJ182" s="29"/>
      <c r="BPK182" s="29"/>
      <c r="BPL182" s="29"/>
      <c r="BPM182" s="29"/>
      <c r="BPN182" s="29"/>
      <c r="BPO182" s="29"/>
      <c r="BPP182" s="29"/>
      <c r="BPQ182" s="29"/>
      <c r="BPR182" s="29"/>
      <c r="BPS182" s="29"/>
      <c r="BPT182" s="29"/>
      <c r="BPU182" s="29"/>
      <c r="BPV182" s="29"/>
      <c r="BPW182" s="29"/>
      <c r="BPX182" s="29"/>
      <c r="BPY182" s="29"/>
      <c r="BPZ182" s="29"/>
      <c r="BQA182" s="29"/>
      <c r="BQB182" s="29"/>
      <c r="BQC182" s="29"/>
      <c r="BQD182" s="29"/>
      <c r="BQE182" s="29"/>
      <c r="BQF182" s="29"/>
      <c r="BQG182" s="29"/>
      <c r="BQH182" s="29"/>
      <c r="BQI182" s="29"/>
      <c r="BQJ182" s="29"/>
      <c r="BQK182" s="29"/>
      <c r="BQL182" s="29"/>
      <c r="BQM182" s="29"/>
      <c r="BQN182" s="29"/>
      <c r="BQO182" s="29"/>
      <c r="BQP182" s="29"/>
      <c r="BQQ182" s="29"/>
      <c r="BQR182" s="29"/>
      <c r="BQS182" s="29"/>
      <c r="BQT182" s="29"/>
      <c r="BQU182" s="29"/>
      <c r="BQV182" s="29"/>
      <c r="BQW182" s="29"/>
      <c r="BQX182" s="29"/>
      <c r="BQY182" s="29"/>
      <c r="BQZ182" s="29"/>
      <c r="BRA182" s="29"/>
      <c r="BRB182" s="29"/>
      <c r="BRC182" s="29"/>
      <c r="BRD182" s="29"/>
      <c r="BRE182" s="29"/>
      <c r="BRF182" s="29"/>
      <c r="BRG182" s="29"/>
      <c r="BRH182" s="29"/>
      <c r="BRI182" s="29"/>
      <c r="BRJ182" s="29"/>
      <c r="BRK182" s="29"/>
      <c r="BRL182" s="29"/>
      <c r="BRM182" s="29"/>
      <c r="BRN182" s="29"/>
      <c r="BRO182" s="29"/>
      <c r="BRP182" s="29"/>
      <c r="BRQ182" s="29"/>
      <c r="BRR182" s="29"/>
      <c r="BRS182" s="29"/>
      <c r="BRT182" s="29"/>
      <c r="BRU182" s="29"/>
      <c r="BRV182" s="29"/>
      <c r="BRW182" s="29"/>
      <c r="BRX182" s="29"/>
      <c r="BRY182" s="29"/>
      <c r="BRZ182" s="29"/>
      <c r="BSA182" s="29"/>
      <c r="BSB182" s="29"/>
      <c r="BSC182" s="29"/>
      <c r="BSD182" s="29"/>
      <c r="BSE182" s="29"/>
      <c r="BSF182" s="29"/>
      <c r="BSG182" s="29"/>
      <c r="BSH182" s="29"/>
      <c r="BSI182" s="29"/>
      <c r="BSJ182" s="29"/>
      <c r="BSK182" s="29"/>
      <c r="BSL182" s="29"/>
      <c r="BSM182" s="29"/>
      <c r="BSN182" s="29"/>
      <c r="BSO182" s="29"/>
      <c r="BSP182" s="29"/>
      <c r="BSQ182" s="29"/>
      <c r="BSR182" s="29"/>
      <c r="BSS182" s="29"/>
      <c r="BST182" s="29"/>
      <c r="BSU182" s="29"/>
      <c r="BSV182" s="29"/>
      <c r="BSW182" s="29"/>
      <c r="BSX182" s="29"/>
      <c r="BSY182" s="29"/>
      <c r="BSZ182" s="29"/>
      <c r="BTA182" s="29"/>
      <c r="BTB182" s="29"/>
      <c r="BTC182" s="29"/>
      <c r="BTD182" s="29"/>
      <c r="BTE182" s="29"/>
      <c r="BTF182" s="29"/>
      <c r="BTG182" s="29"/>
      <c r="BTH182" s="29"/>
      <c r="BTI182" s="29"/>
      <c r="BTJ182" s="29"/>
      <c r="BTK182" s="29"/>
      <c r="BTL182" s="29"/>
      <c r="BTM182" s="29"/>
      <c r="BTN182" s="29"/>
      <c r="BTO182" s="29"/>
      <c r="BTP182" s="29"/>
      <c r="BTQ182" s="29"/>
      <c r="BTR182" s="29"/>
      <c r="BTS182" s="29"/>
      <c r="BTT182" s="29"/>
      <c r="BTU182" s="29"/>
      <c r="BTV182" s="29"/>
      <c r="BTW182" s="29"/>
      <c r="BTX182" s="29"/>
      <c r="BTY182" s="29"/>
      <c r="BTZ182" s="29"/>
      <c r="BUA182" s="29"/>
      <c r="BUB182" s="29"/>
      <c r="BUC182" s="29"/>
      <c r="BUD182" s="29"/>
      <c r="BUE182" s="29"/>
      <c r="BUF182" s="29"/>
      <c r="BUG182" s="29"/>
      <c r="BUH182" s="29"/>
      <c r="BUI182" s="29"/>
      <c r="BUJ182" s="29"/>
      <c r="BUK182" s="29"/>
      <c r="BUL182" s="29"/>
      <c r="BUM182" s="29"/>
      <c r="BUN182" s="29"/>
      <c r="BUO182" s="29"/>
      <c r="BUP182" s="29"/>
      <c r="BUQ182" s="29"/>
      <c r="BUR182" s="29"/>
      <c r="BUS182" s="29"/>
      <c r="BUT182" s="29"/>
      <c r="BUU182" s="29"/>
      <c r="BUV182" s="29"/>
      <c r="BUW182" s="29"/>
      <c r="BUX182" s="29"/>
      <c r="BUY182" s="29"/>
      <c r="BUZ182" s="29"/>
      <c r="BVA182" s="29"/>
      <c r="BVB182" s="29"/>
      <c r="BVC182" s="29"/>
      <c r="BVD182" s="29"/>
      <c r="BVE182" s="29"/>
      <c r="BVF182" s="29"/>
      <c r="BVG182" s="29"/>
      <c r="BVH182" s="29"/>
      <c r="BVI182" s="29"/>
      <c r="BVJ182" s="29"/>
      <c r="BVK182" s="29"/>
      <c r="BVL182" s="29"/>
      <c r="BVM182" s="29"/>
      <c r="BVN182" s="29"/>
      <c r="BVO182" s="29"/>
      <c r="BVP182" s="29"/>
      <c r="BVQ182" s="29"/>
      <c r="BVR182" s="29"/>
      <c r="BVS182" s="29"/>
      <c r="BVT182" s="29"/>
      <c r="BVU182" s="29"/>
      <c r="BVV182" s="29"/>
      <c r="BVW182" s="29"/>
      <c r="BVX182" s="29"/>
      <c r="BVY182" s="29"/>
      <c r="BVZ182" s="29"/>
      <c r="BWA182" s="29"/>
      <c r="BWB182" s="29"/>
      <c r="BWC182" s="29"/>
      <c r="BWD182" s="29"/>
      <c r="BWE182" s="29"/>
      <c r="BWF182" s="29"/>
      <c r="BWG182" s="29"/>
      <c r="BWH182" s="29"/>
      <c r="BWI182" s="29"/>
      <c r="BWJ182" s="29"/>
      <c r="BWK182" s="29"/>
      <c r="BWL182" s="29"/>
      <c r="BWM182" s="29"/>
      <c r="BWN182" s="29"/>
      <c r="BWO182" s="29"/>
      <c r="BWP182" s="29"/>
      <c r="BWQ182" s="29"/>
      <c r="BWR182" s="29"/>
      <c r="BWS182" s="29"/>
      <c r="BWT182" s="29"/>
      <c r="BWU182" s="29"/>
      <c r="BWV182" s="29"/>
      <c r="BWW182" s="29"/>
      <c r="BWX182" s="29"/>
      <c r="BWY182" s="29"/>
      <c r="BWZ182" s="29"/>
      <c r="BXA182" s="29"/>
      <c r="BXB182" s="29"/>
      <c r="BXC182" s="29"/>
      <c r="BXD182" s="29"/>
      <c r="BXE182" s="29"/>
      <c r="BXF182" s="29"/>
      <c r="BXG182" s="29"/>
      <c r="BXH182" s="29"/>
      <c r="BXI182" s="29"/>
      <c r="BXJ182" s="29"/>
      <c r="BXK182" s="29"/>
      <c r="BXL182" s="29"/>
      <c r="BXM182" s="29"/>
      <c r="BXN182" s="29"/>
      <c r="BXO182" s="29"/>
      <c r="BXP182" s="29"/>
      <c r="BXQ182" s="29"/>
      <c r="BXR182" s="29"/>
      <c r="BXS182" s="29"/>
      <c r="BXT182" s="29"/>
      <c r="BXU182" s="29"/>
      <c r="BXV182" s="29"/>
      <c r="BXW182" s="29"/>
      <c r="BXX182" s="29"/>
      <c r="BXY182" s="29"/>
      <c r="BXZ182" s="29"/>
      <c r="BYA182" s="29"/>
      <c r="BYB182" s="29"/>
      <c r="BYC182" s="29"/>
      <c r="BYD182" s="29"/>
      <c r="BYE182" s="29"/>
      <c r="BYF182" s="29"/>
      <c r="BYG182" s="29"/>
      <c r="BYH182" s="29"/>
      <c r="BYI182" s="29"/>
      <c r="BYJ182" s="29"/>
      <c r="BYK182" s="29"/>
      <c r="BYL182" s="29"/>
      <c r="BYM182" s="29"/>
      <c r="BYN182" s="29"/>
      <c r="BYO182" s="29"/>
      <c r="BYP182" s="29"/>
      <c r="BYQ182" s="29"/>
      <c r="BYR182" s="29"/>
      <c r="BYS182" s="29"/>
      <c r="BYT182" s="29"/>
      <c r="BYU182" s="29"/>
      <c r="BYV182" s="29"/>
      <c r="BYW182" s="29"/>
      <c r="BYX182" s="29"/>
      <c r="BYY182" s="29"/>
      <c r="BYZ182" s="29"/>
      <c r="BZA182" s="29"/>
      <c r="BZB182" s="29"/>
      <c r="BZC182" s="29"/>
      <c r="BZD182" s="29"/>
      <c r="BZE182" s="29"/>
      <c r="BZF182" s="29"/>
      <c r="BZG182" s="29"/>
      <c r="BZH182" s="29"/>
      <c r="BZI182" s="29"/>
      <c r="BZJ182" s="29"/>
      <c r="BZK182" s="29"/>
      <c r="BZL182" s="29"/>
      <c r="BZM182" s="29"/>
      <c r="BZN182" s="29"/>
      <c r="BZO182" s="29"/>
      <c r="BZP182" s="29"/>
      <c r="BZQ182" s="29"/>
      <c r="BZR182" s="29"/>
      <c r="BZS182" s="29"/>
      <c r="BZT182" s="29"/>
      <c r="BZU182" s="29"/>
      <c r="BZV182" s="29"/>
      <c r="BZW182" s="29"/>
      <c r="BZX182" s="29"/>
      <c r="BZY182" s="29"/>
      <c r="BZZ182" s="29"/>
      <c r="CAA182" s="29"/>
      <c r="CAB182" s="29"/>
      <c r="CAC182" s="29"/>
      <c r="CAD182" s="29"/>
      <c r="CAE182" s="29"/>
      <c r="CAF182" s="29"/>
      <c r="CAG182" s="29"/>
      <c r="CAH182" s="29"/>
      <c r="CAI182" s="29"/>
      <c r="CAJ182" s="29"/>
      <c r="CAK182" s="29"/>
      <c r="CAL182" s="29"/>
      <c r="CAM182" s="29"/>
      <c r="CAN182" s="29"/>
      <c r="CAO182" s="29"/>
      <c r="CAP182" s="29"/>
      <c r="CAQ182" s="29"/>
      <c r="CAR182" s="29"/>
      <c r="CAS182" s="29"/>
      <c r="CAT182" s="29"/>
      <c r="CAU182" s="29"/>
      <c r="CAV182" s="29"/>
      <c r="CAW182" s="29"/>
      <c r="CAX182" s="29"/>
      <c r="CAY182" s="29"/>
      <c r="CAZ182" s="29"/>
      <c r="CBA182" s="29"/>
      <c r="CBB182" s="29"/>
      <c r="CBC182" s="29"/>
      <c r="CBD182" s="29"/>
      <c r="CBE182" s="29"/>
      <c r="CBF182" s="29"/>
      <c r="CBG182" s="29"/>
      <c r="CBH182" s="29"/>
      <c r="CBI182" s="29"/>
      <c r="CBJ182" s="29"/>
      <c r="CBK182" s="29"/>
      <c r="CBL182" s="29"/>
      <c r="CBM182" s="29"/>
      <c r="CBN182" s="29"/>
      <c r="CBO182" s="29"/>
      <c r="CBP182" s="29"/>
      <c r="CBQ182" s="29"/>
      <c r="CBR182" s="29"/>
      <c r="CBS182" s="29"/>
      <c r="CBT182" s="29"/>
      <c r="CBU182" s="29"/>
      <c r="CBV182" s="29"/>
      <c r="CBW182" s="29"/>
      <c r="CBX182" s="29"/>
      <c r="CBY182" s="29"/>
      <c r="CBZ182" s="29"/>
      <c r="CCA182" s="29"/>
      <c r="CCB182" s="29"/>
      <c r="CCC182" s="29"/>
      <c r="CCD182" s="29"/>
      <c r="CCE182" s="29"/>
      <c r="CCF182" s="29"/>
      <c r="CCG182" s="29"/>
      <c r="CCH182" s="29"/>
      <c r="CCI182" s="29"/>
      <c r="CCJ182" s="29"/>
      <c r="CCK182" s="29"/>
      <c r="CCL182" s="29"/>
      <c r="CCM182" s="29"/>
      <c r="CCN182" s="29"/>
      <c r="CCO182" s="29"/>
      <c r="CCP182" s="29"/>
      <c r="CCQ182" s="29"/>
      <c r="CCR182" s="29"/>
      <c r="CCS182" s="29"/>
      <c r="CCT182" s="29"/>
      <c r="CCU182" s="29"/>
      <c r="CCV182" s="29"/>
      <c r="CCW182" s="29"/>
      <c r="CCX182" s="29"/>
      <c r="CCY182" s="29"/>
      <c r="CCZ182" s="29"/>
      <c r="CDA182" s="29"/>
      <c r="CDB182" s="29"/>
      <c r="CDC182" s="29"/>
      <c r="CDD182" s="29"/>
      <c r="CDE182" s="29"/>
      <c r="CDF182" s="29"/>
      <c r="CDG182" s="29"/>
      <c r="CDH182" s="29"/>
      <c r="CDI182" s="29"/>
      <c r="CDJ182" s="29"/>
      <c r="CDK182" s="29"/>
      <c r="CDL182" s="29"/>
      <c r="CDM182" s="29"/>
      <c r="CDN182" s="29"/>
      <c r="CDO182" s="29"/>
      <c r="CDP182" s="29"/>
      <c r="CDQ182" s="29"/>
      <c r="CDR182" s="29"/>
      <c r="CDS182" s="29"/>
      <c r="CDT182" s="29"/>
      <c r="CDU182" s="29"/>
      <c r="CDV182" s="29"/>
      <c r="CDW182" s="29"/>
      <c r="CDX182" s="29"/>
      <c r="CDY182" s="29"/>
      <c r="CDZ182" s="29"/>
      <c r="CEA182" s="29"/>
      <c r="CEB182" s="29"/>
      <c r="CEC182" s="29"/>
      <c r="CED182" s="29"/>
      <c r="CEE182" s="29"/>
      <c r="CEF182" s="29"/>
      <c r="CEG182" s="29"/>
      <c r="CEH182" s="29"/>
      <c r="CEI182" s="29"/>
      <c r="CEJ182" s="29"/>
      <c r="CEK182" s="29"/>
      <c r="CEL182" s="29"/>
      <c r="CEM182" s="29"/>
      <c r="CEN182" s="29"/>
      <c r="CEO182" s="29"/>
      <c r="CEP182" s="29"/>
      <c r="CEQ182" s="29"/>
      <c r="CER182" s="29"/>
      <c r="CES182" s="29"/>
      <c r="CET182" s="29"/>
      <c r="CEU182" s="29"/>
      <c r="CEV182" s="29"/>
      <c r="CEW182" s="29"/>
      <c r="CEX182" s="29"/>
      <c r="CEY182" s="29"/>
      <c r="CEZ182" s="29"/>
      <c r="CFA182" s="29"/>
      <c r="CFB182" s="29"/>
      <c r="CFC182" s="29"/>
      <c r="CFD182" s="29"/>
      <c r="CFE182" s="29"/>
      <c r="CFF182" s="29"/>
      <c r="CFG182" s="29"/>
      <c r="CFH182" s="29"/>
      <c r="CFI182" s="29"/>
      <c r="CFJ182" s="29"/>
      <c r="CFK182" s="29"/>
      <c r="CFL182" s="29"/>
      <c r="CFM182" s="29"/>
      <c r="CFN182" s="29"/>
      <c r="CFO182" s="29"/>
      <c r="CFP182" s="29"/>
      <c r="CFQ182" s="29"/>
      <c r="CFR182" s="29"/>
      <c r="CFS182" s="29"/>
      <c r="CFT182" s="29"/>
      <c r="CFU182" s="29"/>
      <c r="CFV182" s="29"/>
      <c r="CFW182" s="29"/>
      <c r="CFX182" s="29"/>
      <c r="CFY182" s="29"/>
      <c r="CFZ182" s="29"/>
      <c r="CGA182" s="29"/>
      <c r="CGB182" s="29"/>
      <c r="CGC182" s="29"/>
      <c r="CGD182" s="29"/>
      <c r="CGE182" s="29"/>
      <c r="CGF182" s="29"/>
      <c r="CGG182" s="29"/>
      <c r="CGH182" s="29"/>
      <c r="CGI182" s="29"/>
      <c r="CGJ182" s="29"/>
      <c r="CGK182" s="29"/>
      <c r="CGL182" s="29"/>
      <c r="CGM182" s="29"/>
      <c r="CGN182" s="29"/>
      <c r="CGO182" s="29"/>
      <c r="CGP182" s="29"/>
      <c r="CGQ182" s="29"/>
      <c r="CGR182" s="29"/>
      <c r="CGS182" s="29"/>
      <c r="CGT182" s="29"/>
      <c r="CGU182" s="29"/>
      <c r="CGV182" s="29"/>
      <c r="CGW182" s="29"/>
      <c r="CGX182" s="29"/>
      <c r="CGY182" s="29"/>
      <c r="CGZ182" s="29"/>
      <c r="CHA182" s="29"/>
      <c r="CHB182" s="29"/>
      <c r="CHC182" s="29"/>
      <c r="CHD182" s="29"/>
      <c r="CHE182" s="29"/>
      <c r="CHF182" s="29"/>
      <c r="CHG182" s="29"/>
      <c r="CHH182" s="29"/>
      <c r="CHI182" s="29"/>
      <c r="CHJ182" s="29"/>
      <c r="CHK182" s="29"/>
      <c r="CHL182" s="29"/>
      <c r="CHM182" s="29"/>
      <c r="CHN182" s="29"/>
      <c r="CHO182" s="29"/>
      <c r="CHP182" s="29"/>
      <c r="CHQ182" s="29"/>
      <c r="CHR182" s="29"/>
      <c r="CHS182" s="29"/>
      <c r="CHT182" s="29"/>
      <c r="CHU182" s="29"/>
      <c r="CHV182" s="29"/>
      <c r="CHW182" s="29"/>
      <c r="CHX182" s="29"/>
      <c r="CHY182" s="29"/>
      <c r="CHZ182" s="29"/>
      <c r="CIA182" s="29"/>
      <c r="CIB182" s="29"/>
      <c r="CIC182" s="29"/>
      <c r="CID182" s="29"/>
      <c r="CIE182" s="29"/>
      <c r="CIF182" s="29"/>
      <c r="CIG182" s="29"/>
      <c r="CIH182" s="29"/>
      <c r="CII182" s="29"/>
      <c r="CIJ182" s="29"/>
      <c r="CIK182" s="29"/>
      <c r="CIL182" s="29"/>
      <c r="CIM182" s="29"/>
      <c r="CIN182" s="29"/>
      <c r="CIO182" s="29"/>
      <c r="CIP182" s="29"/>
      <c r="CIQ182" s="29"/>
      <c r="CIR182" s="29"/>
      <c r="CIS182" s="29"/>
      <c r="CIT182" s="29"/>
      <c r="CIU182" s="29"/>
      <c r="CIV182" s="29"/>
      <c r="CIW182" s="29"/>
      <c r="CIX182" s="29"/>
      <c r="CIY182" s="29"/>
      <c r="CIZ182" s="29"/>
      <c r="CJA182" s="29"/>
      <c r="CJB182" s="29"/>
      <c r="CJC182" s="29"/>
      <c r="CJD182" s="29"/>
      <c r="CJE182" s="29"/>
      <c r="CJF182" s="29"/>
      <c r="CJG182" s="29"/>
      <c r="CJH182" s="29"/>
      <c r="CJI182" s="29"/>
      <c r="CJJ182" s="29"/>
      <c r="CJK182" s="29"/>
      <c r="CJL182" s="29"/>
      <c r="CJM182" s="29"/>
      <c r="CJN182" s="29"/>
      <c r="CJO182" s="29"/>
      <c r="CJP182" s="29"/>
      <c r="CJQ182" s="29"/>
      <c r="CJR182" s="29"/>
      <c r="CJS182" s="29"/>
      <c r="CJT182" s="29"/>
      <c r="CJU182" s="29"/>
      <c r="CJV182" s="29"/>
      <c r="CJW182" s="29"/>
      <c r="CJX182" s="29"/>
      <c r="CJY182" s="29"/>
      <c r="CJZ182" s="29"/>
      <c r="CKA182" s="29"/>
      <c r="CKB182" s="29"/>
      <c r="CKC182" s="29"/>
      <c r="CKD182" s="29"/>
      <c r="CKE182" s="29"/>
      <c r="CKF182" s="29"/>
      <c r="CKG182" s="29"/>
      <c r="CKH182" s="29"/>
      <c r="CKI182" s="29"/>
      <c r="CKJ182" s="29"/>
      <c r="CKK182" s="29"/>
      <c r="CKL182" s="29"/>
      <c r="CKM182" s="29"/>
      <c r="CKN182" s="29"/>
      <c r="CKO182" s="29"/>
      <c r="CKP182" s="29"/>
      <c r="CKQ182" s="29"/>
      <c r="CKR182" s="29"/>
      <c r="CKS182" s="29"/>
      <c r="CKT182" s="29"/>
      <c r="CKU182" s="29"/>
      <c r="CKV182" s="29"/>
      <c r="CKW182" s="29"/>
      <c r="CKX182" s="29"/>
      <c r="CKY182" s="29"/>
      <c r="CKZ182" s="29"/>
      <c r="CLA182" s="29"/>
      <c r="CLB182" s="29"/>
      <c r="CLC182" s="29"/>
      <c r="CLD182" s="29"/>
      <c r="CLE182" s="29"/>
      <c r="CLF182" s="29"/>
      <c r="CLG182" s="29"/>
      <c r="CLH182" s="29"/>
      <c r="CLI182" s="29"/>
      <c r="CLJ182" s="29"/>
      <c r="CLK182" s="29"/>
      <c r="CLL182" s="29"/>
      <c r="CLM182" s="29"/>
      <c r="CLN182" s="29"/>
      <c r="CLO182" s="29"/>
      <c r="CLP182" s="29"/>
      <c r="CLQ182" s="29"/>
      <c r="CLR182" s="29"/>
      <c r="CLS182" s="29"/>
      <c r="CLT182" s="29"/>
      <c r="CLU182" s="29"/>
      <c r="CLV182" s="29"/>
      <c r="CLW182" s="29"/>
      <c r="CLX182" s="29"/>
      <c r="CLY182" s="29"/>
      <c r="CLZ182" s="29"/>
      <c r="CMA182" s="29"/>
      <c r="CMB182" s="29"/>
      <c r="CMC182" s="29"/>
      <c r="CMD182" s="29"/>
      <c r="CME182" s="29"/>
      <c r="CMF182" s="29"/>
      <c r="CMG182" s="29"/>
      <c r="CMH182" s="29"/>
      <c r="CMI182" s="29"/>
      <c r="CMJ182" s="29"/>
      <c r="CMK182" s="29"/>
      <c r="CML182" s="29"/>
      <c r="CMM182" s="29"/>
      <c r="CMN182" s="29"/>
      <c r="CMO182" s="29"/>
      <c r="CMP182" s="29"/>
      <c r="CMQ182" s="29"/>
      <c r="CMR182" s="29"/>
      <c r="CMS182" s="29"/>
      <c r="CMT182" s="29"/>
      <c r="CMU182" s="29"/>
      <c r="CMV182" s="29"/>
      <c r="CMW182" s="29"/>
      <c r="CMX182" s="29"/>
      <c r="CMY182" s="29"/>
      <c r="CMZ182" s="29"/>
      <c r="CNA182" s="29"/>
      <c r="CNB182" s="29"/>
      <c r="CNC182" s="29"/>
      <c r="CND182" s="29"/>
      <c r="CNE182" s="29"/>
      <c r="CNF182" s="29"/>
      <c r="CNG182" s="29"/>
      <c r="CNH182" s="29"/>
      <c r="CNI182" s="29"/>
      <c r="CNJ182" s="29"/>
      <c r="CNK182" s="29"/>
      <c r="CNL182" s="29"/>
      <c r="CNM182" s="29"/>
      <c r="CNN182" s="29"/>
      <c r="CNO182" s="29"/>
      <c r="CNP182" s="29"/>
      <c r="CNQ182" s="29"/>
      <c r="CNR182" s="29"/>
      <c r="CNS182" s="29"/>
      <c r="CNT182" s="29"/>
      <c r="CNU182" s="29"/>
      <c r="CNV182" s="29"/>
      <c r="CNW182" s="29"/>
      <c r="CNX182" s="29"/>
      <c r="CNY182" s="29"/>
      <c r="CNZ182" s="29"/>
      <c r="COA182" s="29"/>
      <c r="COB182" s="29"/>
      <c r="COC182" s="29"/>
      <c r="COD182" s="29"/>
      <c r="COE182" s="29"/>
      <c r="COF182" s="29"/>
      <c r="COG182" s="29"/>
      <c r="COH182" s="29"/>
      <c r="COI182" s="29"/>
      <c r="COJ182" s="29"/>
      <c r="COK182" s="29"/>
      <c r="COL182" s="29"/>
      <c r="COM182" s="29"/>
      <c r="CON182" s="29"/>
      <c r="COO182" s="29"/>
      <c r="COP182" s="29"/>
      <c r="COQ182" s="29"/>
      <c r="COR182" s="29"/>
      <c r="COS182" s="29"/>
      <c r="COT182" s="29"/>
      <c r="COU182" s="29"/>
      <c r="COV182" s="29"/>
      <c r="COW182" s="29"/>
      <c r="COX182" s="29"/>
      <c r="COY182" s="29"/>
      <c r="COZ182" s="29"/>
      <c r="CPA182" s="29"/>
      <c r="CPB182" s="29"/>
      <c r="CPC182" s="29"/>
      <c r="CPD182" s="29"/>
      <c r="CPE182" s="29"/>
      <c r="CPF182" s="29"/>
      <c r="CPG182" s="29"/>
      <c r="CPH182" s="29"/>
      <c r="CPI182" s="29"/>
      <c r="CPJ182" s="29"/>
      <c r="CPK182" s="29"/>
      <c r="CPL182" s="29"/>
      <c r="CPM182" s="29"/>
      <c r="CPN182" s="29"/>
      <c r="CPO182" s="29"/>
      <c r="CPP182" s="29"/>
      <c r="CPQ182" s="29"/>
      <c r="CPR182" s="29"/>
      <c r="CPS182" s="29"/>
      <c r="CPT182" s="29"/>
      <c r="CPU182" s="29"/>
      <c r="CPV182" s="29"/>
      <c r="CPW182" s="29"/>
      <c r="CPX182" s="29"/>
      <c r="CPY182" s="29"/>
      <c r="CPZ182" s="29"/>
      <c r="CQA182" s="29"/>
      <c r="CQB182" s="29"/>
      <c r="CQC182" s="29"/>
      <c r="CQD182" s="29"/>
      <c r="CQE182" s="29"/>
      <c r="CQF182" s="29"/>
      <c r="CQG182" s="29"/>
      <c r="CQH182" s="29"/>
      <c r="CQI182" s="29"/>
      <c r="CQJ182" s="29"/>
      <c r="CQK182" s="29"/>
      <c r="CQL182" s="29"/>
      <c r="CQM182" s="29"/>
      <c r="CQN182" s="29"/>
      <c r="CQO182" s="29"/>
      <c r="CQP182" s="29"/>
      <c r="CQQ182" s="29"/>
      <c r="CQR182" s="29"/>
      <c r="CQS182" s="29"/>
      <c r="CQT182" s="29"/>
      <c r="CQU182" s="29"/>
      <c r="CQV182" s="29"/>
      <c r="CQW182" s="29"/>
      <c r="CQX182" s="29"/>
      <c r="CQY182" s="29"/>
      <c r="CQZ182" s="29"/>
      <c r="CRA182" s="29"/>
      <c r="CRB182" s="29"/>
      <c r="CRC182" s="29"/>
      <c r="CRD182" s="29"/>
      <c r="CRE182" s="29"/>
      <c r="CRF182" s="29"/>
      <c r="CRG182" s="29"/>
      <c r="CRH182" s="29"/>
      <c r="CRI182" s="29"/>
      <c r="CRJ182" s="29"/>
      <c r="CRK182" s="29"/>
      <c r="CRL182" s="29"/>
      <c r="CRM182" s="29"/>
      <c r="CRN182" s="29"/>
      <c r="CRO182" s="29"/>
      <c r="CRP182" s="29"/>
      <c r="CRQ182" s="29"/>
      <c r="CRR182" s="29"/>
      <c r="CRS182" s="29"/>
      <c r="CRT182" s="29"/>
      <c r="CRU182" s="29"/>
      <c r="CRV182" s="29"/>
      <c r="CRW182" s="29"/>
      <c r="CRX182" s="29"/>
      <c r="CRY182" s="29"/>
      <c r="CRZ182" s="29"/>
      <c r="CSA182" s="29"/>
      <c r="CSB182" s="29"/>
      <c r="CSC182" s="29"/>
      <c r="CSD182" s="29"/>
      <c r="CSE182" s="29"/>
      <c r="CSF182" s="29"/>
      <c r="CSG182" s="29"/>
      <c r="CSH182" s="29"/>
      <c r="CSI182" s="29"/>
      <c r="CSJ182" s="29"/>
      <c r="CSK182" s="29"/>
      <c r="CSL182" s="29"/>
      <c r="CSM182" s="29"/>
      <c r="CSN182" s="29"/>
      <c r="CSO182" s="29"/>
      <c r="CSP182" s="29"/>
      <c r="CSQ182" s="29"/>
      <c r="CSR182" s="29"/>
      <c r="CSS182" s="29"/>
      <c r="CST182" s="29"/>
      <c r="CSU182" s="29"/>
      <c r="CSV182" s="29"/>
      <c r="CSW182" s="29"/>
      <c r="CSX182" s="29"/>
      <c r="CSY182" s="29"/>
      <c r="CSZ182" s="29"/>
      <c r="CTA182" s="29"/>
      <c r="CTB182" s="29"/>
      <c r="CTC182" s="29"/>
      <c r="CTD182" s="29"/>
      <c r="CTE182" s="29"/>
      <c r="CTF182" s="29"/>
      <c r="CTG182" s="29"/>
      <c r="CTH182" s="29"/>
      <c r="CTI182" s="29"/>
      <c r="CTJ182" s="29"/>
      <c r="CTK182" s="29"/>
      <c r="CTL182" s="29"/>
      <c r="CTM182" s="29"/>
      <c r="CTN182" s="29"/>
      <c r="CTO182" s="29"/>
      <c r="CTP182" s="29"/>
      <c r="CTQ182" s="29"/>
      <c r="CTR182" s="29"/>
      <c r="CTS182" s="29"/>
      <c r="CTT182" s="29"/>
      <c r="CTU182" s="29"/>
      <c r="CTV182" s="29"/>
      <c r="CTW182" s="29"/>
      <c r="CTX182" s="29"/>
      <c r="CTY182" s="29"/>
      <c r="CTZ182" s="29"/>
      <c r="CUA182" s="29"/>
      <c r="CUB182" s="29"/>
      <c r="CUC182" s="29"/>
      <c r="CUD182" s="29"/>
      <c r="CUE182" s="29"/>
      <c r="CUF182" s="29"/>
      <c r="CUG182" s="29"/>
      <c r="CUH182" s="29"/>
      <c r="CUI182" s="29"/>
      <c r="CUJ182" s="29"/>
      <c r="CUK182" s="29"/>
      <c r="CUL182" s="29"/>
      <c r="CUM182" s="29"/>
      <c r="CUN182" s="29"/>
      <c r="CUO182" s="29"/>
      <c r="CUP182" s="29"/>
      <c r="CUQ182" s="29"/>
      <c r="CUR182" s="29"/>
      <c r="CUS182" s="29"/>
      <c r="CUT182" s="29"/>
      <c r="CUU182" s="29"/>
      <c r="CUV182" s="29"/>
      <c r="CUW182" s="29"/>
      <c r="CUX182" s="29"/>
      <c r="CUY182" s="29"/>
      <c r="CUZ182" s="29"/>
      <c r="CVA182" s="29"/>
      <c r="CVB182" s="29"/>
      <c r="CVC182" s="29"/>
      <c r="CVD182" s="29"/>
      <c r="CVE182" s="29"/>
      <c r="CVF182" s="29"/>
      <c r="CVG182" s="29"/>
      <c r="CVH182" s="29"/>
      <c r="CVI182" s="29"/>
      <c r="CVJ182" s="29"/>
      <c r="CVK182" s="29"/>
      <c r="CVL182" s="29"/>
      <c r="CVM182" s="29"/>
      <c r="CVN182" s="29"/>
      <c r="CVO182" s="29"/>
      <c r="CVP182" s="29"/>
      <c r="CVQ182" s="29"/>
      <c r="CVR182" s="29"/>
      <c r="CVS182" s="29"/>
      <c r="CVT182" s="29"/>
      <c r="CVU182" s="29"/>
      <c r="CVV182" s="29"/>
      <c r="CVW182" s="29"/>
      <c r="CVX182" s="29"/>
      <c r="CVY182" s="29"/>
      <c r="CVZ182" s="29"/>
      <c r="CWA182" s="29"/>
      <c r="CWB182" s="29"/>
      <c r="CWC182" s="29"/>
      <c r="CWD182" s="29"/>
      <c r="CWE182" s="29"/>
      <c r="CWF182" s="29"/>
      <c r="CWG182" s="29"/>
      <c r="CWH182" s="29"/>
      <c r="CWI182" s="29"/>
      <c r="CWJ182" s="29"/>
      <c r="CWK182" s="29"/>
      <c r="CWL182" s="29"/>
      <c r="CWM182" s="29"/>
      <c r="CWN182" s="29"/>
      <c r="CWO182" s="29"/>
      <c r="CWP182" s="29"/>
      <c r="CWQ182" s="29"/>
      <c r="CWR182" s="29"/>
      <c r="CWS182" s="29"/>
      <c r="CWT182" s="29"/>
      <c r="CWU182" s="29"/>
      <c r="CWV182" s="29"/>
      <c r="CWW182" s="29"/>
      <c r="CWX182" s="29"/>
      <c r="CWY182" s="29"/>
      <c r="CWZ182" s="29"/>
      <c r="CXA182" s="29"/>
      <c r="CXB182" s="29"/>
      <c r="CXC182" s="29"/>
      <c r="CXD182" s="29"/>
      <c r="CXE182" s="29"/>
      <c r="CXF182" s="29"/>
      <c r="CXG182" s="29"/>
      <c r="CXH182" s="29"/>
      <c r="CXI182" s="29"/>
      <c r="CXJ182" s="29"/>
      <c r="CXK182" s="29"/>
      <c r="CXL182" s="29"/>
      <c r="CXM182" s="29"/>
      <c r="CXN182" s="29"/>
      <c r="CXO182" s="29"/>
      <c r="CXP182" s="29"/>
      <c r="CXQ182" s="29"/>
      <c r="CXR182" s="29"/>
      <c r="CXS182" s="29"/>
      <c r="CXT182" s="29"/>
      <c r="CXU182" s="29"/>
      <c r="CXV182" s="29"/>
      <c r="CXW182" s="29"/>
      <c r="CXX182" s="29"/>
      <c r="CXY182" s="29"/>
      <c r="CXZ182" s="29"/>
      <c r="CYA182" s="29"/>
      <c r="CYB182" s="29"/>
      <c r="CYC182" s="29"/>
      <c r="CYD182" s="29"/>
      <c r="CYE182" s="29"/>
      <c r="CYF182" s="29"/>
      <c r="CYG182" s="29"/>
      <c r="CYH182" s="29"/>
      <c r="CYI182" s="29"/>
      <c r="CYJ182" s="29"/>
      <c r="CYK182" s="29"/>
      <c r="CYL182" s="29"/>
      <c r="CYM182" s="29"/>
      <c r="CYN182" s="29"/>
      <c r="CYO182" s="29"/>
      <c r="CYP182" s="29"/>
      <c r="CYQ182" s="29"/>
      <c r="CYR182" s="29"/>
      <c r="CYS182" s="29"/>
      <c r="CYT182" s="29"/>
      <c r="CYU182" s="29"/>
      <c r="CYV182" s="29"/>
      <c r="CYW182" s="29"/>
      <c r="CYX182" s="29"/>
      <c r="CYY182" s="29"/>
      <c r="CYZ182" s="29"/>
      <c r="CZA182" s="29"/>
      <c r="CZB182" s="29"/>
      <c r="CZC182" s="29"/>
      <c r="CZD182" s="29"/>
      <c r="CZE182" s="29"/>
      <c r="CZF182" s="29"/>
      <c r="CZG182" s="29"/>
      <c r="CZH182" s="29"/>
      <c r="CZI182" s="29"/>
      <c r="CZJ182" s="29"/>
      <c r="CZK182" s="29"/>
      <c r="CZL182" s="29"/>
      <c r="CZM182" s="29"/>
      <c r="CZN182" s="29"/>
      <c r="CZO182" s="29"/>
      <c r="CZP182" s="29"/>
      <c r="CZQ182" s="29"/>
      <c r="CZR182" s="29"/>
      <c r="CZS182" s="29"/>
      <c r="CZT182" s="29"/>
      <c r="CZU182" s="29"/>
      <c r="CZV182" s="29"/>
      <c r="CZW182" s="29"/>
      <c r="CZX182" s="29"/>
      <c r="CZY182" s="29"/>
      <c r="CZZ182" s="29"/>
      <c r="DAA182" s="29"/>
      <c r="DAB182" s="29"/>
      <c r="DAC182" s="29"/>
      <c r="DAD182" s="29"/>
      <c r="DAE182" s="29"/>
      <c r="DAF182" s="29"/>
      <c r="DAG182" s="29"/>
      <c r="DAH182" s="29"/>
      <c r="DAI182" s="29"/>
      <c r="DAJ182" s="29"/>
      <c r="DAK182" s="29"/>
      <c r="DAL182" s="29"/>
      <c r="DAM182" s="29"/>
      <c r="DAN182" s="29"/>
      <c r="DAO182" s="29"/>
      <c r="DAP182" s="29"/>
      <c r="DAQ182" s="29"/>
      <c r="DAR182" s="29"/>
      <c r="DAS182" s="29"/>
      <c r="DAT182" s="29"/>
      <c r="DAU182" s="29"/>
      <c r="DAV182" s="29"/>
      <c r="DAW182" s="29"/>
      <c r="DAX182" s="29"/>
      <c r="DAY182" s="29"/>
      <c r="DAZ182" s="29"/>
      <c r="DBA182" s="29"/>
      <c r="DBB182" s="29"/>
      <c r="DBC182" s="29"/>
      <c r="DBD182" s="29"/>
      <c r="DBE182" s="29"/>
      <c r="DBF182" s="29"/>
      <c r="DBG182" s="29"/>
      <c r="DBH182" s="29"/>
      <c r="DBI182" s="29"/>
      <c r="DBJ182" s="29"/>
      <c r="DBK182" s="29"/>
      <c r="DBL182" s="29"/>
      <c r="DBM182" s="29"/>
      <c r="DBN182" s="29"/>
      <c r="DBO182" s="29"/>
      <c r="DBP182" s="29"/>
      <c r="DBQ182" s="29"/>
      <c r="DBR182" s="29"/>
      <c r="DBS182" s="29"/>
      <c r="DBT182" s="29"/>
      <c r="DBU182" s="29"/>
      <c r="DBV182" s="29"/>
      <c r="DBW182" s="29"/>
      <c r="DBX182" s="29"/>
      <c r="DBY182" s="29"/>
      <c r="DBZ182" s="29"/>
      <c r="DCA182" s="29"/>
      <c r="DCB182" s="29"/>
      <c r="DCC182" s="29"/>
      <c r="DCD182" s="29"/>
      <c r="DCE182" s="29"/>
      <c r="DCF182" s="29"/>
      <c r="DCG182" s="29"/>
      <c r="DCH182" s="29"/>
      <c r="DCI182" s="29"/>
      <c r="DCJ182" s="29"/>
      <c r="DCK182" s="29"/>
      <c r="DCL182" s="29"/>
      <c r="DCM182" s="29"/>
      <c r="DCN182" s="29"/>
      <c r="DCO182" s="29"/>
      <c r="DCP182" s="29"/>
      <c r="DCQ182" s="29"/>
      <c r="DCR182" s="29"/>
      <c r="DCS182" s="29"/>
      <c r="DCT182" s="29"/>
      <c r="DCU182" s="29"/>
      <c r="DCV182" s="29"/>
      <c r="DCW182" s="29"/>
      <c r="DCX182" s="29"/>
      <c r="DCY182" s="29"/>
      <c r="DCZ182" s="29"/>
      <c r="DDA182" s="29"/>
      <c r="DDB182" s="29"/>
      <c r="DDC182" s="29"/>
      <c r="DDD182" s="29"/>
      <c r="DDE182" s="29"/>
      <c r="DDF182" s="29"/>
      <c r="DDG182" s="29"/>
      <c r="DDH182" s="29"/>
      <c r="DDI182" s="29"/>
      <c r="DDJ182" s="29"/>
      <c r="DDK182" s="29"/>
      <c r="DDL182" s="29"/>
      <c r="DDM182" s="29"/>
      <c r="DDN182" s="29"/>
      <c r="DDO182" s="29"/>
      <c r="DDP182" s="29"/>
      <c r="DDQ182" s="29"/>
      <c r="DDR182" s="29"/>
      <c r="DDS182" s="29"/>
      <c r="DDT182" s="29"/>
      <c r="DDU182" s="29"/>
      <c r="DDV182" s="29"/>
      <c r="DDW182" s="29"/>
      <c r="DDX182" s="29"/>
      <c r="DDY182" s="29"/>
      <c r="DDZ182" s="29"/>
      <c r="DEA182" s="29"/>
      <c r="DEB182" s="29"/>
      <c r="DEC182" s="29"/>
      <c r="DED182" s="29"/>
      <c r="DEE182" s="29"/>
      <c r="DEF182" s="29"/>
      <c r="DEG182" s="29"/>
      <c r="DEH182" s="29"/>
      <c r="DEI182" s="29"/>
      <c r="DEJ182" s="29"/>
      <c r="DEK182" s="29"/>
      <c r="DEL182" s="29"/>
      <c r="DEM182" s="29"/>
      <c r="DEN182" s="29"/>
      <c r="DEO182" s="29"/>
      <c r="DEP182" s="29"/>
      <c r="DEQ182" s="29"/>
      <c r="DER182" s="29"/>
      <c r="DES182" s="29"/>
      <c r="DET182" s="29"/>
      <c r="DEU182" s="29"/>
      <c r="DEV182" s="29"/>
      <c r="DEW182" s="29"/>
      <c r="DEX182" s="29"/>
      <c r="DEY182" s="29"/>
      <c r="DEZ182" s="29"/>
      <c r="DFA182" s="29"/>
      <c r="DFB182" s="29"/>
      <c r="DFC182" s="29"/>
      <c r="DFD182" s="29"/>
      <c r="DFE182" s="29"/>
      <c r="DFF182" s="29"/>
      <c r="DFG182" s="29"/>
      <c r="DFH182" s="29"/>
      <c r="DFI182" s="29"/>
      <c r="DFJ182" s="29"/>
      <c r="DFK182" s="29"/>
      <c r="DFL182" s="29"/>
      <c r="DFM182" s="29"/>
      <c r="DFN182" s="29"/>
      <c r="DFO182" s="29"/>
      <c r="DFP182" s="29"/>
      <c r="DFQ182" s="29"/>
      <c r="DFR182" s="29"/>
      <c r="DFS182" s="29"/>
      <c r="DFT182" s="29"/>
      <c r="DFU182" s="29"/>
      <c r="DFV182" s="29"/>
      <c r="DFW182" s="29"/>
      <c r="DFX182" s="29"/>
      <c r="DFY182" s="29"/>
      <c r="DFZ182" s="29"/>
      <c r="DGA182" s="29"/>
      <c r="DGB182" s="29"/>
      <c r="DGC182" s="29"/>
      <c r="DGD182" s="29"/>
      <c r="DGE182" s="29"/>
      <c r="DGF182" s="29"/>
      <c r="DGG182" s="29"/>
      <c r="DGH182" s="29"/>
      <c r="DGI182" s="29"/>
      <c r="DGJ182" s="29"/>
      <c r="DGK182" s="29"/>
      <c r="DGL182" s="29"/>
      <c r="DGM182" s="29"/>
      <c r="DGN182" s="29"/>
      <c r="DGO182" s="29"/>
      <c r="DGP182" s="29"/>
      <c r="DGQ182" s="29"/>
      <c r="DGR182" s="29"/>
      <c r="DGS182" s="29"/>
      <c r="DGT182" s="29"/>
      <c r="DGU182" s="29"/>
      <c r="DGV182" s="29"/>
      <c r="DGW182" s="29"/>
      <c r="DGX182" s="29"/>
      <c r="DGY182" s="29"/>
      <c r="DGZ182" s="29"/>
      <c r="DHA182" s="29"/>
      <c r="DHB182" s="29"/>
      <c r="DHC182" s="29"/>
      <c r="DHD182" s="29"/>
      <c r="DHE182" s="29"/>
      <c r="DHF182" s="29"/>
      <c r="DHG182" s="29"/>
      <c r="DHH182" s="29"/>
      <c r="DHI182" s="29"/>
      <c r="DHJ182" s="29"/>
      <c r="DHK182" s="29"/>
      <c r="DHL182" s="29"/>
      <c r="DHM182" s="29"/>
      <c r="DHN182" s="29"/>
      <c r="DHO182" s="29"/>
      <c r="DHP182" s="29"/>
      <c r="DHQ182" s="29"/>
      <c r="DHR182" s="29"/>
      <c r="DHS182" s="29"/>
      <c r="DHT182" s="29"/>
      <c r="DHU182" s="29"/>
      <c r="DHV182" s="29"/>
      <c r="DHW182" s="29"/>
      <c r="DHX182" s="29"/>
      <c r="DHY182" s="29"/>
      <c r="DHZ182" s="29"/>
      <c r="DIA182" s="29"/>
      <c r="DIB182" s="29"/>
      <c r="DIC182" s="29"/>
      <c r="DID182" s="29"/>
      <c r="DIE182" s="29"/>
      <c r="DIF182" s="29"/>
      <c r="DIG182" s="29"/>
      <c r="DIH182" s="29"/>
      <c r="DII182" s="29"/>
      <c r="DIJ182" s="29"/>
      <c r="DIK182" s="29"/>
      <c r="DIL182" s="29"/>
      <c r="DIM182" s="29"/>
      <c r="DIN182" s="29"/>
      <c r="DIO182" s="29"/>
      <c r="DIP182" s="29"/>
      <c r="DIQ182" s="29"/>
      <c r="DIR182" s="29"/>
      <c r="DIS182" s="29"/>
      <c r="DIT182" s="29"/>
      <c r="DIU182" s="29"/>
      <c r="DIV182" s="29"/>
      <c r="DIW182" s="29"/>
      <c r="DIX182" s="29"/>
      <c r="DIY182" s="29"/>
      <c r="DIZ182" s="29"/>
      <c r="DJA182" s="29"/>
      <c r="DJB182" s="29"/>
      <c r="DJC182" s="29"/>
      <c r="DJD182" s="29"/>
      <c r="DJE182" s="29"/>
      <c r="DJF182" s="29"/>
      <c r="DJG182" s="29"/>
      <c r="DJH182" s="29"/>
      <c r="DJI182" s="29"/>
      <c r="DJJ182" s="29"/>
      <c r="DJK182" s="29"/>
      <c r="DJL182" s="29"/>
      <c r="DJM182" s="29"/>
      <c r="DJN182" s="29"/>
      <c r="DJO182" s="29"/>
      <c r="DJP182" s="29"/>
      <c r="DJQ182" s="29"/>
      <c r="DJR182" s="29"/>
      <c r="DJS182" s="29"/>
      <c r="DJT182" s="29"/>
      <c r="DJU182" s="29"/>
      <c r="DJV182" s="29"/>
      <c r="DJW182" s="29"/>
      <c r="DJX182" s="29"/>
      <c r="DJY182" s="29"/>
      <c r="DJZ182" s="29"/>
      <c r="DKA182" s="29"/>
      <c r="DKB182" s="29"/>
      <c r="DKC182" s="29"/>
      <c r="DKD182" s="29"/>
      <c r="DKE182" s="29"/>
      <c r="DKF182" s="29"/>
      <c r="DKG182" s="29"/>
      <c r="DKH182" s="29"/>
      <c r="DKI182" s="29"/>
      <c r="DKJ182" s="29"/>
      <c r="DKK182" s="29"/>
      <c r="DKL182" s="29"/>
      <c r="DKM182" s="29"/>
      <c r="DKN182" s="29"/>
      <c r="DKO182" s="29"/>
      <c r="DKP182" s="29"/>
      <c r="DKQ182" s="29"/>
      <c r="DKR182" s="29"/>
      <c r="DKS182" s="29"/>
      <c r="DKT182" s="29"/>
      <c r="DKU182" s="29"/>
      <c r="DKV182" s="29"/>
      <c r="DKW182" s="29"/>
      <c r="DKX182" s="29"/>
      <c r="DKY182" s="29"/>
      <c r="DKZ182" s="29"/>
      <c r="DLA182" s="29"/>
      <c r="DLB182" s="29"/>
      <c r="DLC182" s="29"/>
      <c r="DLD182" s="29"/>
      <c r="DLE182" s="29"/>
      <c r="DLF182" s="29"/>
      <c r="DLG182" s="29"/>
      <c r="DLH182" s="29"/>
      <c r="DLI182" s="29"/>
      <c r="DLJ182" s="29"/>
      <c r="DLK182" s="29"/>
      <c r="DLL182" s="29"/>
      <c r="DLM182" s="29"/>
      <c r="DLN182" s="29"/>
      <c r="DLO182" s="29"/>
      <c r="DLP182" s="29"/>
      <c r="DLQ182" s="29"/>
      <c r="DLR182" s="29"/>
      <c r="DLS182" s="29"/>
      <c r="DLT182" s="29"/>
      <c r="DLU182" s="29"/>
      <c r="DLV182" s="29"/>
      <c r="DLW182" s="29"/>
      <c r="DLX182" s="29"/>
      <c r="DLY182" s="29"/>
      <c r="DLZ182" s="29"/>
      <c r="DMA182" s="29"/>
      <c r="DMB182" s="29"/>
      <c r="DMC182" s="29"/>
      <c r="DMD182" s="29"/>
      <c r="DME182" s="29"/>
      <c r="DMF182" s="29"/>
      <c r="DMG182" s="29"/>
      <c r="DMH182" s="29"/>
      <c r="DMI182" s="29"/>
      <c r="DMJ182" s="29"/>
      <c r="DMK182" s="29"/>
      <c r="DML182" s="29"/>
      <c r="DMM182" s="29"/>
      <c r="DMN182" s="29"/>
      <c r="DMO182" s="29"/>
      <c r="DMP182" s="29"/>
      <c r="DMQ182" s="29"/>
      <c r="DMR182" s="29"/>
      <c r="DMS182" s="29"/>
      <c r="DMT182" s="29"/>
      <c r="DMU182" s="29"/>
      <c r="DMV182" s="29"/>
      <c r="DMW182" s="29"/>
      <c r="DMX182" s="29"/>
      <c r="DMY182" s="29"/>
      <c r="DMZ182" s="29"/>
      <c r="DNA182" s="29"/>
      <c r="DNB182" s="29"/>
      <c r="DNC182" s="29"/>
      <c r="DND182" s="29"/>
      <c r="DNE182" s="29"/>
      <c r="DNF182" s="29"/>
      <c r="DNG182" s="29"/>
      <c r="DNH182" s="29"/>
      <c r="DNI182" s="29"/>
      <c r="DNJ182" s="29"/>
      <c r="DNK182" s="29"/>
      <c r="DNL182" s="29"/>
      <c r="DNM182" s="29"/>
      <c r="DNN182" s="29"/>
      <c r="DNO182" s="29"/>
      <c r="DNP182" s="29"/>
      <c r="DNQ182" s="29"/>
      <c r="DNR182" s="29"/>
      <c r="DNS182" s="29"/>
      <c r="DNT182" s="29"/>
      <c r="DNU182" s="29"/>
      <c r="DNV182" s="29"/>
      <c r="DNW182" s="29"/>
      <c r="DNX182" s="29"/>
      <c r="DNY182" s="29"/>
      <c r="DNZ182" s="29"/>
      <c r="DOA182" s="29"/>
      <c r="DOB182" s="29"/>
      <c r="DOC182" s="29"/>
      <c r="DOD182" s="29"/>
      <c r="DOE182" s="29"/>
      <c r="DOF182" s="29"/>
      <c r="DOG182" s="29"/>
      <c r="DOH182" s="29"/>
      <c r="DOI182" s="29"/>
      <c r="DOJ182" s="29"/>
      <c r="DOK182" s="29"/>
      <c r="DOL182" s="29"/>
      <c r="DOM182" s="29"/>
      <c r="DON182" s="29"/>
      <c r="DOO182" s="29"/>
      <c r="DOP182" s="29"/>
      <c r="DOQ182" s="29"/>
      <c r="DOR182" s="29"/>
      <c r="DOS182" s="29"/>
      <c r="DOT182" s="29"/>
      <c r="DOU182" s="29"/>
      <c r="DOV182" s="29"/>
      <c r="DOW182" s="29"/>
      <c r="DOX182" s="29"/>
      <c r="DOY182" s="29"/>
      <c r="DOZ182" s="29"/>
      <c r="DPA182" s="29"/>
      <c r="DPB182" s="29"/>
      <c r="DPC182" s="29"/>
      <c r="DPD182" s="29"/>
      <c r="DPE182" s="29"/>
      <c r="DPF182" s="29"/>
      <c r="DPG182" s="29"/>
      <c r="DPH182" s="29"/>
      <c r="DPI182" s="29"/>
      <c r="DPJ182" s="29"/>
      <c r="DPK182" s="29"/>
      <c r="DPL182" s="29"/>
      <c r="DPM182" s="29"/>
      <c r="DPN182" s="29"/>
      <c r="DPO182" s="29"/>
      <c r="DPP182" s="29"/>
      <c r="DPQ182" s="29"/>
      <c r="DPR182" s="29"/>
      <c r="DPS182" s="29"/>
      <c r="DPT182" s="29"/>
      <c r="DPU182" s="29"/>
      <c r="DPV182" s="29"/>
      <c r="DPW182" s="29"/>
      <c r="DPX182" s="29"/>
      <c r="DPY182" s="29"/>
      <c r="DPZ182" s="29"/>
      <c r="DQA182" s="29"/>
      <c r="DQB182" s="29"/>
      <c r="DQC182" s="29"/>
      <c r="DQD182" s="29"/>
      <c r="DQE182" s="29"/>
      <c r="DQF182" s="29"/>
      <c r="DQG182" s="29"/>
      <c r="DQH182" s="29"/>
      <c r="DQI182" s="29"/>
      <c r="DQJ182" s="29"/>
      <c r="DQK182" s="29"/>
      <c r="DQL182" s="29"/>
      <c r="DQM182" s="29"/>
      <c r="DQN182" s="29"/>
      <c r="DQO182" s="29"/>
      <c r="DQP182" s="29"/>
      <c r="DQQ182" s="29"/>
      <c r="DQR182" s="29"/>
      <c r="DQS182" s="29"/>
      <c r="DQT182" s="29"/>
      <c r="DQU182" s="29"/>
      <c r="DQV182" s="29"/>
      <c r="DQW182" s="29"/>
      <c r="DQX182" s="29"/>
      <c r="DQY182" s="29"/>
      <c r="DQZ182" s="29"/>
      <c r="DRA182" s="29"/>
      <c r="DRB182" s="29"/>
      <c r="DRC182" s="29"/>
      <c r="DRD182" s="29"/>
      <c r="DRE182" s="29"/>
      <c r="DRF182" s="29"/>
      <c r="DRG182" s="29"/>
      <c r="DRH182" s="29"/>
      <c r="DRI182" s="29"/>
      <c r="DRJ182" s="29"/>
      <c r="DRK182" s="29"/>
      <c r="DRL182" s="29"/>
      <c r="DRM182" s="29"/>
      <c r="DRN182" s="29"/>
      <c r="DRO182" s="29"/>
      <c r="DRP182" s="29"/>
      <c r="DRQ182" s="29"/>
      <c r="DRR182" s="29"/>
      <c r="DRS182" s="29"/>
      <c r="DRT182" s="29"/>
      <c r="DRU182" s="29"/>
      <c r="DRV182" s="29"/>
      <c r="DRW182" s="29"/>
      <c r="DRX182" s="29"/>
      <c r="DRY182" s="29"/>
      <c r="DRZ182" s="29"/>
      <c r="DSA182" s="29"/>
      <c r="DSB182" s="29"/>
      <c r="DSC182" s="29"/>
      <c r="DSD182" s="29"/>
      <c r="DSE182" s="29"/>
      <c r="DSF182" s="29"/>
      <c r="DSG182" s="29"/>
      <c r="DSH182" s="29"/>
      <c r="DSI182" s="29"/>
      <c r="DSJ182" s="29"/>
      <c r="DSK182" s="29"/>
      <c r="DSL182" s="29"/>
      <c r="DSM182" s="29"/>
      <c r="DSN182" s="29"/>
      <c r="DSO182" s="29"/>
      <c r="DSP182" s="29"/>
      <c r="DSQ182" s="29"/>
      <c r="DSR182" s="29"/>
      <c r="DSS182" s="29"/>
      <c r="DST182" s="29"/>
      <c r="DSU182" s="29"/>
      <c r="DSV182" s="29"/>
      <c r="DSW182" s="29"/>
      <c r="DSX182" s="29"/>
      <c r="DSY182" s="29"/>
      <c r="DSZ182" s="29"/>
      <c r="DTA182" s="29"/>
      <c r="DTB182" s="29"/>
      <c r="DTC182" s="29"/>
      <c r="DTD182" s="29"/>
      <c r="DTE182" s="29"/>
      <c r="DTF182" s="29"/>
      <c r="DTG182" s="29"/>
      <c r="DTH182" s="29"/>
      <c r="DTI182" s="29"/>
      <c r="DTJ182" s="29"/>
      <c r="DTK182" s="29"/>
      <c r="DTL182" s="29"/>
      <c r="DTM182" s="29"/>
      <c r="DTN182" s="29"/>
      <c r="DTO182" s="29"/>
      <c r="DTP182" s="29"/>
      <c r="DTQ182" s="29"/>
      <c r="DTR182" s="29"/>
      <c r="DTS182" s="29"/>
      <c r="DTT182" s="29"/>
      <c r="DTU182" s="29"/>
      <c r="DTV182" s="29"/>
      <c r="DTW182" s="29"/>
      <c r="DTX182" s="29"/>
      <c r="DTY182" s="29"/>
      <c r="DTZ182" s="29"/>
      <c r="DUA182" s="29"/>
      <c r="DUB182" s="29"/>
      <c r="DUC182" s="29"/>
      <c r="DUD182" s="29"/>
      <c r="DUE182" s="29"/>
      <c r="DUF182" s="29"/>
      <c r="DUG182" s="29"/>
      <c r="DUH182" s="29"/>
      <c r="DUI182" s="29"/>
      <c r="DUJ182" s="29"/>
      <c r="DUK182" s="29"/>
      <c r="DUL182" s="29"/>
      <c r="DUM182" s="29"/>
      <c r="DUN182" s="29"/>
      <c r="DUO182" s="29"/>
      <c r="DUP182" s="29"/>
      <c r="DUQ182" s="29"/>
      <c r="DUR182" s="29"/>
      <c r="DUS182" s="29"/>
      <c r="DUT182" s="29"/>
      <c r="DUU182" s="29"/>
      <c r="DUV182" s="29"/>
      <c r="DUW182" s="29"/>
      <c r="DUX182" s="29"/>
      <c r="DUY182" s="29"/>
      <c r="DUZ182" s="29"/>
      <c r="DVA182" s="29"/>
      <c r="DVB182" s="29"/>
      <c r="DVC182" s="29"/>
      <c r="DVD182" s="29"/>
      <c r="DVE182" s="29"/>
      <c r="DVF182" s="29"/>
      <c r="DVG182" s="29"/>
      <c r="DVH182" s="29"/>
      <c r="DVI182" s="29"/>
      <c r="DVJ182" s="29"/>
      <c r="DVK182" s="29"/>
      <c r="DVL182" s="29"/>
      <c r="DVM182" s="29"/>
      <c r="DVN182" s="29"/>
      <c r="DVO182" s="29"/>
      <c r="DVP182" s="29"/>
      <c r="DVQ182" s="29"/>
      <c r="DVR182" s="29"/>
      <c r="DVS182" s="29"/>
      <c r="DVT182" s="29"/>
      <c r="DVU182" s="29"/>
      <c r="DVV182" s="29"/>
      <c r="DVW182" s="29"/>
      <c r="DVX182" s="29"/>
      <c r="DVY182" s="29"/>
      <c r="DVZ182" s="29"/>
      <c r="DWA182" s="29"/>
      <c r="DWB182" s="29"/>
      <c r="DWC182" s="29"/>
      <c r="DWD182" s="29"/>
      <c r="DWE182" s="29"/>
      <c r="DWF182" s="29"/>
      <c r="DWG182" s="29"/>
      <c r="DWH182" s="29"/>
      <c r="DWI182" s="29"/>
      <c r="DWJ182" s="29"/>
      <c r="DWK182" s="29"/>
      <c r="DWL182" s="29"/>
      <c r="DWM182" s="29"/>
      <c r="DWN182" s="29"/>
      <c r="DWO182" s="29"/>
      <c r="DWP182" s="29"/>
      <c r="DWQ182" s="29"/>
      <c r="DWR182" s="29"/>
      <c r="DWS182" s="29"/>
      <c r="DWT182" s="29"/>
      <c r="DWU182" s="29"/>
      <c r="DWV182" s="29"/>
      <c r="DWW182" s="29"/>
      <c r="DWX182" s="29"/>
      <c r="DWY182" s="29"/>
      <c r="DWZ182" s="29"/>
      <c r="DXA182" s="29"/>
      <c r="DXB182" s="29"/>
      <c r="DXC182" s="29"/>
      <c r="DXD182" s="29"/>
      <c r="DXE182" s="29"/>
      <c r="DXF182" s="29"/>
      <c r="DXG182" s="29"/>
      <c r="DXH182" s="29"/>
      <c r="DXI182" s="29"/>
      <c r="DXJ182" s="29"/>
      <c r="DXK182" s="29"/>
      <c r="DXL182" s="29"/>
      <c r="DXM182" s="29"/>
      <c r="DXN182" s="29"/>
      <c r="DXO182" s="29"/>
      <c r="DXP182" s="29"/>
      <c r="DXQ182" s="29"/>
      <c r="DXR182" s="29"/>
      <c r="DXS182" s="29"/>
      <c r="DXT182" s="29"/>
      <c r="DXU182" s="29"/>
      <c r="DXV182" s="29"/>
      <c r="DXW182" s="29"/>
      <c r="DXX182" s="29"/>
      <c r="DXY182" s="29"/>
      <c r="DXZ182" s="29"/>
      <c r="DYA182" s="29"/>
      <c r="DYB182" s="29"/>
      <c r="DYC182" s="29"/>
      <c r="DYD182" s="29"/>
      <c r="DYE182" s="29"/>
      <c r="DYF182" s="29"/>
      <c r="DYG182" s="29"/>
      <c r="DYH182" s="29"/>
      <c r="DYI182" s="29"/>
      <c r="DYJ182" s="29"/>
      <c r="DYK182" s="29"/>
      <c r="DYL182" s="29"/>
      <c r="DYM182" s="29"/>
      <c r="DYN182" s="29"/>
      <c r="DYO182" s="29"/>
      <c r="DYP182" s="29"/>
      <c r="DYQ182" s="29"/>
      <c r="DYR182" s="29"/>
      <c r="DYS182" s="29"/>
      <c r="DYT182" s="29"/>
      <c r="DYU182" s="29"/>
      <c r="DYV182" s="29"/>
      <c r="DYW182" s="29"/>
      <c r="DYX182" s="29"/>
      <c r="DYY182" s="29"/>
      <c r="DYZ182" s="29"/>
      <c r="DZA182" s="29"/>
      <c r="DZB182" s="29"/>
      <c r="DZC182" s="29"/>
      <c r="DZD182" s="29"/>
      <c r="DZE182" s="29"/>
      <c r="DZF182" s="29"/>
      <c r="DZG182" s="29"/>
      <c r="DZH182" s="29"/>
      <c r="DZI182" s="29"/>
      <c r="DZJ182" s="29"/>
      <c r="DZK182" s="29"/>
      <c r="DZL182" s="29"/>
      <c r="DZM182" s="29"/>
      <c r="DZN182" s="29"/>
      <c r="DZO182" s="29"/>
      <c r="DZP182" s="29"/>
      <c r="DZQ182" s="29"/>
      <c r="DZR182" s="29"/>
      <c r="DZS182" s="29"/>
      <c r="DZT182" s="29"/>
      <c r="DZU182" s="29"/>
      <c r="DZV182" s="29"/>
      <c r="DZW182" s="29"/>
      <c r="DZX182" s="29"/>
      <c r="DZY182" s="29"/>
      <c r="DZZ182" s="29"/>
      <c r="EAA182" s="29"/>
      <c r="EAB182" s="29"/>
      <c r="EAC182" s="29"/>
      <c r="EAD182" s="29"/>
      <c r="EAE182" s="29"/>
      <c r="EAF182" s="29"/>
      <c r="EAG182" s="29"/>
      <c r="EAH182" s="29"/>
      <c r="EAI182" s="29"/>
      <c r="EAJ182" s="29"/>
      <c r="EAK182" s="29"/>
      <c r="EAL182" s="29"/>
      <c r="EAM182" s="29"/>
      <c r="EAN182" s="29"/>
      <c r="EAO182" s="29"/>
      <c r="EAP182" s="29"/>
      <c r="EAQ182" s="29"/>
      <c r="EAR182" s="29"/>
      <c r="EAS182" s="29"/>
      <c r="EAT182" s="29"/>
      <c r="EAU182" s="29"/>
      <c r="EAV182" s="29"/>
      <c r="EAW182" s="29"/>
      <c r="EAX182" s="29"/>
      <c r="EAY182" s="29"/>
      <c r="EAZ182" s="29"/>
      <c r="EBA182" s="29"/>
      <c r="EBB182" s="29"/>
      <c r="EBC182" s="29"/>
      <c r="EBD182" s="29"/>
      <c r="EBE182" s="29"/>
      <c r="EBF182" s="29"/>
      <c r="EBG182" s="29"/>
      <c r="EBH182" s="29"/>
      <c r="EBI182" s="29"/>
      <c r="EBJ182" s="29"/>
      <c r="EBK182" s="29"/>
      <c r="EBL182" s="29"/>
      <c r="EBM182" s="29"/>
      <c r="EBN182" s="29"/>
      <c r="EBO182" s="29"/>
      <c r="EBP182" s="29"/>
      <c r="EBQ182" s="29"/>
      <c r="EBR182" s="29"/>
      <c r="EBS182" s="29"/>
      <c r="EBT182" s="29"/>
      <c r="EBU182" s="29"/>
      <c r="EBV182" s="29"/>
      <c r="EBW182" s="29"/>
      <c r="EBX182" s="29"/>
      <c r="EBY182" s="29"/>
      <c r="EBZ182" s="29"/>
      <c r="ECA182" s="29"/>
      <c r="ECB182" s="29"/>
      <c r="ECC182" s="29"/>
      <c r="ECD182" s="29"/>
      <c r="ECE182" s="29"/>
      <c r="ECF182" s="29"/>
      <c r="ECG182" s="29"/>
      <c r="ECH182" s="29"/>
      <c r="ECI182" s="29"/>
      <c r="ECJ182" s="29"/>
      <c r="ECK182" s="29"/>
      <c r="ECL182" s="29"/>
      <c r="ECM182" s="29"/>
      <c r="ECN182" s="29"/>
      <c r="ECO182" s="29"/>
      <c r="ECP182" s="29"/>
      <c r="ECQ182" s="29"/>
      <c r="ECR182" s="29"/>
      <c r="ECS182" s="29"/>
      <c r="ECT182" s="29"/>
      <c r="ECU182" s="29"/>
      <c r="ECV182" s="29"/>
      <c r="ECW182" s="29"/>
      <c r="ECX182" s="29"/>
      <c r="ECY182" s="29"/>
      <c r="ECZ182" s="29"/>
      <c r="EDA182" s="29"/>
      <c r="EDB182" s="29"/>
      <c r="EDC182" s="29"/>
      <c r="EDD182" s="29"/>
      <c r="EDE182" s="29"/>
      <c r="EDF182" s="29"/>
      <c r="EDG182" s="29"/>
      <c r="EDH182" s="29"/>
      <c r="EDI182" s="29"/>
      <c r="EDJ182" s="29"/>
      <c r="EDK182" s="29"/>
      <c r="EDL182" s="29"/>
      <c r="EDM182" s="29"/>
      <c r="EDN182" s="29"/>
      <c r="EDO182" s="29"/>
      <c r="EDP182" s="29"/>
      <c r="EDQ182" s="29"/>
      <c r="EDR182" s="29"/>
      <c r="EDS182" s="29"/>
      <c r="EDT182" s="29"/>
      <c r="EDU182" s="29"/>
      <c r="EDV182" s="29"/>
      <c r="EDW182" s="29"/>
      <c r="EDX182" s="29"/>
      <c r="EDY182" s="29"/>
      <c r="EDZ182" s="29"/>
      <c r="EEA182" s="29"/>
      <c r="EEB182" s="29"/>
      <c r="EEC182" s="29"/>
      <c r="EED182" s="29"/>
      <c r="EEE182" s="29"/>
      <c r="EEF182" s="29"/>
      <c r="EEG182" s="29"/>
      <c r="EEH182" s="29"/>
      <c r="EEI182" s="29"/>
      <c r="EEJ182" s="29"/>
      <c r="EEK182" s="29"/>
      <c r="EEL182" s="29"/>
      <c r="EEM182" s="29"/>
      <c r="EEN182" s="29"/>
      <c r="EEO182" s="29"/>
      <c r="EEP182" s="29"/>
      <c r="EEQ182" s="29"/>
      <c r="EER182" s="29"/>
      <c r="EES182" s="29"/>
      <c r="EET182" s="29"/>
      <c r="EEU182" s="29"/>
      <c r="EEV182" s="29"/>
      <c r="EEW182" s="29"/>
      <c r="EEX182" s="29"/>
      <c r="EEY182" s="29"/>
      <c r="EEZ182" s="29"/>
      <c r="EFA182" s="29"/>
      <c r="EFB182" s="29"/>
      <c r="EFC182" s="29"/>
      <c r="EFD182" s="29"/>
      <c r="EFE182" s="29"/>
      <c r="EFF182" s="29"/>
      <c r="EFG182" s="29"/>
      <c r="EFH182" s="29"/>
      <c r="EFI182" s="29"/>
      <c r="EFJ182" s="29"/>
      <c r="EFK182" s="29"/>
      <c r="EFL182" s="29"/>
      <c r="EFM182" s="29"/>
      <c r="EFN182" s="29"/>
      <c r="EFO182" s="29"/>
      <c r="EFP182" s="29"/>
      <c r="EFQ182" s="29"/>
      <c r="EFR182" s="29"/>
      <c r="EFS182" s="29"/>
      <c r="EFT182" s="29"/>
      <c r="EFU182" s="29"/>
      <c r="EFV182" s="29"/>
      <c r="EFW182" s="29"/>
      <c r="EFX182" s="29"/>
      <c r="EFY182" s="29"/>
      <c r="EFZ182" s="29"/>
      <c r="EGA182" s="29"/>
      <c r="EGB182" s="29"/>
      <c r="EGC182" s="29"/>
      <c r="EGD182" s="29"/>
      <c r="EGE182" s="29"/>
      <c r="EGF182" s="29"/>
      <c r="EGG182" s="29"/>
      <c r="EGH182" s="29"/>
      <c r="EGI182" s="29"/>
      <c r="EGJ182" s="29"/>
      <c r="EGK182" s="29"/>
      <c r="EGL182" s="29"/>
      <c r="EGM182" s="29"/>
      <c r="EGN182" s="29"/>
      <c r="EGO182" s="29"/>
      <c r="EGP182" s="29"/>
      <c r="EGQ182" s="29"/>
      <c r="EGR182" s="29"/>
      <c r="EGS182" s="29"/>
      <c r="EGT182" s="29"/>
      <c r="EGU182" s="29"/>
      <c r="EGV182" s="29"/>
      <c r="EGW182" s="29"/>
      <c r="EGX182" s="29"/>
      <c r="EGY182" s="29"/>
      <c r="EGZ182" s="29"/>
      <c r="EHA182" s="29"/>
      <c r="EHB182" s="29"/>
      <c r="EHC182" s="29"/>
      <c r="EHD182" s="29"/>
      <c r="EHE182" s="29"/>
      <c r="EHF182" s="29"/>
      <c r="EHG182" s="29"/>
      <c r="EHH182" s="29"/>
      <c r="EHI182" s="29"/>
      <c r="EHJ182" s="29"/>
      <c r="EHK182" s="29"/>
      <c r="EHL182" s="29"/>
      <c r="EHM182" s="29"/>
      <c r="EHN182" s="29"/>
      <c r="EHO182" s="29"/>
      <c r="EHP182" s="29"/>
      <c r="EHQ182" s="29"/>
      <c r="EHR182" s="29"/>
      <c r="EHS182" s="29"/>
      <c r="EHT182" s="29"/>
      <c r="EHU182" s="29"/>
      <c r="EHV182" s="29"/>
      <c r="EHW182" s="29"/>
      <c r="EHX182" s="29"/>
      <c r="EHY182" s="29"/>
      <c r="EHZ182" s="29"/>
      <c r="EIA182" s="29"/>
      <c r="EIB182" s="29"/>
      <c r="EIC182" s="29"/>
      <c r="EID182" s="29"/>
      <c r="EIE182" s="29"/>
      <c r="EIF182" s="29"/>
      <c r="EIG182" s="29"/>
      <c r="EIH182" s="29"/>
      <c r="EII182" s="29"/>
      <c r="EIJ182" s="29"/>
      <c r="EIK182" s="29"/>
      <c r="EIL182" s="29"/>
      <c r="EIM182" s="29"/>
      <c r="EIN182" s="29"/>
      <c r="EIO182" s="29"/>
      <c r="EIP182" s="29"/>
      <c r="EIQ182" s="29"/>
      <c r="EIR182" s="29"/>
      <c r="EIS182" s="29"/>
      <c r="EIT182" s="29"/>
      <c r="EIU182" s="29"/>
      <c r="EIV182" s="29"/>
      <c r="EIW182" s="29"/>
      <c r="EIX182" s="29"/>
      <c r="EIY182" s="29"/>
      <c r="EIZ182" s="29"/>
      <c r="EJA182" s="29"/>
      <c r="EJB182" s="29"/>
      <c r="EJC182" s="29"/>
      <c r="EJD182" s="29"/>
      <c r="EJE182" s="29"/>
      <c r="EJF182" s="29"/>
      <c r="EJG182" s="29"/>
      <c r="EJH182" s="29"/>
      <c r="EJI182" s="29"/>
      <c r="EJJ182" s="29"/>
      <c r="EJK182" s="29"/>
      <c r="EJL182" s="29"/>
      <c r="EJM182" s="29"/>
      <c r="EJN182" s="29"/>
      <c r="EJO182" s="29"/>
      <c r="EJP182" s="29"/>
      <c r="EJQ182" s="29"/>
      <c r="EJR182" s="29"/>
      <c r="EJS182" s="29"/>
      <c r="EJT182" s="29"/>
      <c r="EJU182" s="29"/>
      <c r="EJV182" s="29"/>
      <c r="EJW182" s="29"/>
      <c r="EJX182" s="29"/>
      <c r="EJY182" s="29"/>
      <c r="EJZ182" s="29"/>
      <c r="EKA182" s="29"/>
      <c r="EKB182" s="29"/>
      <c r="EKC182" s="29"/>
      <c r="EKD182" s="29"/>
      <c r="EKE182" s="29"/>
      <c r="EKF182" s="29"/>
      <c r="EKG182" s="29"/>
      <c r="EKH182" s="29"/>
      <c r="EKI182" s="29"/>
      <c r="EKJ182" s="29"/>
      <c r="EKK182" s="29"/>
      <c r="EKL182" s="29"/>
      <c r="EKM182" s="29"/>
      <c r="EKN182" s="29"/>
      <c r="EKO182" s="29"/>
      <c r="EKP182" s="29"/>
      <c r="EKQ182" s="29"/>
      <c r="EKR182" s="29"/>
      <c r="EKS182" s="29"/>
      <c r="EKT182" s="29"/>
      <c r="EKU182" s="29"/>
      <c r="EKV182" s="29"/>
      <c r="EKW182" s="29"/>
      <c r="EKX182" s="29"/>
      <c r="EKY182" s="29"/>
      <c r="EKZ182" s="29"/>
      <c r="ELA182" s="29"/>
      <c r="ELB182" s="29"/>
      <c r="ELC182" s="29"/>
      <c r="ELD182" s="29"/>
      <c r="ELE182" s="29"/>
      <c r="ELF182" s="29"/>
      <c r="ELG182" s="29"/>
      <c r="ELH182" s="29"/>
      <c r="ELI182" s="29"/>
      <c r="ELJ182" s="29"/>
      <c r="ELK182" s="29"/>
      <c r="ELL182" s="29"/>
      <c r="ELM182" s="29"/>
      <c r="ELN182" s="29"/>
      <c r="ELO182" s="29"/>
      <c r="ELP182" s="29"/>
      <c r="ELQ182" s="29"/>
      <c r="ELR182" s="29"/>
      <c r="ELS182" s="29"/>
      <c r="ELT182" s="29"/>
      <c r="ELU182" s="29"/>
      <c r="ELV182" s="29"/>
      <c r="ELW182" s="29"/>
      <c r="ELX182" s="29"/>
      <c r="ELY182" s="29"/>
      <c r="ELZ182" s="29"/>
      <c r="EMA182" s="29"/>
      <c r="EMB182" s="29"/>
      <c r="EMC182" s="29"/>
      <c r="EMD182" s="29"/>
      <c r="EME182" s="29"/>
      <c r="EMF182" s="29"/>
      <c r="EMG182" s="29"/>
      <c r="EMH182" s="29"/>
      <c r="EMI182" s="29"/>
      <c r="EMJ182" s="29"/>
      <c r="EMK182" s="29"/>
      <c r="EML182" s="29"/>
      <c r="EMM182" s="29"/>
      <c r="EMN182" s="29"/>
      <c r="EMO182" s="29"/>
      <c r="EMP182" s="29"/>
      <c r="EMQ182" s="29"/>
      <c r="EMR182" s="29"/>
      <c r="EMS182" s="29"/>
      <c r="EMT182" s="29"/>
      <c r="EMU182" s="29"/>
      <c r="EMV182" s="29"/>
      <c r="EMW182" s="29"/>
      <c r="EMX182" s="29"/>
      <c r="EMY182" s="29"/>
      <c r="EMZ182" s="29"/>
      <c r="ENA182" s="29"/>
      <c r="ENB182" s="29"/>
      <c r="ENC182" s="29"/>
      <c r="END182" s="29"/>
      <c r="ENE182" s="29"/>
      <c r="ENF182" s="29"/>
      <c r="ENG182" s="29"/>
      <c r="ENH182" s="29"/>
      <c r="ENI182" s="29"/>
      <c r="ENJ182" s="29"/>
      <c r="ENK182" s="29"/>
      <c r="ENL182" s="29"/>
      <c r="ENM182" s="29"/>
      <c r="ENN182" s="29"/>
      <c r="ENO182" s="29"/>
      <c r="ENP182" s="29"/>
      <c r="ENQ182" s="29"/>
      <c r="ENR182" s="29"/>
      <c r="ENS182" s="29"/>
      <c r="ENT182" s="29"/>
      <c r="ENU182" s="29"/>
      <c r="ENV182" s="29"/>
      <c r="ENW182" s="29"/>
      <c r="ENX182" s="29"/>
      <c r="ENY182" s="29"/>
      <c r="ENZ182" s="29"/>
      <c r="EOA182" s="29"/>
      <c r="EOB182" s="29"/>
      <c r="EOC182" s="29"/>
      <c r="EOD182" s="29"/>
      <c r="EOE182" s="29"/>
      <c r="EOF182" s="29"/>
      <c r="EOG182" s="29"/>
      <c r="EOH182" s="29"/>
      <c r="EOI182" s="29"/>
      <c r="EOJ182" s="29"/>
      <c r="EOK182" s="29"/>
      <c r="EOL182" s="29"/>
      <c r="EOM182" s="29"/>
      <c r="EON182" s="29"/>
      <c r="EOO182" s="29"/>
      <c r="EOP182" s="29"/>
      <c r="EOQ182" s="29"/>
      <c r="EOR182" s="29"/>
      <c r="EOS182" s="29"/>
      <c r="EOT182" s="29"/>
      <c r="EOU182" s="29"/>
      <c r="EOV182" s="29"/>
      <c r="EOW182" s="29"/>
      <c r="EOX182" s="29"/>
      <c r="EOY182" s="29"/>
      <c r="EOZ182" s="29"/>
      <c r="EPA182" s="29"/>
      <c r="EPB182" s="29"/>
      <c r="EPC182" s="29"/>
      <c r="EPD182" s="29"/>
      <c r="EPE182" s="29"/>
      <c r="EPF182" s="29"/>
      <c r="EPG182" s="29"/>
      <c r="EPH182" s="29"/>
      <c r="EPI182" s="29"/>
      <c r="EPJ182" s="29"/>
      <c r="EPK182" s="29"/>
      <c r="EPL182" s="29"/>
      <c r="EPM182" s="29"/>
      <c r="EPN182" s="29"/>
      <c r="EPO182" s="29"/>
      <c r="EPP182" s="29"/>
      <c r="EPQ182" s="29"/>
      <c r="EPR182" s="29"/>
      <c r="EPS182" s="29"/>
      <c r="EPT182" s="29"/>
      <c r="EPU182" s="29"/>
      <c r="EPV182" s="29"/>
      <c r="EPW182" s="29"/>
      <c r="EPX182" s="29"/>
      <c r="EPY182" s="29"/>
      <c r="EPZ182" s="29"/>
      <c r="EQA182" s="29"/>
      <c r="EQB182" s="29"/>
      <c r="EQC182" s="29"/>
      <c r="EQD182" s="29"/>
      <c r="EQE182" s="29"/>
      <c r="EQF182" s="29"/>
      <c r="EQG182" s="29"/>
      <c r="EQH182" s="29"/>
      <c r="EQI182" s="29"/>
      <c r="EQJ182" s="29"/>
      <c r="EQK182" s="29"/>
      <c r="EQL182" s="29"/>
      <c r="EQM182" s="29"/>
      <c r="EQN182" s="29"/>
      <c r="EQO182" s="29"/>
      <c r="EQP182" s="29"/>
      <c r="EQQ182" s="29"/>
      <c r="EQR182" s="29"/>
      <c r="EQS182" s="29"/>
      <c r="EQT182" s="29"/>
      <c r="EQU182" s="29"/>
      <c r="EQV182" s="29"/>
      <c r="EQW182" s="29"/>
      <c r="EQX182" s="29"/>
      <c r="EQY182" s="29"/>
      <c r="EQZ182" s="29"/>
      <c r="ERA182" s="29"/>
      <c r="ERB182" s="29"/>
      <c r="ERC182" s="29"/>
      <c r="ERD182" s="29"/>
      <c r="ERE182" s="29"/>
      <c r="ERF182" s="29"/>
      <c r="ERG182" s="29"/>
      <c r="ERH182" s="29"/>
      <c r="ERI182" s="29"/>
      <c r="ERJ182" s="29"/>
      <c r="ERK182" s="29"/>
      <c r="ERL182" s="29"/>
      <c r="ERM182" s="29"/>
      <c r="ERN182" s="29"/>
      <c r="ERO182" s="29"/>
      <c r="ERP182" s="29"/>
      <c r="ERQ182" s="29"/>
      <c r="ERR182" s="29"/>
      <c r="ERS182" s="29"/>
      <c r="ERT182" s="29"/>
      <c r="ERU182" s="29"/>
      <c r="ERV182" s="29"/>
      <c r="ERW182" s="29"/>
      <c r="ERX182" s="29"/>
      <c r="ERY182" s="29"/>
      <c r="ERZ182" s="29"/>
      <c r="ESA182" s="29"/>
      <c r="ESB182" s="29"/>
      <c r="ESC182" s="29"/>
      <c r="ESD182" s="29"/>
      <c r="ESE182" s="29"/>
      <c r="ESF182" s="29"/>
      <c r="ESG182" s="29"/>
      <c r="ESH182" s="29"/>
      <c r="ESI182" s="29"/>
      <c r="ESJ182" s="29"/>
      <c r="ESK182" s="29"/>
      <c r="ESL182" s="29"/>
      <c r="ESM182" s="29"/>
      <c r="ESN182" s="29"/>
      <c r="ESO182" s="29"/>
      <c r="ESP182" s="29"/>
      <c r="ESQ182" s="29"/>
      <c r="ESR182" s="29"/>
      <c r="ESS182" s="29"/>
      <c r="EST182" s="29"/>
      <c r="ESU182" s="29"/>
      <c r="ESV182" s="29"/>
      <c r="ESW182" s="29"/>
      <c r="ESX182" s="29"/>
      <c r="ESY182" s="29"/>
      <c r="ESZ182" s="29"/>
      <c r="ETA182" s="29"/>
      <c r="ETB182" s="29"/>
      <c r="ETC182" s="29"/>
      <c r="ETD182" s="29"/>
      <c r="ETE182" s="29"/>
      <c r="ETF182" s="29"/>
      <c r="ETG182" s="29"/>
      <c r="ETH182" s="29"/>
      <c r="ETI182" s="29"/>
      <c r="ETJ182" s="29"/>
      <c r="ETK182" s="29"/>
      <c r="ETL182" s="29"/>
      <c r="ETM182" s="29"/>
      <c r="ETN182" s="29"/>
      <c r="ETO182" s="29"/>
      <c r="ETP182" s="29"/>
      <c r="ETQ182" s="29"/>
      <c r="ETR182" s="29"/>
      <c r="ETS182" s="29"/>
      <c r="ETT182" s="29"/>
      <c r="ETU182" s="29"/>
      <c r="ETV182" s="29"/>
      <c r="ETW182" s="29"/>
      <c r="ETX182" s="29"/>
      <c r="ETY182" s="29"/>
      <c r="ETZ182" s="29"/>
      <c r="EUA182" s="29"/>
      <c r="EUB182" s="29"/>
      <c r="EUC182" s="29"/>
      <c r="EUD182" s="29"/>
      <c r="EUE182" s="29"/>
      <c r="EUF182" s="29"/>
      <c r="EUG182" s="29"/>
      <c r="EUH182" s="29"/>
      <c r="EUI182" s="29"/>
      <c r="EUJ182" s="29"/>
      <c r="EUK182" s="29"/>
      <c r="EUL182" s="29"/>
      <c r="EUM182" s="29"/>
      <c r="EUN182" s="29"/>
      <c r="EUO182" s="29"/>
      <c r="EUP182" s="29"/>
      <c r="EUQ182" s="29"/>
      <c r="EUR182" s="29"/>
      <c r="EUS182" s="29"/>
      <c r="EUT182" s="29"/>
      <c r="EUU182" s="29"/>
      <c r="EUV182" s="29"/>
      <c r="EUW182" s="29"/>
      <c r="EUX182" s="29"/>
      <c r="EUY182" s="29"/>
      <c r="EUZ182" s="29"/>
      <c r="EVA182" s="29"/>
      <c r="EVB182" s="29"/>
      <c r="EVC182" s="29"/>
      <c r="EVD182" s="29"/>
      <c r="EVE182" s="29"/>
      <c r="EVF182" s="29"/>
      <c r="EVG182" s="29"/>
      <c r="EVH182" s="29"/>
      <c r="EVI182" s="29"/>
      <c r="EVJ182" s="29"/>
      <c r="EVK182" s="29"/>
      <c r="EVL182" s="29"/>
      <c r="EVM182" s="29"/>
      <c r="EVN182" s="29"/>
      <c r="EVO182" s="29"/>
      <c r="EVP182" s="29"/>
      <c r="EVQ182" s="29"/>
      <c r="EVR182" s="29"/>
      <c r="EVS182" s="29"/>
      <c r="EVT182" s="29"/>
      <c r="EVU182" s="29"/>
      <c r="EVV182" s="29"/>
      <c r="EVW182" s="29"/>
      <c r="EVX182" s="29"/>
      <c r="EVY182" s="29"/>
      <c r="EVZ182" s="29"/>
      <c r="EWA182" s="29"/>
      <c r="EWB182" s="29"/>
      <c r="EWC182" s="29"/>
      <c r="EWD182" s="29"/>
      <c r="EWE182" s="29"/>
      <c r="EWF182" s="29"/>
      <c r="EWG182" s="29"/>
      <c r="EWH182" s="29"/>
      <c r="EWI182" s="29"/>
      <c r="EWJ182" s="29"/>
      <c r="EWK182" s="29"/>
      <c r="EWL182" s="29"/>
      <c r="EWM182" s="29"/>
      <c r="EWN182" s="29"/>
      <c r="EWO182" s="29"/>
      <c r="EWP182" s="29"/>
      <c r="EWQ182" s="29"/>
      <c r="EWR182" s="29"/>
      <c r="EWS182" s="29"/>
      <c r="EWT182" s="29"/>
      <c r="EWU182" s="29"/>
      <c r="EWV182" s="29"/>
      <c r="EWW182" s="29"/>
      <c r="EWX182" s="29"/>
      <c r="EWY182" s="29"/>
      <c r="EWZ182" s="29"/>
      <c r="EXA182" s="29"/>
      <c r="EXB182" s="29"/>
      <c r="EXC182" s="29"/>
      <c r="EXD182" s="29"/>
      <c r="EXE182" s="29"/>
      <c r="EXF182" s="29"/>
      <c r="EXG182" s="29"/>
      <c r="EXH182" s="29"/>
      <c r="EXI182" s="29"/>
      <c r="EXJ182" s="29"/>
      <c r="EXK182" s="29"/>
      <c r="EXL182" s="29"/>
      <c r="EXM182" s="29"/>
      <c r="EXN182" s="29"/>
      <c r="EXO182" s="29"/>
      <c r="EXP182" s="29"/>
      <c r="EXQ182" s="29"/>
      <c r="EXR182" s="29"/>
      <c r="EXS182" s="29"/>
      <c r="EXT182" s="29"/>
      <c r="EXU182" s="29"/>
      <c r="EXV182" s="29"/>
      <c r="EXW182" s="29"/>
      <c r="EXX182" s="29"/>
      <c r="EXY182" s="29"/>
      <c r="EXZ182" s="29"/>
      <c r="EYA182" s="29"/>
      <c r="EYB182" s="29"/>
      <c r="EYC182" s="29"/>
      <c r="EYD182" s="29"/>
      <c r="EYE182" s="29"/>
      <c r="EYF182" s="29"/>
      <c r="EYG182" s="29"/>
      <c r="EYH182" s="29"/>
      <c r="EYI182" s="29"/>
      <c r="EYJ182" s="29"/>
      <c r="EYK182" s="29"/>
      <c r="EYL182" s="29"/>
      <c r="EYM182" s="29"/>
      <c r="EYN182" s="29"/>
      <c r="EYO182" s="29"/>
      <c r="EYP182" s="29"/>
      <c r="EYQ182" s="29"/>
      <c r="EYR182" s="29"/>
      <c r="EYS182" s="29"/>
      <c r="EYT182" s="29"/>
      <c r="EYU182" s="29"/>
      <c r="EYV182" s="29"/>
      <c r="EYW182" s="29"/>
      <c r="EYX182" s="29"/>
      <c r="EYY182" s="29"/>
      <c r="EYZ182" s="29"/>
      <c r="EZA182" s="29"/>
      <c r="EZB182" s="29"/>
      <c r="EZC182" s="29"/>
      <c r="EZD182" s="29"/>
      <c r="EZE182" s="29"/>
      <c r="EZF182" s="29"/>
      <c r="EZG182" s="29"/>
      <c r="EZH182" s="29"/>
      <c r="EZI182" s="29"/>
      <c r="EZJ182" s="29"/>
      <c r="EZK182" s="29"/>
      <c r="EZL182" s="29"/>
      <c r="EZM182" s="29"/>
      <c r="EZN182" s="29"/>
      <c r="EZO182" s="29"/>
      <c r="EZP182" s="29"/>
      <c r="EZQ182" s="29"/>
      <c r="EZR182" s="29"/>
      <c r="EZS182" s="29"/>
      <c r="EZT182" s="29"/>
      <c r="EZU182" s="29"/>
      <c r="EZV182" s="29"/>
      <c r="EZW182" s="29"/>
      <c r="EZX182" s="29"/>
      <c r="EZY182" s="29"/>
      <c r="EZZ182" s="29"/>
      <c r="FAA182" s="29"/>
      <c r="FAB182" s="29"/>
      <c r="FAC182" s="29"/>
      <c r="FAD182" s="29"/>
      <c r="FAE182" s="29"/>
      <c r="FAF182" s="29"/>
      <c r="FAG182" s="29"/>
      <c r="FAH182" s="29"/>
      <c r="FAI182" s="29"/>
      <c r="FAJ182" s="29"/>
      <c r="FAK182" s="29"/>
      <c r="FAL182" s="29"/>
      <c r="FAM182" s="29"/>
      <c r="FAN182" s="29"/>
      <c r="FAO182" s="29"/>
      <c r="FAP182" s="29"/>
      <c r="FAQ182" s="29"/>
      <c r="FAR182" s="29"/>
      <c r="FAS182" s="29"/>
      <c r="FAT182" s="29"/>
      <c r="FAU182" s="29"/>
      <c r="FAV182" s="29"/>
      <c r="FAW182" s="29"/>
      <c r="FAX182" s="29"/>
      <c r="FAY182" s="29"/>
      <c r="FAZ182" s="29"/>
      <c r="FBA182" s="29"/>
      <c r="FBB182" s="29"/>
      <c r="FBC182" s="29"/>
      <c r="FBD182" s="29"/>
      <c r="FBE182" s="29"/>
      <c r="FBF182" s="29"/>
      <c r="FBG182" s="29"/>
      <c r="FBH182" s="29"/>
      <c r="FBI182" s="29"/>
      <c r="FBJ182" s="29"/>
      <c r="FBK182" s="29"/>
      <c r="FBL182" s="29"/>
      <c r="FBM182" s="29"/>
      <c r="FBN182" s="29"/>
      <c r="FBO182" s="29"/>
      <c r="FBP182" s="29"/>
      <c r="FBQ182" s="29"/>
      <c r="FBR182" s="29"/>
      <c r="FBS182" s="29"/>
      <c r="FBT182" s="29"/>
      <c r="FBU182" s="29"/>
      <c r="FBV182" s="29"/>
      <c r="FBW182" s="29"/>
      <c r="FBX182" s="29"/>
      <c r="FBY182" s="29"/>
      <c r="FBZ182" s="29"/>
      <c r="FCA182" s="29"/>
      <c r="FCB182" s="29"/>
      <c r="FCC182" s="29"/>
      <c r="FCD182" s="29"/>
      <c r="FCE182" s="29"/>
      <c r="FCF182" s="29"/>
      <c r="FCG182" s="29"/>
      <c r="FCH182" s="29"/>
      <c r="FCI182" s="29"/>
      <c r="FCJ182" s="29"/>
      <c r="FCK182" s="29"/>
      <c r="FCL182" s="29"/>
      <c r="FCM182" s="29"/>
      <c r="FCN182" s="29"/>
      <c r="FCO182" s="29"/>
      <c r="FCP182" s="29"/>
      <c r="FCQ182" s="29"/>
      <c r="FCR182" s="29"/>
      <c r="FCS182" s="29"/>
      <c r="FCT182" s="29"/>
      <c r="FCU182" s="29"/>
      <c r="FCV182" s="29"/>
      <c r="FCW182" s="29"/>
      <c r="FCX182" s="29"/>
      <c r="FCY182" s="29"/>
      <c r="FCZ182" s="29"/>
      <c r="FDA182" s="29"/>
      <c r="FDB182" s="29"/>
      <c r="FDC182" s="29"/>
      <c r="FDD182" s="29"/>
      <c r="FDE182" s="29"/>
      <c r="FDF182" s="29"/>
      <c r="FDG182" s="29"/>
      <c r="FDH182" s="29"/>
      <c r="FDI182" s="29"/>
      <c r="FDJ182" s="29"/>
      <c r="FDK182" s="29"/>
      <c r="FDL182" s="29"/>
      <c r="FDM182" s="29"/>
      <c r="FDN182" s="29"/>
      <c r="FDO182" s="29"/>
      <c r="FDP182" s="29"/>
      <c r="FDQ182" s="29"/>
      <c r="FDR182" s="29"/>
      <c r="FDS182" s="29"/>
      <c r="FDT182" s="29"/>
      <c r="FDU182" s="29"/>
      <c r="FDV182" s="29"/>
      <c r="FDW182" s="29"/>
      <c r="FDX182" s="29"/>
      <c r="FDY182" s="29"/>
      <c r="FDZ182" s="29"/>
      <c r="FEA182" s="29"/>
      <c r="FEB182" s="29"/>
      <c r="FEC182" s="29"/>
      <c r="FED182" s="29"/>
      <c r="FEE182" s="29"/>
      <c r="FEF182" s="29"/>
      <c r="FEG182" s="29"/>
      <c r="FEH182" s="29"/>
      <c r="FEI182" s="29"/>
      <c r="FEJ182" s="29"/>
      <c r="FEK182" s="29"/>
      <c r="FEL182" s="29"/>
      <c r="FEM182" s="29"/>
      <c r="FEN182" s="29"/>
      <c r="FEO182" s="29"/>
      <c r="FEP182" s="29"/>
      <c r="FEQ182" s="29"/>
      <c r="FER182" s="29"/>
      <c r="FES182" s="29"/>
      <c r="FET182" s="29"/>
      <c r="FEU182" s="29"/>
      <c r="FEV182" s="29"/>
      <c r="FEW182" s="29"/>
      <c r="FEX182" s="29"/>
      <c r="FEY182" s="29"/>
      <c r="FEZ182" s="29"/>
      <c r="FFA182" s="29"/>
      <c r="FFB182" s="29"/>
      <c r="FFC182" s="29"/>
      <c r="FFD182" s="29"/>
      <c r="FFE182" s="29"/>
      <c r="FFF182" s="29"/>
      <c r="FFG182" s="29"/>
      <c r="FFH182" s="29"/>
      <c r="FFI182" s="29"/>
      <c r="FFJ182" s="29"/>
      <c r="FFK182" s="29"/>
      <c r="FFL182" s="29"/>
      <c r="FFM182" s="29"/>
      <c r="FFN182" s="29"/>
      <c r="FFO182" s="29"/>
      <c r="FFP182" s="29"/>
      <c r="FFQ182" s="29"/>
      <c r="FFR182" s="29"/>
      <c r="FFS182" s="29"/>
      <c r="FFT182" s="29"/>
      <c r="FFU182" s="29"/>
      <c r="FFV182" s="29"/>
      <c r="FFW182" s="29"/>
      <c r="FFX182" s="29"/>
      <c r="FFY182" s="29"/>
      <c r="FFZ182" s="29"/>
      <c r="FGA182" s="29"/>
      <c r="FGB182" s="29"/>
      <c r="FGC182" s="29"/>
      <c r="FGD182" s="29"/>
      <c r="FGE182" s="29"/>
      <c r="FGF182" s="29"/>
      <c r="FGG182" s="29"/>
      <c r="FGH182" s="29"/>
      <c r="FGI182" s="29"/>
      <c r="FGJ182" s="29"/>
      <c r="FGK182" s="29"/>
      <c r="FGL182" s="29"/>
      <c r="FGM182" s="29"/>
      <c r="FGN182" s="29"/>
      <c r="FGO182" s="29"/>
      <c r="FGP182" s="29"/>
      <c r="FGQ182" s="29"/>
      <c r="FGR182" s="29"/>
      <c r="FGS182" s="29"/>
      <c r="FGT182" s="29"/>
      <c r="FGU182" s="29"/>
      <c r="FGV182" s="29"/>
      <c r="FGW182" s="29"/>
      <c r="FGX182" s="29"/>
      <c r="FGY182" s="29"/>
      <c r="FGZ182" s="29"/>
      <c r="FHA182" s="29"/>
      <c r="FHB182" s="29"/>
      <c r="FHC182" s="29"/>
      <c r="FHD182" s="29"/>
      <c r="FHE182" s="29"/>
      <c r="FHF182" s="29"/>
      <c r="FHG182" s="29"/>
      <c r="FHH182" s="29"/>
      <c r="FHI182" s="29"/>
      <c r="FHJ182" s="29"/>
      <c r="FHK182" s="29"/>
      <c r="FHL182" s="29"/>
      <c r="FHM182" s="29"/>
      <c r="FHN182" s="29"/>
      <c r="FHO182" s="29"/>
      <c r="FHP182" s="29"/>
      <c r="FHQ182" s="29"/>
      <c r="FHR182" s="29"/>
      <c r="FHS182" s="29"/>
      <c r="FHT182" s="29"/>
      <c r="FHU182" s="29"/>
      <c r="FHV182" s="29"/>
      <c r="FHW182" s="29"/>
      <c r="FHX182" s="29"/>
      <c r="FHY182" s="29"/>
      <c r="FHZ182" s="29"/>
      <c r="FIA182" s="29"/>
      <c r="FIB182" s="29"/>
      <c r="FIC182" s="29"/>
      <c r="FID182" s="29"/>
      <c r="FIE182" s="29"/>
      <c r="FIF182" s="29"/>
      <c r="FIG182" s="29"/>
      <c r="FIH182" s="29"/>
      <c r="FII182" s="29"/>
      <c r="FIJ182" s="29"/>
      <c r="FIK182" s="29"/>
      <c r="FIL182" s="29"/>
      <c r="FIM182" s="29"/>
      <c r="FIN182" s="29"/>
      <c r="FIO182" s="29"/>
      <c r="FIP182" s="29"/>
      <c r="FIQ182" s="29"/>
      <c r="FIR182" s="29"/>
      <c r="FIS182" s="29"/>
      <c r="FIT182" s="29"/>
      <c r="FIU182" s="29"/>
      <c r="FIV182" s="29"/>
      <c r="FIW182" s="29"/>
      <c r="FIX182" s="29"/>
      <c r="FIY182" s="29"/>
      <c r="FIZ182" s="29"/>
      <c r="FJA182" s="29"/>
      <c r="FJB182" s="29"/>
      <c r="FJC182" s="29"/>
      <c r="FJD182" s="29"/>
      <c r="FJE182" s="29"/>
      <c r="FJF182" s="29"/>
      <c r="FJG182" s="29"/>
      <c r="FJH182" s="29"/>
      <c r="FJI182" s="29"/>
      <c r="FJJ182" s="29"/>
      <c r="FJK182" s="29"/>
      <c r="FJL182" s="29"/>
      <c r="FJM182" s="29"/>
      <c r="FJN182" s="29"/>
      <c r="FJO182" s="29"/>
      <c r="FJP182" s="29"/>
      <c r="FJQ182" s="29"/>
      <c r="FJR182" s="29"/>
      <c r="FJS182" s="29"/>
      <c r="FJT182" s="29"/>
      <c r="FJU182" s="29"/>
      <c r="FJV182" s="29"/>
      <c r="FJW182" s="29"/>
      <c r="FJX182" s="29"/>
      <c r="FJY182" s="29"/>
      <c r="FJZ182" s="29"/>
      <c r="FKA182" s="29"/>
      <c r="FKB182" s="29"/>
      <c r="FKC182" s="29"/>
      <c r="FKD182" s="29"/>
      <c r="FKE182" s="29"/>
      <c r="FKF182" s="29"/>
      <c r="FKG182" s="29"/>
      <c r="FKH182" s="29"/>
      <c r="FKI182" s="29"/>
      <c r="FKJ182" s="29"/>
      <c r="FKK182" s="29"/>
      <c r="FKL182" s="29"/>
      <c r="FKM182" s="29"/>
      <c r="FKN182" s="29"/>
      <c r="FKO182" s="29"/>
      <c r="FKP182" s="29"/>
      <c r="FKQ182" s="29"/>
      <c r="FKR182" s="29"/>
      <c r="FKS182" s="29"/>
      <c r="FKT182" s="29"/>
      <c r="FKU182" s="29"/>
      <c r="FKV182" s="29"/>
      <c r="FKW182" s="29"/>
      <c r="FKX182" s="29"/>
      <c r="FKY182" s="29"/>
      <c r="FKZ182" s="29"/>
      <c r="FLA182" s="29"/>
      <c r="FLB182" s="29"/>
      <c r="FLC182" s="29"/>
      <c r="FLD182" s="29"/>
      <c r="FLE182" s="29"/>
      <c r="FLF182" s="29"/>
      <c r="FLG182" s="29"/>
      <c r="FLH182" s="29"/>
      <c r="FLI182" s="29"/>
      <c r="FLJ182" s="29"/>
      <c r="FLK182" s="29"/>
      <c r="FLL182" s="29"/>
      <c r="FLM182" s="29"/>
      <c r="FLN182" s="29"/>
      <c r="FLO182" s="29"/>
      <c r="FLP182" s="29"/>
      <c r="FLQ182" s="29"/>
      <c r="FLR182" s="29"/>
      <c r="FLS182" s="29"/>
      <c r="FLT182" s="29"/>
      <c r="FLU182" s="29"/>
      <c r="FLV182" s="29"/>
      <c r="FLW182" s="29"/>
      <c r="FLX182" s="29"/>
      <c r="FLY182" s="29"/>
      <c r="FLZ182" s="29"/>
      <c r="FMA182" s="29"/>
      <c r="FMB182" s="29"/>
      <c r="FMC182" s="29"/>
      <c r="FMD182" s="29"/>
      <c r="FME182" s="29"/>
      <c r="FMF182" s="29"/>
      <c r="FMG182" s="29"/>
      <c r="FMH182" s="29"/>
      <c r="FMI182" s="29"/>
      <c r="FMJ182" s="29"/>
      <c r="FMK182" s="29"/>
      <c r="FML182" s="29"/>
      <c r="FMM182" s="29"/>
      <c r="FMN182" s="29"/>
      <c r="FMO182" s="29"/>
      <c r="FMP182" s="29"/>
      <c r="FMQ182" s="29"/>
      <c r="FMR182" s="29"/>
      <c r="FMS182" s="29"/>
      <c r="FMT182" s="29"/>
      <c r="FMU182" s="29"/>
      <c r="FMV182" s="29"/>
      <c r="FMW182" s="29"/>
      <c r="FMX182" s="29"/>
      <c r="FMY182" s="29"/>
      <c r="FMZ182" s="29"/>
      <c r="FNA182" s="29"/>
      <c r="FNB182" s="29"/>
      <c r="FNC182" s="29"/>
      <c r="FND182" s="29"/>
      <c r="FNE182" s="29"/>
      <c r="FNF182" s="29"/>
      <c r="FNG182" s="29"/>
      <c r="FNH182" s="29"/>
      <c r="FNI182" s="29"/>
      <c r="FNJ182" s="29"/>
      <c r="FNK182" s="29"/>
      <c r="FNL182" s="29"/>
      <c r="FNM182" s="29"/>
      <c r="FNN182" s="29"/>
      <c r="FNO182" s="29"/>
      <c r="FNP182" s="29"/>
      <c r="FNQ182" s="29"/>
      <c r="FNR182" s="29"/>
      <c r="FNS182" s="29"/>
      <c r="FNT182" s="29"/>
      <c r="FNU182" s="29"/>
      <c r="FNV182" s="29"/>
      <c r="FNW182" s="29"/>
      <c r="FNX182" s="29"/>
      <c r="FNY182" s="29"/>
      <c r="FNZ182" s="29"/>
      <c r="FOA182" s="29"/>
      <c r="FOB182" s="29"/>
      <c r="FOC182" s="29"/>
      <c r="FOD182" s="29"/>
      <c r="FOE182" s="29"/>
      <c r="FOF182" s="29"/>
      <c r="FOG182" s="29"/>
      <c r="FOH182" s="29"/>
      <c r="FOI182" s="29"/>
      <c r="FOJ182" s="29"/>
      <c r="FOK182" s="29"/>
      <c r="FOL182" s="29"/>
      <c r="FOM182" s="29"/>
      <c r="FON182" s="29"/>
      <c r="FOO182" s="29"/>
      <c r="FOP182" s="29"/>
      <c r="FOQ182" s="29"/>
      <c r="FOR182" s="29"/>
      <c r="FOS182" s="29"/>
      <c r="FOT182" s="29"/>
      <c r="FOU182" s="29"/>
      <c r="FOV182" s="29"/>
      <c r="FOW182" s="29"/>
      <c r="FOX182" s="29"/>
      <c r="FOY182" s="29"/>
      <c r="FOZ182" s="29"/>
      <c r="FPA182" s="29"/>
      <c r="FPB182" s="29"/>
      <c r="FPC182" s="29"/>
      <c r="FPD182" s="29"/>
      <c r="FPE182" s="29"/>
      <c r="FPF182" s="29"/>
      <c r="FPG182" s="29"/>
      <c r="FPH182" s="29"/>
      <c r="FPI182" s="29"/>
      <c r="FPJ182" s="29"/>
      <c r="FPK182" s="29"/>
      <c r="FPL182" s="29"/>
      <c r="FPM182" s="29"/>
      <c r="FPN182" s="29"/>
      <c r="FPO182" s="29"/>
      <c r="FPP182" s="29"/>
      <c r="FPQ182" s="29"/>
      <c r="FPR182" s="29"/>
      <c r="FPS182" s="29"/>
      <c r="FPT182" s="29"/>
      <c r="FPU182" s="29"/>
      <c r="FPV182" s="29"/>
      <c r="FPW182" s="29"/>
      <c r="FPX182" s="29"/>
      <c r="FPY182" s="29"/>
      <c r="FPZ182" s="29"/>
      <c r="FQA182" s="29"/>
      <c r="FQB182" s="29"/>
      <c r="FQC182" s="29"/>
      <c r="FQD182" s="29"/>
      <c r="FQE182" s="29"/>
      <c r="FQF182" s="29"/>
      <c r="FQG182" s="29"/>
      <c r="FQH182" s="29"/>
      <c r="FQI182" s="29"/>
      <c r="FQJ182" s="29"/>
      <c r="FQK182" s="29"/>
      <c r="FQL182" s="29"/>
      <c r="FQM182" s="29"/>
      <c r="FQN182" s="29"/>
      <c r="FQO182" s="29"/>
      <c r="FQP182" s="29"/>
      <c r="FQQ182" s="29"/>
      <c r="FQR182" s="29"/>
      <c r="FQS182" s="29"/>
      <c r="FQT182" s="29"/>
      <c r="FQU182" s="29"/>
      <c r="FQV182" s="29"/>
      <c r="FQW182" s="29"/>
      <c r="FQX182" s="29"/>
      <c r="FQY182" s="29"/>
      <c r="FQZ182" s="29"/>
      <c r="FRA182" s="29"/>
      <c r="FRB182" s="29"/>
      <c r="FRC182" s="29"/>
      <c r="FRD182" s="29"/>
      <c r="FRE182" s="29"/>
      <c r="FRF182" s="29"/>
      <c r="FRG182" s="29"/>
      <c r="FRH182" s="29"/>
      <c r="FRI182" s="29"/>
      <c r="FRJ182" s="29"/>
      <c r="FRK182" s="29"/>
      <c r="FRL182" s="29"/>
      <c r="FRM182" s="29"/>
      <c r="FRN182" s="29"/>
      <c r="FRO182" s="29"/>
      <c r="FRP182" s="29"/>
      <c r="FRQ182" s="29"/>
      <c r="FRR182" s="29"/>
      <c r="FRS182" s="29"/>
      <c r="FRT182" s="29"/>
      <c r="FRU182" s="29"/>
      <c r="FRV182" s="29"/>
      <c r="FRW182" s="29"/>
      <c r="FRX182" s="29"/>
      <c r="FRY182" s="29"/>
      <c r="FRZ182" s="29"/>
      <c r="FSA182" s="29"/>
      <c r="FSB182" s="29"/>
      <c r="FSC182" s="29"/>
      <c r="FSD182" s="29"/>
      <c r="FSE182" s="29"/>
      <c r="FSF182" s="29"/>
      <c r="FSG182" s="29"/>
      <c r="FSH182" s="29"/>
      <c r="FSI182" s="29"/>
      <c r="FSJ182" s="29"/>
      <c r="FSK182" s="29"/>
      <c r="FSL182" s="29"/>
      <c r="FSM182" s="29"/>
      <c r="FSN182" s="29"/>
      <c r="FSO182" s="29"/>
      <c r="FSP182" s="29"/>
      <c r="FSQ182" s="29"/>
      <c r="FSR182" s="29"/>
      <c r="FSS182" s="29"/>
      <c r="FST182" s="29"/>
      <c r="FSU182" s="29"/>
      <c r="FSV182" s="29"/>
      <c r="FSW182" s="29"/>
      <c r="FSX182" s="29"/>
      <c r="FSY182" s="29"/>
      <c r="FSZ182" s="29"/>
      <c r="FTA182" s="29"/>
      <c r="FTB182" s="29"/>
      <c r="FTC182" s="29"/>
      <c r="FTD182" s="29"/>
      <c r="FTE182" s="29"/>
      <c r="FTF182" s="29"/>
      <c r="FTG182" s="29"/>
      <c r="FTH182" s="29"/>
      <c r="FTI182" s="29"/>
      <c r="FTJ182" s="29"/>
      <c r="FTK182" s="29"/>
      <c r="FTL182" s="29"/>
      <c r="FTM182" s="29"/>
      <c r="FTN182" s="29"/>
      <c r="FTO182" s="29"/>
      <c r="FTP182" s="29"/>
      <c r="FTQ182" s="29"/>
      <c r="FTR182" s="29"/>
      <c r="FTS182" s="29"/>
      <c r="FTT182" s="29"/>
      <c r="FTU182" s="29"/>
      <c r="FTV182" s="29"/>
      <c r="FTW182" s="29"/>
      <c r="FTX182" s="29"/>
      <c r="FTY182" s="29"/>
      <c r="FTZ182" s="29"/>
      <c r="FUA182" s="29"/>
      <c r="FUB182" s="29"/>
      <c r="FUC182" s="29"/>
      <c r="FUD182" s="29"/>
      <c r="FUE182" s="29"/>
      <c r="FUF182" s="29"/>
      <c r="FUG182" s="29"/>
      <c r="FUH182" s="29"/>
      <c r="FUI182" s="29"/>
      <c r="FUJ182" s="29"/>
      <c r="FUK182" s="29"/>
      <c r="FUL182" s="29"/>
      <c r="FUM182" s="29"/>
      <c r="FUN182" s="29"/>
      <c r="FUO182" s="29"/>
      <c r="FUP182" s="29"/>
      <c r="FUQ182" s="29"/>
      <c r="FUR182" s="29"/>
      <c r="FUS182" s="29"/>
      <c r="FUT182" s="29"/>
      <c r="FUU182" s="29"/>
      <c r="FUV182" s="29"/>
      <c r="FUW182" s="29"/>
      <c r="FUX182" s="29"/>
      <c r="FUY182" s="29"/>
      <c r="FUZ182" s="29"/>
      <c r="FVA182" s="29"/>
      <c r="FVB182" s="29"/>
      <c r="FVC182" s="29"/>
      <c r="FVD182" s="29"/>
      <c r="FVE182" s="29"/>
      <c r="FVF182" s="29"/>
      <c r="FVG182" s="29"/>
      <c r="FVH182" s="29"/>
      <c r="FVI182" s="29"/>
      <c r="FVJ182" s="29"/>
      <c r="FVK182" s="29"/>
      <c r="FVL182" s="29"/>
      <c r="FVM182" s="29"/>
      <c r="FVN182" s="29"/>
      <c r="FVO182" s="29"/>
      <c r="FVP182" s="29"/>
      <c r="FVQ182" s="29"/>
      <c r="FVR182" s="29"/>
      <c r="FVS182" s="29"/>
      <c r="FVT182" s="29"/>
      <c r="FVU182" s="29"/>
      <c r="FVV182" s="29"/>
      <c r="FVW182" s="29"/>
      <c r="FVX182" s="29"/>
      <c r="FVY182" s="29"/>
      <c r="FVZ182" s="29"/>
      <c r="FWA182" s="29"/>
      <c r="FWB182" s="29"/>
      <c r="FWC182" s="29"/>
      <c r="FWD182" s="29"/>
      <c r="FWE182" s="29"/>
      <c r="FWF182" s="29"/>
      <c r="FWG182" s="29"/>
      <c r="FWH182" s="29"/>
      <c r="FWI182" s="29"/>
      <c r="FWJ182" s="29"/>
      <c r="FWK182" s="29"/>
      <c r="FWL182" s="29"/>
      <c r="FWM182" s="29"/>
      <c r="FWN182" s="29"/>
      <c r="FWO182" s="29"/>
      <c r="FWP182" s="29"/>
      <c r="FWQ182" s="29"/>
      <c r="FWR182" s="29"/>
      <c r="FWS182" s="29"/>
      <c r="FWT182" s="29"/>
      <c r="FWU182" s="29"/>
      <c r="FWV182" s="29"/>
      <c r="FWW182" s="29"/>
      <c r="FWX182" s="29"/>
      <c r="FWY182" s="29"/>
      <c r="FWZ182" s="29"/>
      <c r="FXA182" s="29"/>
      <c r="FXB182" s="29"/>
      <c r="FXC182" s="29"/>
      <c r="FXD182" s="29"/>
      <c r="FXE182" s="29"/>
      <c r="FXF182" s="29"/>
      <c r="FXG182" s="29"/>
      <c r="FXH182" s="29"/>
      <c r="FXI182" s="29"/>
      <c r="FXJ182" s="29"/>
      <c r="FXK182" s="29"/>
      <c r="FXL182" s="29"/>
      <c r="FXM182" s="29"/>
      <c r="FXN182" s="29"/>
      <c r="FXO182" s="29"/>
      <c r="FXP182" s="29"/>
      <c r="FXQ182" s="29"/>
      <c r="FXR182" s="29"/>
      <c r="FXS182" s="29"/>
      <c r="FXT182" s="29"/>
      <c r="FXU182" s="29"/>
      <c r="FXV182" s="29"/>
      <c r="FXW182" s="29"/>
      <c r="FXX182" s="29"/>
      <c r="FXY182" s="29"/>
      <c r="FXZ182" s="29"/>
      <c r="FYA182" s="29"/>
      <c r="FYB182" s="29"/>
      <c r="FYC182" s="29"/>
      <c r="FYD182" s="29"/>
      <c r="FYE182" s="29"/>
      <c r="FYF182" s="29"/>
      <c r="FYG182" s="29"/>
      <c r="FYH182" s="29"/>
      <c r="FYI182" s="29"/>
      <c r="FYJ182" s="29"/>
      <c r="FYK182" s="29"/>
      <c r="FYL182" s="29"/>
      <c r="FYM182" s="29"/>
      <c r="FYN182" s="29"/>
      <c r="FYO182" s="29"/>
      <c r="FYP182" s="29"/>
      <c r="FYQ182" s="29"/>
      <c r="FYR182" s="29"/>
      <c r="FYS182" s="29"/>
      <c r="FYT182" s="29"/>
      <c r="FYU182" s="29"/>
      <c r="FYV182" s="29"/>
      <c r="FYW182" s="29"/>
      <c r="FYX182" s="29"/>
      <c r="FYY182" s="29"/>
      <c r="FYZ182" s="29"/>
      <c r="FZA182" s="29"/>
      <c r="FZB182" s="29"/>
      <c r="FZC182" s="29"/>
      <c r="FZD182" s="29"/>
      <c r="FZE182" s="29"/>
      <c r="FZF182" s="29"/>
      <c r="FZG182" s="29"/>
      <c r="FZH182" s="29"/>
      <c r="FZI182" s="29"/>
      <c r="FZJ182" s="29"/>
      <c r="FZK182" s="29"/>
      <c r="FZL182" s="29"/>
      <c r="FZM182" s="29"/>
      <c r="FZN182" s="29"/>
      <c r="FZO182" s="29"/>
      <c r="FZP182" s="29"/>
      <c r="FZQ182" s="29"/>
      <c r="FZR182" s="29"/>
      <c r="FZS182" s="29"/>
      <c r="FZT182" s="29"/>
      <c r="FZU182" s="29"/>
      <c r="FZV182" s="29"/>
      <c r="FZW182" s="29"/>
      <c r="FZX182" s="29"/>
      <c r="FZY182" s="29"/>
      <c r="FZZ182" s="29"/>
      <c r="GAA182" s="29"/>
      <c r="GAB182" s="29"/>
      <c r="GAC182" s="29"/>
      <c r="GAD182" s="29"/>
      <c r="GAE182" s="29"/>
      <c r="GAF182" s="29"/>
      <c r="GAG182" s="29"/>
      <c r="GAH182" s="29"/>
      <c r="GAI182" s="29"/>
      <c r="GAJ182" s="29"/>
      <c r="GAK182" s="29"/>
      <c r="GAL182" s="29"/>
      <c r="GAM182" s="29"/>
      <c r="GAN182" s="29"/>
      <c r="GAO182" s="29"/>
      <c r="GAP182" s="29"/>
      <c r="GAQ182" s="29"/>
      <c r="GAR182" s="29"/>
      <c r="GAS182" s="29"/>
      <c r="GAT182" s="29"/>
      <c r="GAU182" s="29"/>
      <c r="GAV182" s="29"/>
      <c r="GAW182" s="29"/>
      <c r="GAX182" s="29"/>
      <c r="GAY182" s="29"/>
      <c r="GAZ182" s="29"/>
      <c r="GBA182" s="29"/>
      <c r="GBB182" s="29"/>
      <c r="GBC182" s="29"/>
      <c r="GBD182" s="29"/>
      <c r="GBE182" s="29"/>
      <c r="GBF182" s="29"/>
      <c r="GBG182" s="29"/>
      <c r="GBH182" s="29"/>
      <c r="GBI182" s="29"/>
      <c r="GBJ182" s="29"/>
      <c r="GBK182" s="29"/>
      <c r="GBL182" s="29"/>
      <c r="GBM182" s="29"/>
      <c r="GBN182" s="29"/>
      <c r="GBO182" s="29"/>
      <c r="GBP182" s="29"/>
      <c r="GBQ182" s="29"/>
      <c r="GBR182" s="29"/>
      <c r="GBS182" s="29"/>
      <c r="GBT182" s="29"/>
      <c r="GBU182" s="29"/>
      <c r="GBV182" s="29"/>
      <c r="GBW182" s="29"/>
      <c r="GBX182" s="29"/>
      <c r="GBY182" s="29"/>
      <c r="GBZ182" s="29"/>
      <c r="GCA182" s="29"/>
      <c r="GCB182" s="29"/>
      <c r="GCC182" s="29"/>
      <c r="GCD182" s="29"/>
      <c r="GCE182" s="29"/>
      <c r="GCF182" s="29"/>
      <c r="GCG182" s="29"/>
      <c r="GCH182" s="29"/>
      <c r="GCI182" s="29"/>
      <c r="GCJ182" s="29"/>
      <c r="GCK182" s="29"/>
      <c r="GCL182" s="29"/>
      <c r="GCM182" s="29"/>
      <c r="GCN182" s="29"/>
      <c r="GCO182" s="29"/>
      <c r="GCP182" s="29"/>
      <c r="GCQ182" s="29"/>
      <c r="GCR182" s="29"/>
      <c r="GCS182" s="29"/>
      <c r="GCT182" s="29"/>
      <c r="GCU182" s="29"/>
      <c r="GCV182" s="29"/>
      <c r="GCW182" s="29"/>
      <c r="GCX182" s="29"/>
      <c r="GCY182" s="29"/>
      <c r="GCZ182" s="29"/>
      <c r="GDA182" s="29"/>
      <c r="GDB182" s="29"/>
      <c r="GDC182" s="29"/>
      <c r="GDD182" s="29"/>
      <c r="GDE182" s="29"/>
      <c r="GDF182" s="29"/>
      <c r="GDG182" s="29"/>
      <c r="GDH182" s="29"/>
      <c r="GDI182" s="29"/>
      <c r="GDJ182" s="29"/>
      <c r="GDK182" s="29"/>
      <c r="GDL182" s="29"/>
      <c r="GDM182" s="29"/>
      <c r="GDN182" s="29"/>
      <c r="GDO182" s="29"/>
      <c r="GDP182" s="29"/>
      <c r="GDQ182" s="29"/>
      <c r="GDR182" s="29"/>
      <c r="GDS182" s="29"/>
      <c r="GDT182" s="29"/>
      <c r="GDU182" s="29"/>
      <c r="GDV182" s="29"/>
      <c r="GDW182" s="29"/>
      <c r="GDX182" s="29"/>
      <c r="GDY182" s="29"/>
      <c r="GDZ182" s="29"/>
      <c r="GEA182" s="29"/>
      <c r="GEB182" s="29"/>
      <c r="GEC182" s="29"/>
      <c r="GED182" s="29"/>
      <c r="GEE182" s="29"/>
      <c r="GEF182" s="29"/>
      <c r="GEG182" s="29"/>
      <c r="GEH182" s="29"/>
      <c r="GEI182" s="29"/>
      <c r="GEJ182" s="29"/>
      <c r="GEK182" s="29"/>
      <c r="GEL182" s="29"/>
      <c r="GEM182" s="29"/>
      <c r="GEN182" s="29"/>
      <c r="GEO182" s="29"/>
      <c r="GEP182" s="29"/>
      <c r="GEQ182" s="29"/>
      <c r="GER182" s="29"/>
      <c r="GES182" s="29"/>
      <c r="GET182" s="29"/>
      <c r="GEU182" s="29"/>
      <c r="GEV182" s="29"/>
      <c r="GEW182" s="29"/>
      <c r="GEX182" s="29"/>
      <c r="GEY182" s="29"/>
      <c r="GEZ182" s="29"/>
      <c r="GFA182" s="29"/>
      <c r="GFB182" s="29"/>
      <c r="GFC182" s="29"/>
      <c r="GFD182" s="29"/>
      <c r="GFE182" s="29"/>
      <c r="GFF182" s="29"/>
      <c r="GFG182" s="29"/>
      <c r="GFH182" s="29"/>
      <c r="GFI182" s="29"/>
      <c r="GFJ182" s="29"/>
      <c r="GFK182" s="29"/>
      <c r="GFL182" s="29"/>
      <c r="GFM182" s="29"/>
      <c r="GFN182" s="29"/>
      <c r="GFO182" s="29"/>
      <c r="GFP182" s="29"/>
      <c r="GFQ182" s="29"/>
      <c r="GFR182" s="29"/>
      <c r="GFS182" s="29"/>
      <c r="GFT182" s="29"/>
      <c r="GFU182" s="29"/>
      <c r="GFV182" s="29"/>
      <c r="GFW182" s="29"/>
      <c r="GFX182" s="29"/>
      <c r="GFY182" s="29"/>
      <c r="GFZ182" s="29"/>
      <c r="GGA182" s="29"/>
      <c r="GGB182" s="29"/>
      <c r="GGC182" s="29"/>
      <c r="GGD182" s="29"/>
      <c r="GGE182" s="29"/>
      <c r="GGF182" s="29"/>
      <c r="GGG182" s="29"/>
      <c r="GGH182" s="29"/>
      <c r="GGI182" s="29"/>
      <c r="GGJ182" s="29"/>
      <c r="GGK182" s="29"/>
      <c r="GGL182" s="29"/>
      <c r="GGM182" s="29"/>
      <c r="GGN182" s="29"/>
      <c r="GGO182" s="29"/>
      <c r="GGP182" s="29"/>
      <c r="GGQ182" s="29"/>
      <c r="GGR182" s="29"/>
      <c r="GGS182" s="29"/>
      <c r="GGT182" s="29"/>
      <c r="GGU182" s="29"/>
      <c r="GGV182" s="29"/>
      <c r="GGW182" s="29"/>
      <c r="GGX182" s="29"/>
      <c r="GGY182" s="29"/>
      <c r="GGZ182" s="29"/>
      <c r="GHA182" s="29"/>
      <c r="GHB182" s="29"/>
      <c r="GHC182" s="29"/>
      <c r="GHD182" s="29"/>
      <c r="GHE182" s="29"/>
      <c r="GHF182" s="29"/>
      <c r="GHG182" s="29"/>
      <c r="GHH182" s="29"/>
      <c r="GHI182" s="29"/>
      <c r="GHJ182" s="29"/>
      <c r="GHK182" s="29"/>
      <c r="GHL182" s="29"/>
      <c r="GHM182" s="29"/>
      <c r="GHN182" s="29"/>
      <c r="GHO182" s="29"/>
      <c r="GHP182" s="29"/>
      <c r="GHQ182" s="29"/>
      <c r="GHR182" s="29"/>
      <c r="GHS182" s="29"/>
      <c r="GHT182" s="29"/>
      <c r="GHU182" s="29"/>
      <c r="GHV182" s="29"/>
      <c r="GHW182" s="29"/>
      <c r="GHX182" s="29"/>
      <c r="GHY182" s="29"/>
      <c r="GHZ182" s="29"/>
      <c r="GIA182" s="29"/>
      <c r="GIB182" s="29"/>
      <c r="GIC182" s="29"/>
      <c r="GID182" s="29"/>
      <c r="GIE182" s="29"/>
      <c r="GIF182" s="29"/>
      <c r="GIG182" s="29"/>
      <c r="GIH182" s="29"/>
      <c r="GII182" s="29"/>
      <c r="GIJ182" s="29"/>
      <c r="GIK182" s="29"/>
      <c r="GIL182" s="29"/>
      <c r="GIM182" s="29"/>
      <c r="GIN182" s="29"/>
      <c r="GIO182" s="29"/>
      <c r="GIP182" s="29"/>
      <c r="GIQ182" s="29"/>
      <c r="GIR182" s="29"/>
      <c r="GIS182" s="29"/>
      <c r="GIT182" s="29"/>
      <c r="GIU182" s="29"/>
      <c r="GIV182" s="29"/>
      <c r="GIW182" s="29"/>
      <c r="GIX182" s="29"/>
      <c r="GIY182" s="29"/>
      <c r="GIZ182" s="29"/>
      <c r="GJA182" s="29"/>
      <c r="GJB182" s="29"/>
      <c r="GJC182" s="29"/>
      <c r="GJD182" s="29"/>
      <c r="GJE182" s="29"/>
      <c r="GJF182" s="29"/>
      <c r="GJG182" s="29"/>
      <c r="GJH182" s="29"/>
      <c r="GJI182" s="29"/>
      <c r="GJJ182" s="29"/>
      <c r="GJK182" s="29"/>
      <c r="GJL182" s="29"/>
      <c r="GJM182" s="29"/>
      <c r="GJN182" s="29"/>
      <c r="GJO182" s="29"/>
      <c r="GJP182" s="29"/>
      <c r="GJQ182" s="29"/>
      <c r="GJR182" s="29"/>
      <c r="GJS182" s="29"/>
      <c r="GJT182" s="29"/>
      <c r="GJU182" s="29"/>
      <c r="GJV182" s="29"/>
      <c r="GJW182" s="29"/>
      <c r="GJX182" s="29"/>
      <c r="GJY182" s="29"/>
      <c r="GJZ182" s="29"/>
      <c r="GKA182" s="29"/>
      <c r="GKB182" s="29"/>
      <c r="GKC182" s="29"/>
      <c r="GKD182" s="29"/>
      <c r="GKE182" s="29"/>
      <c r="GKF182" s="29"/>
      <c r="GKG182" s="29"/>
      <c r="GKH182" s="29"/>
      <c r="GKI182" s="29"/>
      <c r="GKJ182" s="29"/>
      <c r="GKK182" s="29"/>
      <c r="GKL182" s="29"/>
      <c r="GKM182" s="29"/>
      <c r="GKN182" s="29"/>
      <c r="GKO182" s="29"/>
      <c r="GKP182" s="29"/>
      <c r="GKQ182" s="29"/>
      <c r="GKR182" s="29"/>
      <c r="GKS182" s="29"/>
      <c r="GKT182" s="29"/>
      <c r="GKU182" s="29"/>
      <c r="GKV182" s="29"/>
      <c r="GKW182" s="29"/>
      <c r="GKX182" s="29"/>
      <c r="GKY182" s="29"/>
      <c r="GKZ182" s="29"/>
      <c r="GLA182" s="29"/>
      <c r="GLB182" s="29"/>
      <c r="GLC182" s="29"/>
      <c r="GLD182" s="29"/>
      <c r="GLE182" s="29"/>
      <c r="GLF182" s="29"/>
      <c r="GLG182" s="29"/>
      <c r="GLH182" s="29"/>
      <c r="GLI182" s="29"/>
      <c r="GLJ182" s="29"/>
      <c r="GLK182" s="29"/>
      <c r="GLL182" s="29"/>
      <c r="GLM182" s="29"/>
      <c r="GLN182" s="29"/>
      <c r="GLO182" s="29"/>
      <c r="GLP182" s="29"/>
      <c r="GLQ182" s="29"/>
      <c r="GLR182" s="29"/>
      <c r="GLS182" s="29"/>
      <c r="GLT182" s="29"/>
      <c r="GLU182" s="29"/>
      <c r="GLV182" s="29"/>
      <c r="GLW182" s="29"/>
      <c r="GLX182" s="29"/>
      <c r="GLY182" s="29"/>
      <c r="GLZ182" s="29"/>
      <c r="GMA182" s="29"/>
      <c r="GMB182" s="29"/>
      <c r="GMC182" s="29"/>
      <c r="GMD182" s="29"/>
      <c r="GME182" s="29"/>
      <c r="GMF182" s="29"/>
      <c r="GMG182" s="29"/>
      <c r="GMH182" s="29"/>
      <c r="GMI182" s="29"/>
      <c r="GMJ182" s="29"/>
      <c r="GMK182" s="29"/>
      <c r="GML182" s="29"/>
      <c r="GMM182" s="29"/>
      <c r="GMN182" s="29"/>
      <c r="GMO182" s="29"/>
      <c r="GMP182" s="29"/>
      <c r="GMQ182" s="29"/>
      <c r="GMR182" s="29"/>
      <c r="GMS182" s="29"/>
      <c r="GMT182" s="29"/>
      <c r="GMU182" s="29"/>
      <c r="GMV182" s="29"/>
      <c r="GMW182" s="29"/>
      <c r="GMX182" s="29"/>
      <c r="GMY182" s="29"/>
      <c r="GMZ182" s="29"/>
      <c r="GNA182" s="29"/>
      <c r="GNB182" s="29"/>
      <c r="GNC182" s="29"/>
      <c r="GND182" s="29"/>
      <c r="GNE182" s="29"/>
      <c r="GNF182" s="29"/>
      <c r="GNG182" s="29"/>
      <c r="GNH182" s="29"/>
      <c r="GNI182" s="29"/>
      <c r="GNJ182" s="29"/>
      <c r="GNK182" s="29"/>
      <c r="GNL182" s="29"/>
      <c r="GNM182" s="29"/>
      <c r="GNN182" s="29"/>
      <c r="GNO182" s="29"/>
      <c r="GNP182" s="29"/>
      <c r="GNQ182" s="29"/>
      <c r="GNR182" s="29"/>
      <c r="GNS182" s="29"/>
      <c r="GNT182" s="29"/>
      <c r="GNU182" s="29"/>
      <c r="GNV182" s="29"/>
      <c r="GNW182" s="29"/>
      <c r="GNX182" s="29"/>
      <c r="GNY182" s="29"/>
      <c r="GNZ182" s="29"/>
      <c r="GOA182" s="29"/>
      <c r="GOB182" s="29"/>
      <c r="GOC182" s="29"/>
      <c r="GOD182" s="29"/>
      <c r="GOE182" s="29"/>
      <c r="GOF182" s="29"/>
      <c r="GOG182" s="29"/>
      <c r="GOH182" s="29"/>
      <c r="GOI182" s="29"/>
      <c r="GOJ182" s="29"/>
      <c r="GOK182" s="29"/>
      <c r="GOL182" s="29"/>
      <c r="GOM182" s="29"/>
      <c r="GON182" s="29"/>
      <c r="GOO182" s="29"/>
      <c r="GOP182" s="29"/>
      <c r="GOQ182" s="29"/>
      <c r="GOR182" s="29"/>
      <c r="GOS182" s="29"/>
      <c r="GOT182" s="29"/>
      <c r="GOU182" s="29"/>
      <c r="GOV182" s="29"/>
      <c r="GOW182" s="29"/>
      <c r="GOX182" s="29"/>
      <c r="GOY182" s="29"/>
      <c r="GOZ182" s="29"/>
      <c r="GPA182" s="29"/>
      <c r="GPB182" s="29"/>
      <c r="GPC182" s="29"/>
      <c r="GPD182" s="29"/>
      <c r="GPE182" s="29"/>
      <c r="GPF182" s="29"/>
      <c r="GPG182" s="29"/>
      <c r="GPH182" s="29"/>
      <c r="GPI182" s="29"/>
      <c r="GPJ182" s="29"/>
      <c r="GPK182" s="29"/>
      <c r="GPL182" s="29"/>
      <c r="GPM182" s="29"/>
      <c r="GPN182" s="29"/>
      <c r="GPO182" s="29"/>
      <c r="GPP182" s="29"/>
      <c r="GPQ182" s="29"/>
      <c r="GPR182" s="29"/>
      <c r="GPS182" s="29"/>
      <c r="GPT182" s="29"/>
      <c r="GPU182" s="29"/>
      <c r="GPV182" s="29"/>
      <c r="GPW182" s="29"/>
      <c r="GPX182" s="29"/>
      <c r="GPY182" s="29"/>
      <c r="GPZ182" s="29"/>
      <c r="GQA182" s="29"/>
      <c r="GQB182" s="29"/>
      <c r="GQC182" s="29"/>
      <c r="GQD182" s="29"/>
      <c r="GQE182" s="29"/>
      <c r="GQF182" s="29"/>
      <c r="GQG182" s="29"/>
      <c r="GQH182" s="29"/>
      <c r="GQI182" s="29"/>
      <c r="GQJ182" s="29"/>
      <c r="GQK182" s="29"/>
      <c r="GQL182" s="29"/>
      <c r="GQM182" s="29"/>
      <c r="GQN182" s="29"/>
      <c r="GQO182" s="29"/>
      <c r="GQP182" s="29"/>
      <c r="GQQ182" s="29"/>
      <c r="GQR182" s="29"/>
      <c r="GQS182" s="29"/>
      <c r="GQT182" s="29"/>
      <c r="GQU182" s="29"/>
      <c r="GQV182" s="29"/>
      <c r="GQW182" s="29"/>
      <c r="GQX182" s="29"/>
      <c r="GQY182" s="29"/>
      <c r="GQZ182" s="29"/>
      <c r="GRA182" s="29"/>
      <c r="GRB182" s="29"/>
      <c r="GRC182" s="29"/>
      <c r="GRD182" s="29"/>
      <c r="GRE182" s="29"/>
      <c r="GRF182" s="29"/>
      <c r="GRG182" s="29"/>
      <c r="GRH182" s="29"/>
      <c r="GRI182" s="29"/>
      <c r="GRJ182" s="29"/>
      <c r="GRK182" s="29"/>
      <c r="GRL182" s="29"/>
      <c r="GRM182" s="29"/>
      <c r="GRN182" s="29"/>
      <c r="GRO182" s="29"/>
      <c r="GRP182" s="29"/>
      <c r="GRQ182" s="29"/>
      <c r="GRR182" s="29"/>
      <c r="GRS182" s="29"/>
      <c r="GRT182" s="29"/>
      <c r="GRU182" s="29"/>
      <c r="GRV182" s="29"/>
      <c r="GRW182" s="29"/>
      <c r="GRX182" s="29"/>
      <c r="GRY182" s="29"/>
      <c r="GRZ182" s="29"/>
      <c r="GSA182" s="29"/>
      <c r="GSB182" s="29"/>
      <c r="GSC182" s="29"/>
      <c r="GSD182" s="29"/>
      <c r="GSE182" s="29"/>
      <c r="GSF182" s="29"/>
      <c r="GSG182" s="29"/>
      <c r="GSH182" s="29"/>
      <c r="GSI182" s="29"/>
      <c r="GSJ182" s="29"/>
      <c r="GSK182" s="29"/>
      <c r="GSL182" s="29"/>
      <c r="GSM182" s="29"/>
      <c r="GSN182" s="29"/>
      <c r="GSO182" s="29"/>
      <c r="GSP182" s="29"/>
      <c r="GSQ182" s="29"/>
      <c r="GSR182" s="29"/>
      <c r="GSS182" s="29"/>
      <c r="GST182" s="29"/>
      <c r="GSU182" s="29"/>
      <c r="GSV182" s="29"/>
      <c r="GSW182" s="29"/>
      <c r="GSX182" s="29"/>
      <c r="GSY182" s="29"/>
      <c r="GSZ182" s="29"/>
      <c r="GTA182" s="29"/>
      <c r="GTB182" s="29"/>
      <c r="GTC182" s="29"/>
      <c r="GTD182" s="29"/>
      <c r="GTE182" s="29"/>
      <c r="GTF182" s="29"/>
      <c r="GTG182" s="29"/>
      <c r="GTH182" s="29"/>
      <c r="GTI182" s="29"/>
      <c r="GTJ182" s="29"/>
      <c r="GTK182" s="29"/>
      <c r="GTL182" s="29"/>
      <c r="GTM182" s="29"/>
      <c r="GTN182" s="29"/>
      <c r="GTO182" s="29"/>
      <c r="GTP182" s="29"/>
      <c r="GTQ182" s="29"/>
      <c r="GTR182" s="29"/>
      <c r="GTS182" s="29"/>
      <c r="GTT182" s="29"/>
      <c r="GTU182" s="29"/>
      <c r="GTV182" s="29"/>
      <c r="GTW182" s="29"/>
      <c r="GTX182" s="29"/>
      <c r="GTY182" s="29"/>
      <c r="GTZ182" s="29"/>
      <c r="GUA182" s="29"/>
      <c r="GUB182" s="29"/>
      <c r="GUC182" s="29"/>
      <c r="GUD182" s="29"/>
      <c r="GUE182" s="29"/>
      <c r="GUF182" s="29"/>
      <c r="GUG182" s="29"/>
      <c r="GUH182" s="29"/>
      <c r="GUI182" s="29"/>
      <c r="GUJ182" s="29"/>
      <c r="GUK182" s="29"/>
      <c r="GUL182" s="29"/>
      <c r="GUM182" s="29"/>
      <c r="GUN182" s="29"/>
      <c r="GUO182" s="29"/>
      <c r="GUP182" s="29"/>
      <c r="GUQ182" s="29"/>
      <c r="GUR182" s="29"/>
      <c r="GUS182" s="29"/>
      <c r="GUT182" s="29"/>
      <c r="GUU182" s="29"/>
      <c r="GUV182" s="29"/>
      <c r="GUW182" s="29"/>
      <c r="GUX182" s="29"/>
      <c r="GUY182" s="29"/>
      <c r="GUZ182" s="29"/>
      <c r="GVA182" s="29"/>
      <c r="GVB182" s="29"/>
      <c r="GVC182" s="29"/>
      <c r="GVD182" s="29"/>
      <c r="GVE182" s="29"/>
      <c r="GVF182" s="29"/>
      <c r="GVG182" s="29"/>
      <c r="GVH182" s="29"/>
      <c r="GVI182" s="29"/>
      <c r="GVJ182" s="29"/>
      <c r="GVK182" s="29"/>
      <c r="GVL182" s="29"/>
      <c r="GVM182" s="29"/>
      <c r="GVN182" s="29"/>
      <c r="GVO182" s="29"/>
      <c r="GVP182" s="29"/>
      <c r="GVQ182" s="29"/>
      <c r="GVR182" s="29"/>
      <c r="GVS182" s="29"/>
      <c r="GVT182" s="29"/>
      <c r="GVU182" s="29"/>
      <c r="GVV182" s="29"/>
      <c r="GVW182" s="29"/>
      <c r="GVX182" s="29"/>
      <c r="GVY182" s="29"/>
      <c r="GVZ182" s="29"/>
      <c r="GWA182" s="29"/>
      <c r="GWB182" s="29"/>
      <c r="GWC182" s="29"/>
      <c r="GWD182" s="29"/>
      <c r="GWE182" s="29"/>
      <c r="GWF182" s="29"/>
      <c r="GWG182" s="29"/>
      <c r="GWH182" s="29"/>
      <c r="GWI182" s="29"/>
      <c r="GWJ182" s="29"/>
      <c r="GWK182" s="29"/>
      <c r="GWL182" s="29"/>
      <c r="GWM182" s="29"/>
      <c r="GWN182" s="29"/>
      <c r="GWO182" s="29"/>
      <c r="GWP182" s="29"/>
      <c r="GWQ182" s="29"/>
      <c r="GWR182" s="29"/>
      <c r="GWS182" s="29"/>
      <c r="GWT182" s="29"/>
      <c r="GWU182" s="29"/>
      <c r="GWV182" s="29"/>
      <c r="GWW182" s="29"/>
      <c r="GWX182" s="29"/>
      <c r="GWY182" s="29"/>
      <c r="GWZ182" s="29"/>
      <c r="GXA182" s="29"/>
      <c r="GXB182" s="29"/>
      <c r="GXC182" s="29"/>
      <c r="GXD182" s="29"/>
      <c r="GXE182" s="29"/>
      <c r="GXF182" s="29"/>
      <c r="GXG182" s="29"/>
      <c r="GXH182" s="29"/>
      <c r="GXI182" s="29"/>
      <c r="GXJ182" s="29"/>
      <c r="GXK182" s="29"/>
      <c r="GXL182" s="29"/>
      <c r="GXM182" s="29"/>
      <c r="GXN182" s="29"/>
      <c r="GXO182" s="29"/>
      <c r="GXP182" s="29"/>
      <c r="GXQ182" s="29"/>
      <c r="GXR182" s="29"/>
      <c r="GXS182" s="29"/>
      <c r="GXT182" s="29"/>
      <c r="GXU182" s="29"/>
      <c r="GXV182" s="29"/>
      <c r="GXW182" s="29"/>
      <c r="GXX182" s="29"/>
      <c r="GXY182" s="29"/>
      <c r="GXZ182" s="29"/>
      <c r="GYA182" s="29"/>
      <c r="GYB182" s="29"/>
      <c r="GYC182" s="29"/>
      <c r="GYD182" s="29"/>
      <c r="GYE182" s="29"/>
      <c r="GYF182" s="29"/>
      <c r="GYG182" s="29"/>
      <c r="GYH182" s="29"/>
      <c r="GYI182" s="29"/>
      <c r="GYJ182" s="29"/>
      <c r="GYK182" s="29"/>
      <c r="GYL182" s="29"/>
      <c r="GYM182" s="29"/>
      <c r="GYN182" s="29"/>
      <c r="GYO182" s="29"/>
      <c r="GYP182" s="29"/>
      <c r="GYQ182" s="29"/>
      <c r="GYR182" s="29"/>
      <c r="GYS182" s="29"/>
      <c r="GYT182" s="29"/>
      <c r="GYU182" s="29"/>
      <c r="GYV182" s="29"/>
      <c r="GYW182" s="29"/>
      <c r="GYX182" s="29"/>
      <c r="GYY182" s="29"/>
      <c r="GYZ182" s="29"/>
      <c r="GZA182" s="29"/>
      <c r="GZB182" s="29"/>
      <c r="GZC182" s="29"/>
      <c r="GZD182" s="29"/>
      <c r="GZE182" s="29"/>
      <c r="GZF182" s="29"/>
      <c r="GZG182" s="29"/>
      <c r="GZH182" s="29"/>
      <c r="GZI182" s="29"/>
      <c r="GZJ182" s="29"/>
      <c r="GZK182" s="29"/>
      <c r="GZL182" s="29"/>
      <c r="GZM182" s="29"/>
      <c r="GZN182" s="29"/>
      <c r="GZO182" s="29"/>
      <c r="GZP182" s="29"/>
      <c r="GZQ182" s="29"/>
      <c r="GZR182" s="29"/>
      <c r="GZS182" s="29"/>
      <c r="GZT182" s="29"/>
      <c r="GZU182" s="29"/>
      <c r="GZV182" s="29"/>
      <c r="GZW182" s="29"/>
      <c r="GZX182" s="29"/>
      <c r="GZY182" s="29"/>
      <c r="GZZ182" s="29"/>
      <c r="HAA182" s="29"/>
      <c r="HAB182" s="29"/>
      <c r="HAC182" s="29"/>
      <c r="HAD182" s="29"/>
      <c r="HAE182" s="29"/>
      <c r="HAF182" s="29"/>
      <c r="HAG182" s="29"/>
      <c r="HAH182" s="29"/>
      <c r="HAI182" s="29"/>
      <c r="HAJ182" s="29"/>
      <c r="HAK182" s="29"/>
      <c r="HAL182" s="29"/>
      <c r="HAM182" s="29"/>
      <c r="HAN182" s="29"/>
      <c r="HAO182" s="29"/>
      <c r="HAP182" s="29"/>
      <c r="HAQ182" s="29"/>
      <c r="HAR182" s="29"/>
      <c r="HAS182" s="29"/>
      <c r="HAT182" s="29"/>
      <c r="HAU182" s="29"/>
      <c r="HAV182" s="29"/>
      <c r="HAW182" s="29"/>
      <c r="HAX182" s="29"/>
      <c r="HAY182" s="29"/>
      <c r="HAZ182" s="29"/>
      <c r="HBA182" s="29"/>
      <c r="HBB182" s="29"/>
      <c r="HBC182" s="29"/>
      <c r="HBD182" s="29"/>
      <c r="HBE182" s="29"/>
      <c r="HBF182" s="29"/>
      <c r="HBG182" s="29"/>
      <c r="HBH182" s="29"/>
      <c r="HBI182" s="29"/>
      <c r="HBJ182" s="29"/>
      <c r="HBK182" s="29"/>
      <c r="HBL182" s="29"/>
      <c r="HBM182" s="29"/>
      <c r="HBN182" s="29"/>
      <c r="HBO182" s="29"/>
      <c r="HBP182" s="29"/>
      <c r="HBQ182" s="29"/>
      <c r="HBR182" s="29"/>
      <c r="HBS182" s="29"/>
      <c r="HBT182" s="29"/>
      <c r="HBU182" s="29"/>
      <c r="HBV182" s="29"/>
      <c r="HBW182" s="29"/>
      <c r="HBX182" s="29"/>
      <c r="HBY182" s="29"/>
      <c r="HBZ182" s="29"/>
      <c r="HCA182" s="29"/>
      <c r="HCB182" s="29"/>
      <c r="HCC182" s="29"/>
      <c r="HCD182" s="29"/>
      <c r="HCE182" s="29"/>
      <c r="HCF182" s="29"/>
      <c r="HCG182" s="29"/>
      <c r="HCH182" s="29"/>
      <c r="HCI182" s="29"/>
      <c r="HCJ182" s="29"/>
      <c r="HCK182" s="29"/>
      <c r="HCL182" s="29"/>
      <c r="HCM182" s="29"/>
      <c r="HCN182" s="29"/>
      <c r="HCO182" s="29"/>
      <c r="HCP182" s="29"/>
      <c r="HCQ182" s="29"/>
      <c r="HCR182" s="29"/>
      <c r="HCS182" s="29"/>
      <c r="HCT182" s="29"/>
      <c r="HCU182" s="29"/>
      <c r="HCV182" s="29"/>
      <c r="HCW182" s="29"/>
      <c r="HCX182" s="29"/>
      <c r="HCY182" s="29"/>
      <c r="HCZ182" s="29"/>
      <c r="HDA182" s="29"/>
      <c r="HDB182" s="29"/>
      <c r="HDC182" s="29"/>
      <c r="HDD182" s="29"/>
      <c r="HDE182" s="29"/>
      <c r="HDF182" s="29"/>
      <c r="HDG182" s="29"/>
      <c r="HDH182" s="29"/>
      <c r="HDI182" s="29"/>
      <c r="HDJ182" s="29"/>
      <c r="HDK182" s="29"/>
      <c r="HDL182" s="29"/>
      <c r="HDM182" s="29"/>
      <c r="HDN182" s="29"/>
      <c r="HDO182" s="29"/>
      <c r="HDP182" s="29"/>
      <c r="HDQ182" s="29"/>
      <c r="HDR182" s="29"/>
      <c r="HDS182" s="29"/>
      <c r="HDT182" s="29"/>
      <c r="HDU182" s="29"/>
      <c r="HDV182" s="29"/>
      <c r="HDW182" s="29"/>
      <c r="HDX182" s="29"/>
      <c r="HDY182" s="29"/>
      <c r="HDZ182" s="29"/>
      <c r="HEA182" s="29"/>
      <c r="HEB182" s="29"/>
      <c r="HEC182" s="29"/>
      <c r="HED182" s="29"/>
      <c r="HEE182" s="29"/>
      <c r="HEF182" s="29"/>
      <c r="HEG182" s="29"/>
      <c r="HEH182" s="29"/>
      <c r="HEI182" s="29"/>
      <c r="HEJ182" s="29"/>
      <c r="HEK182" s="29"/>
      <c r="HEL182" s="29"/>
      <c r="HEM182" s="29"/>
      <c r="HEN182" s="29"/>
      <c r="HEO182" s="29"/>
      <c r="HEP182" s="29"/>
      <c r="HEQ182" s="29"/>
      <c r="HER182" s="29"/>
      <c r="HES182" s="29"/>
      <c r="HET182" s="29"/>
      <c r="HEU182" s="29"/>
      <c r="HEV182" s="29"/>
      <c r="HEW182" s="29"/>
      <c r="HEX182" s="29"/>
      <c r="HEY182" s="29"/>
      <c r="HEZ182" s="29"/>
      <c r="HFA182" s="29"/>
      <c r="HFB182" s="29"/>
      <c r="HFC182" s="29"/>
      <c r="HFD182" s="29"/>
      <c r="HFE182" s="29"/>
      <c r="HFF182" s="29"/>
      <c r="HFG182" s="29"/>
      <c r="HFH182" s="29"/>
      <c r="HFI182" s="29"/>
      <c r="HFJ182" s="29"/>
      <c r="HFK182" s="29"/>
      <c r="HFL182" s="29"/>
      <c r="HFM182" s="29"/>
      <c r="HFN182" s="29"/>
      <c r="HFO182" s="29"/>
      <c r="HFP182" s="29"/>
      <c r="HFQ182" s="29"/>
      <c r="HFR182" s="29"/>
      <c r="HFS182" s="29"/>
      <c r="HFT182" s="29"/>
      <c r="HFU182" s="29"/>
      <c r="HFV182" s="29"/>
      <c r="HFW182" s="29"/>
      <c r="HFX182" s="29"/>
      <c r="HFY182" s="29"/>
      <c r="HFZ182" s="29"/>
      <c r="HGA182" s="29"/>
      <c r="HGB182" s="29"/>
      <c r="HGC182" s="29"/>
      <c r="HGD182" s="29"/>
      <c r="HGE182" s="29"/>
      <c r="HGF182" s="29"/>
      <c r="HGG182" s="29"/>
      <c r="HGH182" s="29"/>
      <c r="HGI182" s="29"/>
      <c r="HGJ182" s="29"/>
      <c r="HGK182" s="29"/>
      <c r="HGL182" s="29"/>
      <c r="HGM182" s="29"/>
      <c r="HGN182" s="29"/>
      <c r="HGO182" s="29"/>
      <c r="HGP182" s="29"/>
      <c r="HGQ182" s="29"/>
      <c r="HGR182" s="29"/>
      <c r="HGS182" s="29"/>
      <c r="HGT182" s="29"/>
      <c r="HGU182" s="29"/>
      <c r="HGV182" s="29"/>
      <c r="HGW182" s="29"/>
      <c r="HGX182" s="29"/>
      <c r="HGY182" s="29"/>
      <c r="HGZ182" s="29"/>
      <c r="HHA182" s="29"/>
      <c r="HHB182" s="29"/>
      <c r="HHC182" s="29"/>
      <c r="HHD182" s="29"/>
      <c r="HHE182" s="29"/>
      <c r="HHF182" s="29"/>
      <c r="HHG182" s="29"/>
      <c r="HHH182" s="29"/>
      <c r="HHI182" s="29"/>
      <c r="HHJ182" s="29"/>
      <c r="HHK182" s="29"/>
      <c r="HHL182" s="29"/>
      <c r="HHM182" s="29"/>
      <c r="HHN182" s="29"/>
      <c r="HHO182" s="29"/>
      <c r="HHP182" s="29"/>
      <c r="HHQ182" s="29"/>
      <c r="HHR182" s="29"/>
      <c r="HHS182" s="29"/>
      <c r="HHT182" s="29"/>
      <c r="HHU182" s="29"/>
      <c r="HHV182" s="29"/>
      <c r="HHW182" s="29"/>
      <c r="HHX182" s="29"/>
      <c r="HHY182" s="29"/>
      <c r="HHZ182" s="29"/>
      <c r="HIA182" s="29"/>
      <c r="HIB182" s="29"/>
      <c r="HIC182" s="29"/>
      <c r="HID182" s="29"/>
      <c r="HIE182" s="29"/>
      <c r="HIF182" s="29"/>
      <c r="HIG182" s="29"/>
      <c r="HIH182" s="29"/>
      <c r="HII182" s="29"/>
      <c r="HIJ182" s="29"/>
      <c r="HIK182" s="29"/>
      <c r="HIL182" s="29"/>
      <c r="HIM182" s="29"/>
      <c r="HIN182" s="29"/>
      <c r="HIO182" s="29"/>
      <c r="HIP182" s="29"/>
      <c r="HIQ182" s="29"/>
      <c r="HIR182" s="29"/>
      <c r="HIS182" s="29"/>
      <c r="HIT182" s="29"/>
      <c r="HIU182" s="29"/>
      <c r="HIV182" s="29"/>
      <c r="HIW182" s="29"/>
      <c r="HIX182" s="29"/>
      <c r="HIY182" s="29"/>
      <c r="HIZ182" s="29"/>
      <c r="HJA182" s="29"/>
      <c r="HJB182" s="29"/>
      <c r="HJC182" s="29"/>
      <c r="HJD182" s="29"/>
      <c r="HJE182" s="29"/>
      <c r="HJF182" s="29"/>
      <c r="HJG182" s="29"/>
      <c r="HJH182" s="29"/>
      <c r="HJI182" s="29"/>
      <c r="HJJ182" s="29"/>
      <c r="HJK182" s="29"/>
      <c r="HJL182" s="29"/>
      <c r="HJM182" s="29"/>
      <c r="HJN182" s="29"/>
      <c r="HJO182" s="29"/>
      <c r="HJP182" s="29"/>
      <c r="HJQ182" s="29"/>
      <c r="HJR182" s="29"/>
      <c r="HJS182" s="29"/>
      <c r="HJT182" s="29"/>
      <c r="HJU182" s="29"/>
      <c r="HJV182" s="29"/>
      <c r="HJW182" s="29"/>
      <c r="HJX182" s="29"/>
      <c r="HJY182" s="29"/>
      <c r="HJZ182" s="29"/>
      <c r="HKA182" s="29"/>
      <c r="HKB182" s="29"/>
      <c r="HKC182" s="29"/>
      <c r="HKD182" s="29"/>
      <c r="HKE182" s="29"/>
      <c r="HKF182" s="29"/>
      <c r="HKG182" s="29"/>
      <c r="HKH182" s="29"/>
      <c r="HKI182" s="29"/>
      <c r="HKJ182" s="29"/>
      <c r="HKK182" s="29"/>
      <c r="HKL182" s="29"/>
      <c r="HKM182" s="29"/>
      <c r="HKN182" s="29"/>
      <c r="HKO182" s="29"/>
      <c r="HKP182" s="29"/>
      <c r="HKQ182" s="29"/>
      <c r="HKR182" s="29"/>
      <c r="HKS182" s="29"/>
      <c r="HKT182" s="29"/>
      <c r="HKU182" s="29"/>
      <c r="HKV182" s="29"/>
      <c r="HKW182" s="29"/>
      <c r="HKX182" s="29"/>
      <c r="HKY182" s="29"/>
      <c r="HKZ182" s="29"/>
      <c r="HLA182" s="29"/>
      <c r="HLB182" s="29"/>
      <c r="HLC182" s="29"/>
      <c r="HLD182" s="29"/>
      <c r="HLE182" s="29"/>
      <c r="HLF182" s="29"/>
      <c r="HLG182" s="29"/>
      <c r="HLH182" s="29"/>
      <c r="HLI182" s="29"/>
      <c r="HLJ182" s="29"/>
      <c r="HLK182" s="29"/>
      <c r="HLL182" s="29"/>
      <c r="HLM182" s="29"/>
      <c r="HLN182" s="29"/>
      <c r="HLO182" s="29"/>
      <c r="HLP182" s="29"/>
      <c r="HLQ182" s="29"/>
      <c r="HLR182" s="29"/>
      <c r="HLS182" s="29"/>
      <c r="HLT182" s="29"/>
      <c r="HLU182" s="29"/>
      <c r="HLV182" s="29"/>
      <c r="HLW182" s="29"/>
      <c r="HLX182" s="29"/>
      <c r="HLY182" s="29"/>
      <c r="HLZ182" s="29"/>
      <c r="HMA182" s="29"/>
      <c r="HMB182" s="29"/>
      <c r="HMC182" s="29"/>
      <c r="HMD182" s="29"/>
      <c r="HME182" s="29"/>
      <c r="HMF182" s="29"/>
      <c r="HMG182" s="29"/>
      <c r="HMH182" s="29"/>
      <c r="HMI182" s="29"/>
      <c r="HMJ182" s="29"/>
      <c r="HMK182" s="29"/>
      <c r="HML182" s="29"/>
      <c r="HMM182" s="29"/>
      <c r="HMN182" s="29"/>
      <c r="HMO182" s="29"/>
      <c r="HMP182" s="29"/>
      <c r="HMQ182" s="29"/>
      <c r="HMR182" s="29"/>
      <c r="HMS182" s="29"/>
      <c r="HMT182" s="29"/>
      <c r="HMU182" s="29"/>
      <c r="HMV182" s="29"/>
      <c r="HMW182" s="29"/>
      <c r="HMX182" s="29"/>
      <c r="HMY182" s="29"/>
      <c r="HMZ182" s="29"/>
      <c r="HNA182" s="29"/>
      <c r="HNB182" s="29"/>
      <c r="HNC182" s="29"/>
      <c r="HND182" s="29"/>
      <c r="HNE182" s="29"/>
      <c r="HNF182" s="29"/>
      <c r="HNG182" s="29"/>
      <c r="HNH182" s="29"/>
      <c r="HNI182" s="29"/>
      <c r="HNJ182" s="29"/>
      <c r="HNK182" s="29"/>
      <c r="HNL182" s="29"/>
      <c r="HNM182" s="29"/>
      <c r="HNN182" s="29"/>
      <c r="HNO182" s="29"/>
      <c r="HNP182" s="29"/>
      <c r="HNQ182" s="29"/>
      <c r="HNR182" s="29"/>
      <c r="HNS182" s="29"/>
      <c r="HNT182" s="29"/>
      <c r="HNU182" s="29"/>
      <c r="HNV182" s="29"/>
      <c r="HNW182" s="29"/>
      <c r="HNX182" s="29"/>
      <c r="HNY182" s="29"/>
      <c r="HNZ182" s="29"/>
      <c r="HOA182" s="29"/>
      <c r="HOB182" s="29"/>
      <c r="HOC182" s="29"/>
      <c r="HOD182" s="29"/>
      <c r="HOE182" s="29"/>
      <c r="HOF182" s="29"/>
      <c r="HOG182" s="29"/>
      <c r="HOH182" s="29"/>
      <c r="HOI182" s="29"/>
      <c r="HOJ182" s="29"/>
      <c r="HOK182" s="29"/>
      <c r="HOL182" s="29"/>
      <c r="HOM182" s="29"/>
      <c r="HON182" s="29"/>
      <c r="HOO182" s="29"/>
      <c r="HOP182" s="29"/>
      <c r="HOQ182" s="29"/>
      <c r="HOR182" s="29"/>
      <c r="HOS182" s="29"/>
      <c r="HOT182" s="29"/>
      <c r="HOU182" s="29"/>
      <c r="HOV182" s="29"/>
      <c r="HOW182" s="29"/>
      <c r="HOX182" s="29"/>
      <c r="HOY182" s="29"/>
      <c r="HOZ182" s="29"/>
      <c r="HPA182" s="29"/>
      <c r="HPB182" s="29"/>
      <c r="HPC182" s="29"/>
      <c r="HPD182" s="29"/>
      <c r="HPE182" s="29"/>
      <c r="HPF182" s="29"/>
      <c r="HPG182" s="29"/>
      <c r="HPH182" s="29"/>
      <c r="HPI182" s="29"/>
      <c r="HPJ182" s="29"/>
      <c r="HPK182" s="29"/>
      <c r="HPL182" s="29"/>
      <c r="HPM182" s="29"/>
      <c r="HPN182" s="29"/>
      <c r="HPO182" s="29"/>
      <c r="HPP182" s="29"/>
      <c r="HPQ182" s="29"/>
      <c r="HPR182" s="29"/>
      <c r="HPS182" s="29"/>
      <c r="HPT182" s="29"/>
      <c r="HPU182" s="29"/>
      <c r="HPV182" s="29"/>
      <c r="HPW182" s="29"/>
      <c r="HPX182" s="29"/>
      <c r="HPY182" s="29"/>
      <c r="HPZ182" s="29"/>
      <c r="HQA182" s="29"/>
      <c r="HQB182" s="29"/>
      <c r="HQC182" s="29"/>
      <c r="HQD182" s="29"/>
      <c r="HQE182" s="29"/>
      <c r="HQF182" s="29"/>
      <c r="HQG182" s="29"/>
      <c r="HQH182" s="29"/>
      <c r="HQI182" s="29"/>
      <c r="HQJ182" s="29"/>
      <c r="HQK182" s="29"/>
      <c r="HQL182" s="29"/>
      <c r="HQM182" s="29"/>
      <c r="HQN182" s="29"/>
      <c r="HQO182" s="29"/>
      <c r="HQP182" s="29"/>
      <c r="HQQ182" s="29"/>
      <c r="HQR182" s="29"/>
      <c r="HQS182" s="29"/>
      <c r="HQT182" s="29"/>
      <c r="HQU182" s="29"/>
      <c r="HQV182" s="29"/>
      <c r="HQW182" s="29"/>
      <c r="HQX182" s="29"/>
      <c r="HQY182" s="29"/>
      <c r="HQZ182" s="29"/>
      <c r="HRA182" s="29"/>
      <c r="HRB182" s="29"/>
      <c r="HRC182" s="29"/>
      <c r="HRD182" s="29"/>
      <c r="HRE182" s="29"/>
      <c r="HRF182" s="29"/>
      <c r="HRG182" s="29"/>
      <c r="HRH182" s="29"/>
      <c r="HRI182" s="29"/>
      <c r="HRJ182" s="29"/>
      <c r="HRK182" s="29"/>
      <c r="HRL182" s="29"/>
      <c r="HRM182" s="29"/>
      <c r="HRN182" s="29"/>
      <c r="HRO182" s="29"/>
      <c r="HRP182" s="29"/>
      <c r="HRQ182" s="29"/>
      <c r="HRR182" s="29"/>
      <c r="HRS182" s="29"/>
      <c r="HRT182" s="29"/>
      <c r="HRU182" s="29"/>
      <c r="HRV182" s="29"/>
      <c r="HRW182" s="29"/>
      <c r="HRX182" s="29"/>
      <c r="HRY182" s="29"/>
      <c r="HRZ182" s="29"/>
      <c r="HSA182" s="29"/>
      <c r="HSB182" s="29"/>
      <c r="HSC182" s="29"/>
      <c r="HSD182" s="29"/>
      <c r="HSE182" s="29"/>
      <c r="HSF182" s="29"/>
      <c r="HSG182" s="29"/>
      <c r="HSH182" s="29"/>
      <c r="HSI182" s="29"/>
      <c r="HSJ182" s="29"/>
      <c r="HSK182" s="29"/>
      <c r="HSL182" s="29"/>
      <c r="HSM182" s="29"/>
      <c r="HSN182" s="29"/>
      <c r="HSO182" s="29"/>
      <c r="HSP182" s="29"/>
      <c r="HSQ182" s="29"/>
      <c r="HSR182" s="29"/>
      <c r="HSS182" s="29"/>
      <c r="HST182" s="29"/>
      <c r="HSU182" s="29"/>
      <c r="HSV182" s="29"/>
      <c r="HSW182" s="29"/>
      <c r="HSX182" s="29"/>
      <c r="HSY182" s="29"/>
      <c r="HSZ182" s="29"/>
      <c r="HTA182" s="29"/>
      <c r="HTB182" s="29"/>
      <c r="HTC182" s="29"/>
      <c r="HTD182" s="29"/>
      <c r="HTE182" s="29"/>
      <c r="HTF182" s="29"/>
      <c r="HTG182" s="29"/>
      <c r="HTH182" s="29"/>
      <c r="HTI182" s="29"/>
      <c r="HTJ182" s="29"/>
      <c r="HTK182" s="29"/>
      <c r="HTL182" s="29"/>
      <c r="HTM182" s="29"/>
      <c r="HTN182" s="29"/>
      <c r="HTO182" s="29"/>
      <c r="HTP182" s="29"/>
      <c r="HTQ182" s="29"/>
      <c r="HTR182" s="29"/>
      <c r="HTS182" s="29"/>
      <c r="HTT182" s="29"/>
      <c r="HTU182" s="29"/>
      <c r="HTV182" s="29"/>
      <c r="HTW182" s="29"/>
      <c r="HTX182" s="29"/>
      <c r="HTY182" s="29"/>
      <c r="HTZ182" s="29"/>
      <c r="HUA182" s="29"/>
      <c r="HUB182" s="29"/>
      <c r="HUC182" s="29"/>
      <c r="HUD182" s="29"/>
      <c r="HUE182" s="29"/>
      <c r="HUF182" s="29"/>
      <c r="HUG182" s="29"/>
      <c r="HUH182" s="29"/>
      <c r="HUI182" s="29"/>
      <c r="HUJ182" s="29"/>
      <c r="HUK182" s="29"/>
      <c r="HUL182" s="29"/>
      <c r="HUM182" s="29"/>
      <c r="HUN182" s="29"/>
      <c r="HUO182" s="29"/>
      <c r="HUP182" s="29"/>
      <c r="HUQ182" s="29"/>
      <c r="HUR182" s="29"/>
      <c r="HUS182" s="29"/>
      <c r="HUT182" s="29"/>
      <c r="HUU182" s="29"/>
      <c r="HUV182" s="29"/>
      <c r="HUW182" s="29"/>
      <c r="HUX182" s="29"/>
      <c r="HUY182" s="29"/>
      <c r="HUZ182" s="29"/>
      <c r="HVA182" s="29"/>
      <c r="HVB182" s="29"/>
      <c r="HVC182" s="29"/>
      <c r="HVD182" s="29"/>
      <c r="HVE182" s="29"/>
      <c r="HVF182" s="29"/>
      <c r="HVG182" s="29"/>
      <c r="HVH182" s="29"/>
      <c r="HVI182" s="29"/>
      <c r="HVJ182" s="29"/>
      <c r="HVK182" s="29"/>
      <c r="HVL182" s="29"/>
      <c r="HVM182" s="29"/>
      <c r="HVN182" s="29"/>
      <c r="HVO182" s="29"/>
      <c r="HVP182" s="29"/>
      <c r="HVQ182" s="29"/>
      <c r="HVR182" s="29"/>
      <c r="HVS182" s="29"/>
      <c r="HVT182" s="29"/>
      <c r="HVU182" s="29"/>
      <c r="HVV182" s="29"/>
      <c r="HVW182" s="29"/>
      <c r="HVX182" s="29"/>
      <c r="HVY182" s="29"/>
      <c r="HVZ182" s="29"/>
      <c r="HWA182" s="29"/>
      <c r="HWB182" s="29"/>
      <c r="HWC182" s="29"/>
      <c r="HWD182" s="29"/>
      <c r="HWE182" s="29"/>
      <c r="HWF182" s="29"/>
      <c r="HWG182" s="29"/>
      <c r="HWH182" s="29"/>
      <c r="HWI182" s="29"/>
      <c r="HWJ182" s="29"/>
      <c r="HWK182" s="29"/>
      <c r="HWL182" s="29"/>
      <c r="HWM182" s="29"/>
      <c r="HWN182" s="29"/>
      <c r="HWO182" s="29"/>
      <c r="HWP182" s="29"/>
      <c r="HWQ182" s="29"/>
      <c r="HWR182" s="29"/>
      <c r="HWS182" s="29"/>
      <c r="HWT182" s="29"/>
      <c r="HWU182" s="29"/>
      <c r="HWV182" s="29"/>
      <c r="HWW182" s="29"/>
      <c r="HWX182" s="29"/>
      <c r="HWY182" s="29"/>
      <c r="HWZ182" s="29"/>
      <c r="HXA182" s="29"/>
      <c r="HXB182" s="29"/>
      <c r="HXC182" s="29"/>
      <c r="HXD182" s="29"/>
      <c r="HXE182" s="29"/>
      <c r="HXF182" s="29"/>
      <c r="HXG182" s="29"/>
      <c r="HXH182" s="29"/>
      <c r="HXI182" s="29"/>
      <c r="HXJ182" s="29"/>
      <c r="HXK182" s="29"/>
      <c r="HXL182" s="29"/>
      <c r="HXM182" s="29"/>
      <c r="HXN182" s="29"/>
      <c r="HXO182" s="29"/>
      <c r="HXP182" s="29"/>
      <c r="HXQ182" s="29"/>
      <c r="HXR182" s="29"/>
      <c r="HXS182" s="29"/>
      <c r="HXT182" s="29"/>
      <c r="HXU182" s="29"/>
      <c r="HXV182" s="29"/>
      <c r="HXW182" s="29"/>
      <c r="HXX182" s="29"/>
      <c r="HXY182" s="29"/>
      <c r="HXZ182" s="29"/>
      <c r="HYA182" s="29"/>
      <c r="HYB182" s="29"/>
      <c r="HYC182" s="29"/>
      <c r="HYD182" s="29"/>
      <c r="HYE182" s="29"/>
      <c r="HYF182" s="29"/>
      <c r="HYG182" s="29"/>
      <c r="HYH182" s="29"/>
      <c r="HYI182" s="29"/>
      <c r="HYJ182" s="29"/>
      <c r="HYK182" s="29"/>
      <c r="HYL182" s="29"/>
      <c r="HYM182" s="29"/>
      <c r="HYN182" s="29"/>
      <c r="HYO182" s="29"/>
      <c r="HYP182" s="29"/>
      <c r="HYQ182" s="29"/>
      <c r="HYR182" s="29"/>
      <c r="HYS182" s="29"/>
      <c r="HYT182" s="29"/>
      <c r="HYU182" s="29"/>
      <c r="HYV182" s="29"/>
      <c r="HYW182" s="29"/>
      <c r="HYX182" s="29"/>
      <c r="HYY182" s="29"/>
      <c r="HYZ182" s="29"/>
      <c r="HZA182" s="29"/>
      <c r="HZB182" s="29"/>
      <c r="HZC182" s="29"/>
      <c r="HZD182" s="29"/>
      <c r="HZE182" s="29"/>
      <c r="HZF182" s="29"/>
      <c r="HZG182" s="29"/>
      <c r="HZH182" s="29"/>
      <c r="HZI182" s="29"/>
      <c r="HZJ182" s="29"/>
      <c r="HZK182" s="29"/>
      <c r="HZL182" s="29"/>
      <c r="HZM182" s="29"/>
      <c r="HZN182" s="29"/>
      <c r="HZO182" s="29"/>
      <c r="HZP182" s="29"/>
      <c r="HZQ182" s="29"/>
      <c r="HZR182" s="29"/>
      <c r="HZS182" s="29"/>
      <c r="HZT182" s="29"/>
      <c r="HZU182" s="29"/>
      <c r="HZV182" s="29"/>
      <c r="HZW182" s="29"/>
      <c r="HZX182" s="29"/>
      <c r="HZY182" s="29"/>
      <c r="HZZ182" s="29"/>
      <c r="IAA182" s="29"/>
      <c r="IAB182" s="29"/>
      <c r="IAC182" s="29"/>
      <c r="IAD182" s="29"/>
      <c r="IAE182" s="29"/>
      <c r="IAF182" s="29"/>
      <c r="IAG182" s="29"/>
      <c r="IAH182" s="29"/>
      <c r="IAI182" s="29"/>
      <c r="IAJ182" s="29"/>
      <c r="IAK182" s="29"/>
      <c r="IAL182" s="29"/>
      <c r="IAM182" s="29"/>
      <c r="IAN182" s="29"/>
      <c r="IAO182" s="29"/>
      <c r="IAP182" s="29"/>
      <c r="IAQ182" s="29"/>
      <c r="IAR182" s="29"/>
      <c r="IAS182" s="29"/>
      <c r="IAT182" s="29"/>
      <c r="IAU182" s="29"/>
      <c r="IAV182" s="29"/>
      <c r="IAW182" s="29"/>
      <c r="IAX182" s="29"/>
      <c r="IAY182" s="29"/>
      <c r="IAZ182" s="29"/>
      <c r="IBA182" s="29"/>
      <c r="IBB182" s="29"/>
      <c r="IBC182" s="29"/>
      <c r="IBD182" s="29"/>
      <c r="IBE182" s="29"/>
      <c r="IBF182" s="29"/>
      <c r="IBG182" s="29"/>
      <c r="IBH182" s="29"/>
      <c r="IBI182" s="29"/>
      <c r="IBJ182" s="29"/>
      <c r="IBK182" s="29"/>
      <c r="IBL182" s="29"/>
      <c r="IBM182" s="29"/>
      <c r="IBN182" s="29"/>
      <c r="IBO182" s="29"/>
      <c r="IBP182" s="29"/>
      <c r="IBQ182" s="29"/>
      <c r="IBR182" s="29"/>
      <c r="IBS182" s="29"/>
      <c r="IBT182" s="29"/>
      <c r="IBU182" s="29"/>
      <c r="IBV182" s="29"/>
      <c r="IBW182" s="29"/>
      <c r="IBX182" s="29"/>
      <c r="IBY182" s="29"/>
      <c r="IBZ182" s="29"/>
      <c r="ICA182" s="29"/>
      <c r="ICB182" s="29"/>
      <c r="ICC182" s="29"/>
      <c r="ICD182" s="29"/>
      <c r="ICE182" s="29"/>
      <c r="ICF182" s="29"/>
      <c r="ICG182" s="29"/>
      <c r="ICH182" s="29"/>
      <c r="ICI182" s="29"/>
      <c r="ICJ182" s="29"/>
      <c r="ICK182" s="29"/>
      <c r="ICL182" s="29"/>
      <c r="ICM182" s="29"/>
      <c r="ICN182" s="29"/>
      <c r="ICO182" s="29"/>
      <c r="ICP182" s="29"/>
      <c r="ICQ182" s="29"/>
      <c r="ICR182" s="29"/>
      <c r="ICS182" s="29"/>
      <c r="ICT182" s="29"/>
      <c r="ICU182" s="29"/>
      <c r="ICV182" s="29"/>
      <c r="ICW182" s="29"/>
      <c r="ICX182" s="29"/>
      <c r="ICY182" s="29"/>
      <c r="ICZ182" s="29"/>
      <c r="IDA182" s="29"/>
      <c r="IDB182" s="29"/>
      <c r="IDC182" s="29"/>
      <c r="IDD182" s="29"/>
      <c r="IDE182" s="29"/>
      <c r="IDF182" s="29"/>
      <c r="IDG182" s="29"/>
      <c r="IDH182" s="29"/>
      <c r="IDI182" s="29"/>
      <c r="IDJ182" s="29"/>
      <c r="IDK182" s="29"/>
      <c r="IDL182" s="29"/>
      <c r="IDM182" s="29"/>
      <c r="IDN182" s="29"/>
      <c r="IDO182" s="29"/>
      <c r="IDP182" s="29"/>
      <c r="IDQ182" s="29"/>
      <c r="IDR182" s="29"/>
      <c r="IDS182" s="29"/>
      <c r="IDT182" s="29"/>
      <c r="IDU182" s="29"/>
      <c r="IDV182" s="29"/>
      <c r="IDW182" s="29"/>
      <c r="IDX182" s="29"/>
      <c r="IDY182" s="29"/>
      <c r="IDZ182" s="29"/>
      <c r="IEA182" s="29"/>
      <c r="IEB182" s="29"/>
      <c r="IEC182" s="29"/>
      <c r="IED182" s="29"/>
      <c r="IEE182" s="29"/>
      <c r="IEF182" s="29"/>
      <c r="IEG182" s="29"/>
      <c r="IEH182" s="29"/>
      <c r="IEI182" s="29"/>
      <c r="IEJ182" s="29"/>
      <c r="IEK182" s="29"/>
      <c r="IEL182" s="29"/>
      <c r="IEM182" s="29"/>
      <c r="IEN182" s="29"/>
      <c r="IEO182" s="29"/>
      <c r="IEP182" s="29"/>
      <c r="IEQ182" s="29"/>
      <c r="IER182" s="29"/>
      <c r="IES182" s="29"/>
      <c r="IET182" s="29"/>
      <c r="IEU182" s="29"/>
      <c r="IEV182" s="29"/>
      <c r="IEW182" s="29"/>
      <c r="IEX182" s="29"/>
      <c r="IEY182" s="29"/>
      <c r="IEZ182" s="29"/>
      <c r="IFA182" s="29"/>
      <c r="IFB182" s="29"/>
      <c r="IFC182" s="29"/>
      <c r="IFD182" s="29"/>
      <c r="IFE182" s="29"/>
      <c r="IFF182" s="29"/>
      <c r="IFG182" s="29"/>
      <c r="IFH182" s="29"/>
      <c r="IFI182" s="29"/>
      <c r="IFJ182" s="29"/>
      <c r="IFK182" s="29"/>
      <c r="IFL182" s="29"/>
      <c r="IFM182" s="29"/>
      <c r="IFN182" s="29"/>
      <c r="IFO182" s="29"/>
      <c r="IFP182" s="29"/>
      <c r="IFQ182" s="29"/>
      <c r="IFR182" s="29"/>
      <c r="IFS182" s="29"/>
      <c r="IFT182" s="29"/>
      <c r="IFU182" s="29"/>
      <c r="IFV182" s="29"/>
      <c r="IFW182" s="29"/>
      <c r="IFX182" s="29"/>
      <c r="IFY182" s="29"/>
      <c r="IFZ182" s="29"/>
      <c r="IGA182" s="29"/>
      <c r="IGB182" s="29"/>
      <c r="IGC182" s="29"/>
      <c r="IGD182" s="29"/>
      <c r="IGE182" s="29"/>
      <c r="IGF182" s="29"/>
      <c r="IGG182" s="29"/>
      <c r="IGH182" s="29"/>
      <c r="IGI182" s="29"/>
      <c r="IGJ182" s="29"/>
      <c r="IGK182" s="29"/>
      <c r="IGL182" s="29"/>
      <c r="IGM182" s="29"/>
      <c r="IGN182" s="29"/>
      <c r="IGO182" s="29"/>
      <c r="IGP182" s="29"/>
      <c r="IGQ182" s="29"/>
      <c r="IGR182" s="29"/>
      <c r="IGS182" s="29"/>
      <c r="IGT182" s="29"/>
      <c r="IGU182" s="29"/>
      <c r="IGV182" s="29"/>
      <c r="IGW182" s="29"/>
      <c r="IGX182" s="29"/>
      <c r="IGY182" s="29"/>
      <c r="IGZ182" s="29"/>
      <c r="IHA182" s="29"/>
      <c r="IHB182" s="29"/>
      <c r="IHC182" s="29"/>
      <c r="IHD182" s="29"/>
      <c r="IHE182" s="29"/>
      <c r="IHF182" s="29"/>
      <c r="IHG182" s="29"/>
      <c r="IHH182" s="29"/>
      <c r="IHI182" s="29"/>
      <c r="IHJ182" s="29"/>
      <c r="IHK182" s="29"/>
      <c r="IHL182" s="29"/>
      <c r="IHM182" s="29"/>
      <c r="IHN182" s="29"/>
      <c r="IHO182" s="29"/>
      <c r="IHP182" s="29"/>
      <c r="IHQ182" s="29"/>
      <c r="IHR182" s="29"/>
      <c r="IHS182" s="29"/>
      <c r="IHT182" s="29"/>
      <c r="IHU182" s="29"/>
      <c r="IHV182" s="29"/>
      <c r="IHW182" s="29"/>
      <c r="IHX182" s="29"/>
      <c r="IHY182" s="29"/>
      <c r="IHZ182" s="29"/>
      <c r="IIA182" s="29"/>
      <c r="IIB182" s="29"/>
      <c r="IIC182" s="29"/>
      <c r="IID182" s="29"/>
      <c r="IIE182" s="29"/>
      <c r="IIF182" s="29"/>
      <c r="IIG182" s="29"/>
      <c r="IIH182" s="29"/>
      <c r="III182" s="29"/>
      <c r="IIJ182" s="29"/>
      <c r="IIK182" s="29"/>
      <c r="IIL182" s="29"/>
      <c r="IIM182" s="29"/>
      <c r="IIN182" s="29"/>
      <c r="IIO182" s="29"/>
      <c r="IIP182" s="29"/>
      <c r="IIQ182" s="29"/>
      <c r="IIR182" s="29"/>
      <c r="IIS182" s="29"/>
      <c r="IIT182" s="29"/>
      <c r="IIU182" s="29"/>
      <c r="IIV182" s="29"/>
      <c r="IIW182" s="29"/>
      <c r="IIX182" s="29"/>
      <c r="IIY182" s="29"/>
      <c r="IIZ182" s="29"/>
      <c r="IJA182" s="29"/>
      <c r="IJB182" s="29"/>
      <c r="IJC182" s="29"/>
      <c r="IJD182" s="29"/>
      <c r="IJE182" s="29"/>
      <c r="IJF182" s="29"/>
      <c r="IJG182" s="29"/>
      <c r="IJH182" s="29"/>
      <c r="IJI182" s="29"/>
      <c r="IJJ182" s="29"/>
      <c r="IJK182" s="29"/>
      <c r="IJL182" s="29"/>
      <c r="IJM182" s="29"/>
      <c r="IJN182" s="29"/>
      <c r="IJO182" s="29"/>
      <c r="IJP182" s="29"/>
      <c r="IJQ182" s="29"/>
      <c r="IJR182" s="29"/>
      <c r="IJS182" s="29"/>
      <c r="IJT182" s="29"/>
      <c r="IJU182" s="29"/>
      <c r="IJV182" s="29"/>
      <c r="IJW182" s="29"/>
      <c r="IJX182" s="29"/>
      <c r="IJY182" s="29"/>
      <c r="IJZ182" s="29"/>
      <c r="IKA182" s="29"/>
      <c r="IKB182" s="29"/>
      <c r="IKC182" s="29"/>
      <c r="IKD182" s="29"/>
      <c r="IKE182" s="29"/>
      <c r="IKF182" s="29"/>
      <c r="IKG182" s="29"/>
      <c r="IKH182" s="29"/>
      <c r="IKI182" s="29"/>
      <c r="IKJ182" s="29"/>
      <c r="IKK182" s="29"/>
      <c r="IKL182" s="29"/>
      <c r="IKM182" s="29"/>
      <c r="IKN182" s="29"/>
      <c r="IKO182" s="29"/>
      <c r="IKP182" s="29"/>
      <c r="IKQ182" s="29"/>
      <c r="IKR182" s="29"/>
      <c r="IKS182" s="29"/>
      <c r="IKT182" s="29"/>
      <c r="IKU182" s="29"/>
      <c r="IKV182" s="29"/>
      <c r="IKW182" s="29"/>
      <c r="IKX182" s="29"/>
      <c r="IKY182" s="29"/>
      <c r="IKZ182" s="29"/>
      <c r="ILA182" s="29"/>
      <c r="ILB182" s="29"/>
      <c r="ILC182" s="29"/>
      <c r="ILD182" s="29"/>
      <c r="ILE182" s="29"/>
      <c r="ILF182" s="29"/>
      <c r="ILG182" s="29"/>
      <c r="ILH182" s="29"/>
      <c r="ILI182" s="29"/>
      <c r="ILJ182" s="29"/>
      <c r="ILK182" s="29"/>
      <c r="ILL182" s="29"/>
      <c r="ILM182" s="29"/>
      <c r="ILN182" s="29"/>
      <c r="ILO182" s="29"/>
      <c r="ILP182" s="29"/>
      <c r="ILQ182" s="29"/>
      <c r="ILR182" s="29"/>
      <c r="ILS182" s="29"/>
      <c r="ILT182" s="29"/>
      <c r="ILU182" s="29"/>
      <c r="ILV182" s="29"/>
      <c r="ILW182" s="29"/>
      <c r="ILX182" s="29"/>
      <c r="ILY182" s="29"/>
      <c r="ILZ182" s="29"/>
      <c r="IMA182" s="29"/>
      <c r="IMB182" s="29"/>
      <c r="IMC182" s="29"/>
      <c r="IMD182" s="29"/>
      <c r="IME182" s="29"/>
      <c r="IMF182" s="29"/>
      <c r="IMG182" s="29"/>
      <c r="IMH182" s="29"/>
      <c r="IMI182" s="29"/>
      <c r="IMJ182" s="29"/>
      <c r="IMK182" s="29"/>
      <c r="IML182" s="29"/>
      <c r="IMM182" s="29"/>
      <c r="IMN182" s="29"/>
      <c r="IMO182" s="29"/>
      <c r="IMP182" s="29"/>
      <c r="IMQ182" s="29"/>
      <c r="IMR182" s="29"/>
      <c r="IMS182" s="29"/>
      <c r="IMT182" s="29"/>
      <c r="IMU182" s="29"/>
      <c r="IMV182" s="29"/>
      <c r="IMW182" s="29"/>
      <c r="IMX182" s="29"/>
      <c r="IMY182" s="29"/>
      <c r="IMZ182" s="29"/>
      <c r="INA182" s="29"/>
      <c r="INB182" s="29"/>
      <c r="INC182" s="29"/>
      <c r="IND182" s="29"/>
      <c r="INE182" s="29"/>
      <c r="INF182" s="29"/>
      <c r="ING182" s="29"/>
      <c r="INH182" s="29"/>
      <c r="INI182" s="29"/>
      <c r="INJ182" s="29"/>
      <c r="INK182" s="29"/>
      <c r="INL182" s="29"/>
      <c r="INM182" s="29"/>
      <c r="INN182" s="29"/>
      <c r="INO182" s="29"/>
      <c r="INP182" s="29"/>
      <c r="INQ182" s="29"/>
      <c r="INR182" s="29"/>
      <c r="INS182" s="29"/>
      <c r="INT182" s="29"/>
      <c r="INU182" s="29"/>
      <c r="INV182" s="29"/>
      <c r="INW182" s="29"/>
      <c r="INX182" s="29"/>
      <c r="INY182" s="29"/>
      <c r="INZ182" s="29"/>
      <c r="IOA182" s="29"/>
      <c r="IOB182" s="29"/>
      <c r="IOC182" s="29"/>
      <c r="IOD182" s="29"/>
      <c r="IOE182" s="29"/>
      <c r="IOF182" s="29"/>
      <c r="IOG182" s="29"/>
      <c r="IOH182" s="29"/>
      <c r="IOI182" s="29"/>
      <c r="IOJ182" s="29"/>
      <c r="IOK182" s="29"/>
      <c r="IOL182" s="29"/>
      <c r="IOM182" s="29"/>
      <c r="ION182" s="29"/>
      <c r="IOO182" s="29"/>
      <c r="IOP182" s="29"/>
      <c r="IOQ182" s="29"/>
      <c r="IOR182" s="29"/>
      <c r="IOS182" s="29"/>
      <c r="IOT182" s="29"/>
      <c r="IOU182" s="29"/>
      <c r="IOV182" s="29"/>
      <c r="IOW182" s="29"/>
      <c r="IOX182" s="29"/>
      <c r="IOY182" s="29"/>
      <c r="IOZ182" s="29"/>
      <c r="IPA182" s="29"/>
      <c r="IPB182" s="29"/>
      <c r="IPC182" s="29"/>
      <c r="IPD182" s="29"/>
      <c r="IPE182" s="29"/>
      <c r="IPF182" s="29"/>
      <c r="IPG182" s="29"/>
      <c r="IPH182" s="29"/>
      <c r="IPI182" s="29"/>
      <c r="IPJ182" s="29"/>
      <c r="IPK182" s="29"/>
      <c r="IPL182" s="29"/>
      <c r="IPM182" s="29"/>
      <c r="IPN182" s="29"/>
      <c r="IPO182" s="29"/>
      <c r="IPP182" s="29"/>
      <c r="IPQ182" s="29"/>
      <c r="IPR182" s="29"/>
      <c r="IPS182" s="29"/>
      <c r="IPT182" s="29"/>
      <c r="IPU182" s="29"/>
      <c r="IPV182" s="29"/>
      <c r="IPW182" s="29"/>
      <c r="IPX182" s="29"/>
      <c r="IPY182" s="29"/>
      <c r="IPZ182" s="29"/>
      <c r="IQA182" s="29"/>
      <c r="IQB182" s="29"/>
      <c r="IQC182" s="29"/>
      <c r="IQD182" s="29"/>
      <c r="IQE182" s="29"/>
      <c r="IQF182" s="29"/>
      <c r="IQG182" s="29"/>
      <c r="IQH182" s="29"/>
      <c r="IQI182" s="29"/>
      <c r="IQJ182" s="29"/>
      <c r="IQK182" s="29"/>
      <c r="IQL182" s="29"/>
      <c r="IQM182" s="29"/>
      <c r="IQN182" s="29"/>
      <c r="IQO182" s="29"/>
      <c r="IQP182" s="29"/>
      <c r="IQQ182" s="29"/>
      <c r="IQR182" s="29"/>
      <c r="IQS182" s="29"/>
      <c r="IQT182" s="29"/>
      <c r="IQU182" s="29"/>
      <c r="IQV182" s="29"/>
      <c r="IQW182" s="29"/>
      <c r="IQX182" s="29"/>
      <c r="IQY182" s="29"/>
      <c r="IQZ182" s="29"/>
      <c r="IRA182" s="29"/>
      <c r="IRB182" s="29"/>
      <c r="IRC182" s="29"/>
      <c r="IRD182" s="29"/>
      <c r="IRE182" s="29"/>
      <c r="IRF182" s="29"/>
      <c r="IRG182" s="29"/>
      <c r="IRH182" s="29"/>
      <c r="IRI182" s="29"/>
      <c r="IRJ182" s="29"/>
      <c r="IRK182" s="29"/>
      <c r="IRL182" s="29"/>
      <c r="IRM182" s="29"/>
      <c r="IRN182" s="29"/>
      <c r="IRO182" s="29"/>
      <c r="IRP182" s="29"/>
      <c r="IRQ182" s="29"/>
      <c r="IRR182" s="29"/>
      <c r="IRS182" s="29"/>
      <c r="IRT182" s="29"/>
      <c r="IRU182" s="29"/>
      <c r="IRV182" s="29"/>
      <c r="IRW182" s="29"/>
      <c r="IRX182" s="29"/>
      <c r="IRY182" s="29"/>
      <c r="IRZ182" s="29"/>
      <c r="ISA182" s="29"/>
      <c r="ISB182" s="29"/>
      <c r="ISC182" s="29"/>
      <c r="ISD182" s="29"/>
      <c r="ISE182" s="29"/>
      <c r="ISF182" s="29"/>
      <c r="ISG182" s="29"/>
      <c r="ISH182" s="29"/>
      <c r="ISI182" s="29"/>
      <c r="ISJ182" s="29"/>
      <c r="ISK182" s="29"/>
      <c r="ISL182" s="29"/>
      <c r="ISM182" s="29"/>
      <c r="ISN182" s="29"/>
      <c r="ISO182" s="29"/>
      <c r="ISP182" s="29"/>
      <c r="ISQ182" s="29"/>
      <c r="ISR182" s="29"/>
      <c r="ISS182" s="29"/>
      <c r="IST182" s="29"/>
      <c r="ISU182" s="29"/>
      <c r="ISV182" s="29"/>
      <c r="ISW182" s="29"/>
      <c r="ISX182" s="29"/>
      <c r="ISY182" s="29"/>
      <c r="ISZ182" s="29"/>
      <c r="ITA182" s="29"/>
      <c r="ITB182" s="29"/>
      <c r="ITC182" s="29"/>
      <c r="ITD182" s="29"/>
      <c r="ITE182" s="29"/>
      <c r="ITF182" s="29"/>
      <c r="ITG182" s="29"/>
      <c r="ITH182" s="29"/>
      <c r="ITI182" s="29"/>
      <c r="ITJ182" s="29"/>
      <c r="ITK182" s="29"/>
      <c r="ITL182" s="29"/>
      <c r="ITM182" s="29"/>
      <c r="ITN182" s="29"/>
      <c r="ITO182" s="29"/>
      <c r="ITP182" s="29"/>
      <c r="ITQ182" s="29"/>
      <c r="ITR182" s="29"/>
      <c r="ITS182" s="29"/>
      <c r="ITT182" s="29"/>
      <c r="ITU182" s="29"/>
      <c r="ITV182" s="29"/>
      <c r="ITW182" s="29"/>
      <c r="ITX182" s="29"/>
      <c r="ITY182" s="29"/>
      <c r="ITZ182" s="29"/>
      <c r="IUA182" s="29"/>
      <c r="IUB182" s="29"/>
      <c r="IUC182" s="29"/>
      <c r="IUD182" s="29"/>
      <c r="IUE182" s="29"/>
      <c r="IUF182" s="29"/>
      <c r="IUG182" s="29"/>
      <c r="IUH182" s="29"/>
      <c r="IUI182" s="29"/>
      <c r="IUJ182" s="29"/>
      <c r="IUK182" s="29"/>
      <c r="IUL182" s="29"/>
      <c r="IUM182" s="29"/>
      <c r="IUN182" s="29"/>
      <c r="IUO182" s="29"/>
      <c r="IUP182" s="29"/>
      <c r="IUQ182" s="29"/>
      <c r="IUR182" s="29"/>
      <c r="IUS182" s="29"/>
      <c r="IUT182" s="29"/>
      <c r="IUU182" s="29"/>
      <c r="IUV182" s="29"/>
      <c r="IUW182" s="29"/>
      <c r="IUX182" s="29"/>
      <c r="IUY182" s="29"/>
      <c r="IUZ182" s="29"/>
      <c r="IVA182" s="29"/>
      <c r="IVB182" s="29"/>
      <c r="IVC182" s="29"/>
      <c r="IVD182" s="29"/>
      <c r="IVE182" s="29"/>
      <c r="IVF182" s="29"/>
      <c r="IVG182" s="29"/>
      <c r="IVH182" s="29"/>
      <c r="IVI182" s="29"/>
      <c r="IVJ182" s="29"/>
      <c r="IVK182" s="29"/>
      <c r="IVL182" s="29"/>
      <c r="IVM182" s="29"/>
      <c r="IVN182" s="29"/>
      <c r="IVO182" s="29"/>
      <c r="IVP182" s="29"/>
      <c r="IVQ182" s="29"/>
      <c r="IVR182" s="29"/>
      <c r="IVS182" s="29"/>
      <c r="IVT182" s="29"/>
      <c r="IVU182" s="29"/>
      <c r="IVV182" s="29"/>
      <c r="IVW182" s="29"/>
      <c r="IVX182" s="29"/>
      <c r="IVY182" s="29"/>
      <c r="IVZ182" s="29"/>
      <c r="IWA182" s="29"/>
      <c r="IWB182" s="29"/>
      <c r="IWC182" s="29"/>
      <c r="IWD182" s="29"/>
      <c r="IWE182" s="29"/>
      <c r="IWF182" s="29"/>
      <c r="IWG182" s="29"/>
      <c r="IWH182" s="29"/>
      <c r="IWI182" s="29"/>
      <c r="IWJ182" s="29"/>
      <c r="IWK182" s="29"/>
      <c r="IWL182" s="29"/>
      <c r="IWM182" s="29"/>
      <c r="IWN182" s="29"/>
      <c r="IWO182" s="29"/>
      <c r="IWP182" s="29"/>
      <c r="IWQ182" s="29"/>
      <c r="IWR182" s="29"/>
      <c r="IWS182" s="29"/>
      <c r="IWT182" s="29"/>
      <c r="IWU182" s="29"/>
      <c r="IWV182" s="29"/>
      <c r="IWW182" s="29"/>
      <c r="IWX182" s="29"/>
      <c r="IWY182" s="29"/>
      <c r="IWZ182" s="29"/>
      <c r="IXA182" s="29"/>
      <c r="IXB182" s="29"/>
      <c r="IXC182" s="29"/>
      <c r="IXD182" s="29"/>
      <c r="IXE182" s="29"/>
      <c r="IXF182" s="29"/>
      <c r="IXG182" s="29"/>
      <c r="IXH182" s="29"/>
      <c r="IXI182" s="29"/>
      <c r="IXJ182" s="29"/>
      <c r="IXK182" s="29"/>
      <c r="IXL182" s="29"/>
      <c r="IXM182" s="29"/>
      <c r="IXN182" s="29"/>
      <c r="IXO182" s="29"/>
      <c r="IXP182" s="29"/>
      <c r="IXQ182" s="29"/>
      <c r="IXR182" s="29"/>
      <c r="IXS182" s="29"/>
      <c r="IXT182" s="29"/>
      <c r="IXU182" s="29"/>
      <c r="IXV182" s="29"/>
      <c r="IXW182" s="29"/>
      <c r="IXX182" s="29"/>
      <c r="IXY182" s="29"/>
      <c r="IXZ182" s="29"/>
      <c r="IYA182" s="29"/>
      <c r="IYB182" s="29"/>
      <c r="IYC182" s="29"/>
      <c r="IYD182" s="29"/>
      <c r="IYE182" s="29"/>
      <c r="IYF182" s="29"/>
      <c r="IYG182" s="29"/>
      <c r="IYH182" s="29"/>
      <c r="IYI182" s="29"/>
      <c r="IYJ182" s="29"/>
      <c r="IYK182" s="29"/>
      <c r="IYL182" s="29"/>
      <c r="IYM182" s="29"/>
      <c r="IYN182" s="29"/>
      <c r="IYO182" s="29"/>
      <c r="IYP182" s="29"/>
      <c r="IYQ182" s="29"/>
      <c r="IYR182" s="29"/>
      <c r="IYS182" s="29"/>
      <c r="IYT182" s="29"/>
      <c r="IYU182" s="29"/>
      <c r="IYV182" s="29"/>
      <c r="IYW182" s="29"/>
      <c r="IYX182" s="29"/>
      <c r="IYY182" s="29"/>
      <c r="IYZ182" s="29"/>
      <c r="IZA182" s="29"/>
      <c r="IZB182" s="29"/>
      <c r="IZC182" s="29"/>
      <c r="IZD182" s="29"/>
      <c r="IZE182" s="29"/>
      <c r="IZF182" s="29"/>
      <c r="IZG182" s="29"/>
      <c r="IZH182" s="29"/>
      <c r="IZI182" s="29"/>
      <c r="IZJ182" s="29"/>
      <c r="IZK182" s="29"/>
      <c r="IZL182" s="29"/>
      <c r="IZM182" s="29"/>
      <c r="IZN182" s="29"/>
      <c r="IZO182" s="29"/>
      <c r="IZP182" s="29"/>
      <c r="IZQ182" s="29"/>
      <c r="IZR182" s="29"/>
      <c r="IZS182" s="29"/>
      <c r="IZT182" s="29"/>
      <c r="IZU182" s="29"/>
      <c r="IZV182" s="29"/>
      <c r="IZW182" s="29"/>
      <c r="IZX182" s="29"/>
      <c r="IZY182" s="29"/>
      <c r="IZZ182" s="29"/>
      <c r="JAA182" s="29"/>
      <c r="JAB182" s="29"/>
      <c r="JAC182" s="29"/>
      <c r="JAD182" s="29"/>
      <c r="JAE182" s="29"/>
      <c r="JAF182" s="29"/>
      <c r="JAG182" s="29"/>
      <c r="JAH182" s="29"/>
      <c r="JAI182" s="29"/>
      <c r="JAJ182" s="29"/>
      <c r="JAK182" s="29"/>
      <c r="JAL182" s="29"/>
      <c r="JAM182" s="29"/>
      <c r="JAN182" s="29"/>
      <c r="JAO182" s="29"/>
      <c r="JAP182" s="29"/>
      <c r="JAQ182" s="29"/>
      <c r="JAR182" s="29"/>
      <c r="JAS182" s="29"/>
      <c r="JAT182" s="29"/>
      <c r="JAU182" s="29"/>
      <c r="JAV182" s="29"/>
      <c r="JAW182" s="29"/>
      <c r="JAX182" s="29"/>
      <c r="JAY182" s="29"/>
      <c r="JAZ182" s="29"/>
      <c r="JBA182" s="29"/>
      <c r="JBB182" s="29"/>
      <c r="JBC182" s="29"/>
      <c r="JBD182" s="29"/>
      <c r="JBE182" s="29"/>
      <c r="JBF182" s="29"/>
      <c r="JBG182" s="29"/>
      <c r="JBH182" s="29"/>
      <c r="JBI182" s="29"/>
      <c r="JBJ182" s="29"/>
      <c r="JBK182" s="29"/>
      <c r="JBL182" s="29"/>
      <c r="JBM182" s="29"/>
      <c r="JBN182" s="29"/>
      <c r="JBO182" s="29"/>
      <c r="JBP182" s="29"/>
      <c r="JBQ182" s="29"/>
      <c r="JBR182" s="29"/>
      <c r="JBS182" s="29"/>
      <c r="JBT182" s="29"/>
      <c r="JBU182" s="29"/>
      <c r="JBV182" s="29"/>
      <c r="JBW182" s="29"/>
      <c r="JBX182" s="29"/>
      <c r="JBY182" s="29"/>
      <c r="JBZ182" s="29"/>
      <c r="JCA182" s="29"/>
      <c r="JCB182" s="29"/>
      <c r="JCC182" s="29"/>
      <c r="JCD182" s="29"/>
      <c r="JCE182" s="29"/>
      <c r="JCF182" s="29"/>
      <c r="JCG182" s="29"/>
      <c r="JCH182" s="29"/>
      <c r="JCI182" s="29"/>
      <c r="JCJ182" s="29"/>
      <c r="JCK182" s="29"/>
      <c r="JCL182" s="29"/>
      <c r="JCM182" s="29"/>
      <c r="JCN182" s="29"/>
      <c r="JCO182" s="29"/>
      <c r="JCP182" s="29"/>
      <c r="JCQ182" s="29"/>
      <c r="JCR182" s="29"/>
      <c r="JCS182" s="29"/>
      <c r="JCT182" s="29"/>
      <c r="JCU182" s="29"/>
      <c r="JCV182" s="29"/>
      <c r="JCW182" s="29"/>
      <c r="JCX182" s="29"/>
      <c r="JCY182" s="29"/>
      <c r="JCZ182" s="29"/>
      <c r="JDA182" s="29"/>
      <c r="JDB182" s="29"/>
      <c r="JDC182" s="29"/>
      <c r="JDD182" s="29"/>
      <c r="JDE182" s="29"/>
      <c r="JDF182" s="29"/>
      <c r="JDG182" s="29"/>
      <c r="JDH182" s="29"/>
      <c r="JDI182" s="29"/>
      <c r="JDJ182" s="29"/>
      <c r="JDK182" s="29"/>
      <c r="JDL182" s="29"/>
      <c r="JDM182" s="29"/>
      <c r="JDN182" s="29"/>
      <c r="JDO182" s="29"/>
      <c r="JDP182" s="29"/>
      <c r="JDQ182" s="29"/>
      <c r="JDR182" s="29"/>
      <c r="JDS182" s="29"/>
      <c r="JDT182" s="29"/>
      <c r="JDU182" s="29"/>
      <c r="JDV182" s="29"/>
      <c r="JDW182" s="29"/>
      <c r="JDX182" s="29"/>
      <c r="JDY182" s="29"/>
      <c r="JDZ182" s="29"/>
      <c r="JEA182" s="29"/>
      <c r="JEB182" s="29"/>
      <c r="JEC182" s="29"/>
      <c r="JED182" s="29"/>
      <c r="JEE182" s="29"/>
      <c r="JEF182" s="29"/>
      <c r="JEG182" s="29"/>
      <c r="JEH182" s="29"/>
      <c r="JEI182" s="29"/>
      <c r="JEJ182" s="29"/>
      <c r="JEK182" s="29"/>
      <c r="JEL182" s="29"/>
      <c r="JEM182" s="29"/>
      <c r="JEN182" s="29"/>
      <c r="JEO182" s="29"/>
      <c r="JEP182" s="29"/>
      <c r="JEQ182" s="29"/>
      <c r="JER182" s="29"/>
      <c r="JES182" s="29"/>
      <c r="JET182" s="29"/>
      <c r="JEU182" s="29"/>
      <c r="JEV182" s="29"/>
      <c r="JEW182" s="29"/>
      <c r="JEX182" s="29"/>
      <c r="JEY182" s="29"/>
      <c r="JEZ182" s="29"/>
      <c r="JFA182" s="29"/>
      <c r="JFB182" s="29"/>
      <c r="JFC182" s="29"/>
      <c r="JFD182" s="29"/>
      <c r="JFE182" s="29"/>
      <c r="JFF182" s="29"/>
      <c r="JFG182" s="29"/>
      <c r="JFH182" s="29"/>
      <c r="JFI182" s="29"/>
      <c r="JFJ182" s="29"/>
      <c r="JFK182" s="29"/>
      <c r="JFL182" s="29"/>
      <c r="JFM182" s="29"/>
      <c r="JFN182" s="29"/>
      <c r="JFO182" s="29"/>
      <c r="JFP182" s="29"/>
      <c r="JFQ182" s="29"/>
      <c r="JFR182" s="29"/>
      <c r="JFS182" s="29"/>
      <c r="JFT182" s="29"/>
      <c r="JFU182" s="29"/>
      <c r="JFV182" s="29"/>
      <c r="JFW182" s="29"/>
      <c r="JFX182" s="29"/>
      <c r="JFY182" s="29"/>
      <c r="JFZ182" s="29"/>
      <c r="JGA182" s="29"/>
      <c r="JGB182" s="29"/>
      <c r="JGC182" s="29"/>
      <c r="JGD182" s="29"/>
      <c r="JGE182" s="29"/>
      <c r="JGF182" s="29"/>
      <c r="JGG182" s="29"/>
      <c r="JGH182" s="29"/>
      <c r="JGI182" s="29"/>
      <c r="JGJ182" s="29"/>
      <c r="JGK182" s="29"/>
      <c r="JGL182" s="29"/>
      <c r="JGM182" s="29"/>
      <c r="JGN182" s="29"/>
      <c r="JGO182" s="29"/>
      <c r="JGP182" s="29"/>
      <c r="JGQ182" s="29"/>
      <c r="JGR182" s="29"/>
      <c r="JGS182" s="29"/>
      <c r="JGT182" s="29"/>
      <c r="JGU182" s="29"/>
      <c r="JGV182" s="29"/>
      <c r="JGW182" s="29"/>
      <c r="JGX182" s="29"/>
      <c r="JGY182" s="29"/>
      <c r="JGZ182" s="29"/>
      <c r="JHA182" s="29"/>
      <c r="JHB182" s="29"/>
      <c r="JHC182" s="29"/>
      <c r="JHD182" s="29"/>
      <c r="JHE182" s="29"/>
      <c r="JHF182" s="29"/>
      <c r="JHG182" s="29"/>
      <c r="JHH182" s="29"/>
      <c r="JHI182" s="29"/>
      <c r="JHJ182" s="29"/>
      <c r="JHK182" s="29"/>
      <c r="JHL182" s="29"/>
      <c r="JHM182" s="29"/>
      <c r="JHN182" s="29"/>
      <c r="JHO182" s="29"/>
      <c r="JHP182" s="29"/>
      <c r="JHQ182" s="29"/>
      <c r="JHR182" s="29"/>
      <c r="JHS182" s="29"/>
      <c r="JHT182" s="29"/>
      <c r="JHU182" s="29"/>
      <c r="JHV182" s="29"/>
      <c r="JHW182" s="29"/>
      <c r="JHX182" s="29"/>
      <c r="JHY182" s="29"/>
      <c r="JHZ182" s="29"/>
      <c r="JIA182" s="29"/>
      <c r="JIB182" s="29"/>
      <c r="JIC182" s="29"/>
      <c r="JID182" s="29"/>
      <c r="JIE182" s="29"/>
      <c r="JIF182" s="29"/>
      <c r="JIG182" s="29"/>
      <c r="JIH182" s="29"/>
      <c r="JII182" s="29"/>
      <c r="JIJ182" s="29"/>
      <c r="JIK182" s="29"/>
      <c r="JIL182" s="29"/>
      <c r="JIM182" s="29"/>
      <c r="JIN182" s="29"/>
      <c r="JIO182" s="29"/>
      <c r="JIP182" s="29"/>
      <c r="JIQ182" s="29"/>
      <c r="JIR182" s="29"/>
      <c r="JIS182" s="29"/>
      <c r="JIT182" s="29"/>
      <c r="JIU182" s="29"/>
      <c r="JIV182" s="29"/>
      <c r="JIW182" s="29"/>
      <c r="JIX182" s="29"/>
      <c r="JIY182" s="29"/>
      <c r="JIZ182" s="29"/>
      <c r="JJA182" s="29"/>
      <c r="JJB182" s="29"/>
      <c r="JJC182" s="29"/>
      <c r="JJD182" s="29"/>
      <c r="JJE182" s="29"/>
      <c r="JJF182" s="29"/>
      <c r="JJG182" s="29"/>
      <c r="JJH182" s="29"/>
      <c r="JJI182" s="29"/>
      <c r="JJJ182" s="29"/>
      <c r="JJK182" s="29"/>
      <c r="JJL182" s="29"/>
      <c r="JJM182" s="29"/>
      <c r="JJN182" s="29"/>
      <c r="JJO182" s="29"/>
      <c r="JJP182" s="29"/>
      <c r="JJQ182" s="29"/>
      <c r="JJR182" s="29"/>
      <c r="JJS182" s="29"/>
      <c r="JJT182" s="29"/>
      <c r="JJU182" s="29"/>
      <c r="JJV182" s="29"/>
      <c r="JJW182" s="29"/>
      <c r="JJX182" s="29"/>
      <c r="JJY182" s="29"/>
      <c r="JJZ182" s="29"/>
      <c r="JKA182" s="29"/>
      <c r="JKB182" s="29"/>
      <c r="JKC182" s="29"/>
      <c r="JKD182" s="29"/>
      <c r="JKE182" s="29"/>
      <c r="JKF182" s="29"/>
      <c r="JKG182" s="29"/>
      <c r="JKH182" s="29"/>
      <c r="JKI182" s="29"/>
      <c r="JKJ182" s="29"/>
      <c r="JKK182" s="29"/>
      <c r="JKL182" s="29"/>
      <c r="JKM182" s="29"/>
      <c r="JKN182" s="29"/>
      <c r="JKO182" s="29"/>
      <c r="JKP182" s="29"/>
      <c r="JKQ182" s="29"/>
      <c r="JKR182" s="29"/>
      <c r="JKS182" s="29"/>
      <c r="JKT182" s="29"/>
      <c r="JKU182" s="29"/>
      <c r="JKV182" s="29"/>
      <c r="JKW182" s="29"/>
      <c r="JKX182" s="29"/>
      <c r="JKY182" s="29"/>
      <c r="JKZ182" s="29"/>
      <c r="JLA182" s="29"/>
      <c r="JLB182" s="29"/>
      <c r="JLC182" s="29"/>
      <c r="JLD182" s="29"/>
      <c r="JLE182" s="29"/>
      <c r="JLF182" s="29"/>
      <c r="JLG182" s="29"/>
      <c r="JLH182" s="29"/>
      <c r="JLI182" s="29"/>
      <c r="JLJ182" s="29"/>
      <c r="JLK182" s="29"/>
      <c r="JLL182" s="29"/>
      <c r="JLM182" s="29"/>
      <c r="JLN182" s="29"/>
      <c r="JLO182" s="29"/>
      <c r="JLP182" s="29"/>
      <c r="JLQ182" s="29"/>
      <c r="JLR182" s="29"/>
      <c r="JLS182" s="29"/>
      <c r="JLT182" s="29"/>
      <c r="JLU182" s="29"/>
      <c r="JLV182" s="29"/>
      <c r="JLW182" s="29"/>
      <c r="JLX182" s="29"/>
      <c r="JLY182" s="29"/>
      <c r="JLZ182" s="29"/>
      <c r="JMA182" s="29"/>
      <c r="JMB182" s="29"/>
      <c r="JMC182" s="29"/>
      <c r="JMD182" s="29"/>
      <c r="JME182" s="29"/>
      <c r="JMF182" s="29"/>
      <c r="JMG182" s="29"/>
      <c r="JMH182" s="29"/>
      <c r="JMI182" s="29"/>
      <c r="JMJ182" s="29"/>
      <c r="JMK182" s="29"/>
      <c r="JML182" s="29"/>
      <c r="JMM182" s="29"/>
      <c r="JMN182" s="29"/>
      <c r="JMO182" s="29"/>
      <c r="JMP182" s="29"/>
      <c r="JMQ182" s="29"/>
      <c r="JMR182" s="29"/>
      <c r="JMS182" s="29"/>
      <c r="JMT182" s="29"/>
      <c r="JMU182" s="29"/>
      <c r="JMV182" s="29"/>
      <c r="JMW182" s="29"/>
      <c r="JMX182" s="29"/>
      <c r="JMY182" s="29"/>
      <c r="JMZ182" s="29"/>
      <c r="JNA182" s="29"/>
      <c r="JNB182" s="29"/>
      <c r="JNC182" s="29"/>
      <c r="JND182" s="29"/>
      <c r="JNE182" s="29"/>
      <c r="JNF182" s="29"/>
      <c r="JNG182" s="29"/>
      <c r="JNH182" s="29"/>
      <c r="JNI182" s="29"/>
      <c r="JNJ182" s="29"/>
      <c r="JNK182" s="29"/>
      <c r="JNL182" s="29"/>
      <c r="JNM182" s="29"/>
      <c r="JNN182" s="29"/>
      <c r="JNO182" s="29"/>
      <c r="JNP182" s="29"/>
      <c r="JNQ182" s="29"/>
      <c r="JNR182" s="29"/>
      <c r="JNS182" s="29"/>
      <c r="JNT182" s="29"/>
      <c r="JNU182" s="29"/>
      <c r="JNV182" s="29"/>
      <c r="JNW182" s="29"/>
      <c r="JNX182" s="29"/>
      <c r="JNY182" s="29"/>
      <c r="JNZ182" s="29"/>
      <c r="JOA182" s="29"/>
      <c r="JOB182" s="29"/>
      <c r="JOC182" s="29"/>
      <c r="JOD182" s="29"/>
      <c r="JOE182" s="29"/>
      <c r="JOF182" s="29"/>
      <c r="JOG182" s="29"/>
      <c r="JOH182" s="29"/>
      <c r="JOI182" s="29"/>
      <c r="JOJ182" s="29"/>
      <c r="JOK182" s="29"/>
      <c r="JOL182" s="29"/>
      <c r="JOM182" s="29"/>
      <c r="JON182" s="29"/>
      <c r="JOO182" s="29"/>
      <c r="JOP182" s="29"/>
      <c r="JOQ182" s="29"/>
      <c r="JOR182" s="29"/>
      <c r="JOS182" s="29"/>
      <c r="JOT182" s="29"/>
      <c r="JOU182" s="29"/>
      <c r="JOV182" s="29"/>
      <c r="JOW182" s="29"/>
      <c r="JOX182" s="29"/>
      <c r="JOY182" s="29"/>
      <c r="JOZ182" s="29"/>
      <c r="JPA182" s="29"/>
      <c r="JPB182" s="29"/>
      <c r="JPC182" s="29"/>
      <c r="JPD182" s="29"/>
      <c r="JPE182" s="29"/>
      <c r="JPF182" s="29"/>
      <c r="JPG182" s="29"/>
      <c r="JPH182" s="29"/>
      <c r="JPI182" s="29"/>
      <c r="JPJ182" s="29"/>
      <c r="JPK182" s="29"/>
      <c r="JPL182" s="29"/>
      <c r="JPM182" s="29"/>
      <c r="JPN182" s="29"/>
      <c r="JPO182" s="29"/>
      <c r="JPP182" s="29"/>
      <c r="JPQ182" s="29"/>
      <c r="JPR182" s="29"/>
      <c r="JPS182" s="29"/>
      <c r="JPT182" s="29"/>
      <c r="JPU182" s="29"/>
      <c r="JPV182" s="29"/>
      <c r="JPW182" s="29"/>
      <c r="JPX182" s="29"/>
      <c r="JPY182" s="29"/>
      <c r="JPZ182" s="29"/>
      <c r="JQA182" s="29"/>
      <c r="JQB182" s="29"/>
      <c r="JQC182" s="29"/>
      <c r="JQD182" s="29"/>
      <c r="JQE182" s="29"/>
      <c r="JQF182" s="29"/>
      <c r="JQG182" s="29"/>
      <c r="JQH182" s="29"/>
      <c r="JQI182" s="29"/>
      <c r="JQJ182" s="29"/>
      <c r="JQK182" s="29"/>
      <c r="JQL182" s="29"/>
      <c r="JQM182" s="29"/>
      <c r="JQN182" s="29"/>
      <c r="JQO182" s="29"/>
      <c r="JQP182" s="29"/>
      <c r="JQQ182" s="29"/>
      <c r="JQR182" s="29"/>
      <c r="JQS182" s="29"/>
      <c r="JQT182" s="29"/>
      <c r="JQU182" s="29"/>
      <c r="JQV182" s="29"/>
      <c r="JQW182" s="29"/>
      <c r="JQX182" s="29"/>
      <c r="JQY182" s="29"/>
      <c r="JQZ182" s="29"/>
      <c r="JRA182" s="29"/>
      <c r="JRB182" s="29"/>
      <c r="JRC182" s="29"/>
      <c r="JRD182" s="29"/>
      <c r="JRE182" s="29"/>
      <c r="JRF182" s="29"/>
      <c r="JRG182" s="29"/>
      <c r="JRH182" s="29"/>
      <c r="JRI182" s="29"/>
      <c r="JRJ182" s="29"/>
      <c r="JRK182" s="29"/>
      <c r="JRL182" s="29"/>
      <c r="JRM182" s="29"/>
      <c r="JRN182" s="29"/>
      <c r="JRO182" s="29"/>
      <c r="JRP182" s="29"/>
      <c r="JRQ182" s="29"/>
      <c r="JRR182" s="29"/>
      <c r="JRS182" s="29"/>
      <c r="JRT182" s="29"/>
      <c r="JRU182" s="29"/>
      <c r="JRV182" s="29"/>
      <c r="JRW182" s="29"/>
      <c r="JRX182" s="29"/>
      <c r="JRY182" s="29"/>
      <c r="JRZ182" s="29"/>
      <c r="JSA182" s="29"/>
      <c r="JSB182" s="29"/>
      <c r="JSC182" s="29"/>
      <c r="JSD182" s="29"/>
      <c r="JSE182" s="29"/>
      <c r="JSF182" s="29"/>
      <c r="JSG182" s="29"/>
      <c r="JSH182" s="29"/>
      <c r="JSI182" s="29"/>
      <c r="JSJ182" s="29"/>
      <c r="JSK182" s="29"/>
      <c r="JSL182" s="29"/>
      <c r="JSM182" s="29"/>
      <c r="JSN182" s="29"/>
      <c r="JSO182" s="29"/>
      <c r="JSP182" s="29"/>
      <c r="JSQ182" s="29"/>
      <c r="JSR182" s="29"/>
      <c r="JSS182" s="29"/>
      <c r="JST182" s="29"/>
      <c r="JSU182" s="29"/>
      <c r="JSV182" s="29"/>
      <c r="JSW182" s="29"/>
      <c r="JSX182" s="29"/>
      <c r="JSY182" s="29"/>
      <c r="JSZ182" s="29"/>
      <c r="JTA182" s="29"/>
      <c r="JTB182" s="29"/>
      <c r="JTC182" s="29"/>
      <c r="JTD182" s="29"/>
      <c r="JTE182" s="29"/>
      <c r="JTF182" s="29"/>
      <c r="JTG182" s="29"/>
      <c r="JTH182" s="29"/>
      <c r="JTI182" s="29"/>
      <c r="JTJ182" s="29"/>
      <c r="JTK182" s="29"/>
      <c r="JTL182" s="29"/>
      <c r="JTM182" s="29"/>
      <c r="JTN182" s="29"/>
      <c r="JTO182" s="29"/>
      <c r="JTP182" s="29"/>
      <c r="JTQ182" s="29"/>
      <c r="JTR182" s="29"/>
      <c r="JTS182" s="29"/>
      <c r="JTT182" s="29"/>
      <c r="JTU182" s="29"/>
      <c r="JTV182" s="29"/>
      <c r="JTW182" s="29"/>
      <c r="JTX182" s="29"/>
      <c r="JTY182" s="29"/>
      <c r="JTZ182" s="29"/>
      <c r="JUA182" s="29"/>
      <c r="JUB182" s="29"/>
      <c r="JUC182" s="29"/>
      <c r="JUD182" s="29"/>
      <c r="JUE182" s="29"/>
      <c r="JUF182" s="29"/>
      <c r="JUG182" s="29"/>
      <c r="JUH182" s="29"/>
      <c r="JUI182" s="29"/>
      <c r="JUJ182" s="29"/>
      <c r="JUK182" s="29"/>
      <c r="JUL182" s="29"/>
      <c r="JUM182" s="29"/>
      <c r="JUN182" s="29"/>
      <c r="JUO182" s="29"/>
      <c r="JUP182" s="29"/>
      <c r="JUQ182" s="29"/>
      <c r="JUR182" s="29"/>
      <c r="JUS182" s="29"/>
      <c r="JUT182" s="29"/>
      <c r="JUU182" s="29"/>
      <c r="JUV182" s="29"/>
      <c r="JUW182" s="29"/>
      <c r="JUX182" s="29"/>
      <c r="JUY182" s="29"/>
      <c r="JUZ182" s="29"/>
      <c r="JVA182" s="29"/>
      <c r="JVB182" s="29"/>
      <c r="JVC182" s="29"/>
      <c r="JVD182" s="29"/>
      <c r="JVE182" s="29"/>
      <c r="JVF182" s="29"/>
      <c r="JVG182" s="29"/>
      <c r="JVH182" s="29"/>
      <c r="JVI182" s="29"/>
      <c r="JVJ182" s="29"/>
      <c r="JVK182" s="29"/>
      <c r="JVL182" s="29"/>
      <c r="JVM182" s="29"/>
      <c r="JVN182" s="29"/>
      <c r="JVO182" s="29"/>
      <c r="JVP182" s="29"/>
      <c r="JVQ182" s="29"/>
      <c r="JVR182" s="29"/>
      <c r="JVS182" s="29"/>
      <c r="JVT182" s="29"/>
      <c r="JVU182" s="29"/>
      <c r="JVV182" s="29"/>
      <c r="JVW182" s="29"/>
      <c r="JVX182" s="29"/>
      <c r="JVY182" s="29"/>
      <c r="JVZ182" s="29"/>
      <c r="JWA182" s="29"/>
      <c r="JWB182" s="29"/>
      <c r="JWC182" s="29"/>
      <c r="JWD182" s="29"/>
      <c r="JWE182" s="29"/>
      <c r="JWF182" s="29"/>
      <c r="JWG182" s="29"/>
      <c r="JWH182" s="29"/>
      <c r="JWI182" s="29"/>
      <c r="JWJ182" s="29"/>
      <c r="JWK182" s="29"/>
      <c r="JWL182" s="29"/>
      <c r="JWM182" s="29"/>
      <c r="JWN182" s="29"/>
      <c r="JWO182" s="29"/>
      <c r="JWP182" s="29"/>
      <c r="JWQ182" s="29"/>
      <c r="JWR182" s="29"/>
      <c r="JWS182" s="29"/>
      <c r="JWT182" s="29"/>
      <c r="JWU182" s="29"/>
      <c r="JWV182" s="29"/>
      <c r="JWW182" s="29"/>
      <c r="JWX182" s="29"/>
      <c r="JWY182" s="29"/>
      <c r="JWZ182" s="29"/>
      <c r="JXA182" s="29"/>
      <c r="JXB182" s="29"/>
      <c r="JXC182" s="29"/>
      <c r="JXD182" s="29"/>
      <c r="JXE182" s="29"/>
      <c r="JXF182" s="29"/>
      <c r="JXG182" s="29"/>
      <c r="JXH182" s="29"/>
      <c r="JXI182" s="29"/>
      <c r="JXJ182" s="29"/>
      <c r="JXK182" s="29"/>
      <c r="JXL182" s="29"/>
      <c r="JXM182" s="29"/>
      <c r="JXN182" s="29"/>
      <c r="JXO182" s="29"/>
      <c r="JXP182" s="29"/>
      <c r="JXQ182" s="29"/>
      <c r="JXR182" s="29"/>
      <c r="JXS182" s="29"/>
      <c r="JXT182" s="29"/>
      <c r="JXU182" s="29"/>
      <c r="JXV182" s="29"/>
      <c r="JXW182" s="29"/>
      <c r="JXX182" s="29"/>
      <c r="JXY182" s="29"/>
      <c r="JXZ182" s="29"/>
      <c r="JYA182" s="29"/>
      <c r="JYB182" s="29"/>
      <c r="JYC182" s="29"/>
      <c r="JYD182" s="29"/>
      <c r="JYE182" s="29"/>
      <c r="JYF182" s="29"/>
      <c r="JYG182" s="29"/>
      <c r="JYH182" s="29"/>
      <c r="JYI182" s="29"/>
      <c r="JYJ182" s="29"/>
      <c r="JYK182" s="29"/>
      <c r="JYL182" s="29"/>
      <c r="JYM182" s="29"/>
      <c r="JYN182" s="29"/>
      <c r="JYO182" s="29"/>
      <c r="JYP182" s="29"/>
      <c r="JYQ182" s="29"/>
      <c r="JYR182" s="29"/>
      <c r="JYS182" s="29"/>
      <c r="JYT182" s="29"/>
      <c r="JYU182" s="29"/>
      <c r="JYV182" s="29"/>
      <c r="JYW182" s="29"/>
      <c r="JYX182" s="29"/>
      <c r="JYY182" s="29"/>
      <c r="JYZ182" s="29"/>
      <c r="JZA182" s="29"/>
      <c r="JZB182" s="29"/>
      <c r="JZC182" s="29"/>
      <c r="JZD182" s="29"/>
      <c r="JZE182" s="29"/>
      <c r="JZF182" s="29"/>
      <c r="JZG182" s="29"/>
      <c r="JZH182" s="29"/>
      <c r="JZI182" s="29"/>
      <c r="JZJ182" s="29"/>
      <c r="JZK182" s="29"/>
      <c r="JZL182" s="29"/>
      <c r="JZM182" s="29"/>
      <c r="JZN182" s="29"/>
      <c r="JZO182" s="29"/>
      <c r="JZP182" s="29"/>
      <c r="JZQ182" s="29"/>
      <c r="JZR182" s="29"/>
      <c r="JZS182" s="29"/>
      <c r="JZT182" s="29"/>
      <c r="JZU182" s="29"/>
      <c r="JZV182" s="29"/>
      <c r="JZW182" s="29"/>
      <c r="JZX182" s="29"/>
      <c r="JZY182" s="29"/>
      <c r="JZZ182" s="29"/>
      <c r="KAA182" s="29"/>
      <c r="KAB182" s="29"/>
      <c r="KAC182" s="29"/>
      <c r="KAD182" s="29"/>
      <c r="KAE182" s="29"/>
      <c r="KAF182" s="29"/>
      <c r="KAG182" s="29"/>
      <c r="KAH182" s="29"/>
      <c r="KAI182" s="29"/>
      <c r="KAJ182" s="29"/>
      <c r="KAK182" s="29"/>
      <c r="KAL182" s="29"/>
      <c r="KAM182" s="29"/>
      <c r="KAN182" s="29"/>
      <c r="KAO182" s="29"/>
      <c r="KAP182" s="29"/>
      <c r="KAQ182" s="29"/>
      <c r="KAR182" s="29"/>
      <c r="KAS182" s="29"/>
      <c r="KAT182" s="29"/>
      <c r="KAU182" s="29"/>
      <c r="KAV182" s="29"/>
      <c r="KAW182" s="29"/>
      <c r="KAX182" s="29"/>
      <c r="KAY182" s="29"/>
      <c r="KAZ182" s="29"/>
      <c r="KBA182" s="29"/>
      <c r="KBB182" s="29"/>
      <c r="KBC182" s="29"/>
      <c r="KBD182" s="29"/>
      <c r="KBE182" s="29"/>
      <c r="KBF182" s="29"/>
      <c r="KBG182" s="29"/>
      <c r="KBH182" s="29"/>
      <c r="KBI182" s="29"/>
      <c r="KBJ182" s="29"/>
      <c r="KBK182" s="29"/>
      <c r="KBL182" s="29"/>
      <c r="KBM182" s="29"/>
      <c r="KBN182" s="29"/>
      <c r="KBO182" s="29"/>
      <c r="KBP182" s="29"/>
      <c r="KBQ182" s="29"/>
      <c r="KBR182" s="29"/>
      <c r="KBS182" s="29"/>
      <c r="KBT182" s="29"/>
      <c r="KBU182" s="29"/>
      <c r="KBV182" s="29"/>
      <c r="KBW182" s="29"/>
      <c r="KBX182" s="29"/>
      <c r="KBY182" s="29"/>
      <c r="KBZ182" s="29"/>
      <c r="KCA182" s="29"/>
      <c r="KCB182" s="29"/>
      <c r="KCC182" s="29"/>
      <c r="KCD182" s="29"/>
      <c r="KCE182" s="29"/>
      <c r="KCF182" s="29"/>
      <c r="KCG182" s="29"/>
      <c r="KCH182" s="29"/>
      <c r="KCI182" s="29"/>
      <c r="KCJ182" s="29"/>
      <c r="KCK182" s="29"/>
      <c r="KCL182" s="29"/>
      <c r="KCM182" s="29"/>
      <c r="KCN182" s="29"/>
      <c r="KCO182" s="29"/>
      <c r="KCP182" s="29"/>
      <c r="KCQ182" s="29"/>
      <c r="KCR182" s="29"/>
      <c r="KCS182" s="29"/>
      <c r="KCT182" s="29"/>
      <c r="KCU182" s="29"/>
      <c r="KCV182" s="29"/>
      <c r="KCW182" s="29"/>
      <c r="KCX182" s="29"/>
      <c r="KCY182" s="29"/>
      <c r="KCZ182" s="29"/>
      <c r="KDA182" s="29"/>
      <c r="KDB182" s="29"/>
      <c r="KDC182" s="29"/>
      <c r="KDD182" s="29"/>
      <c r="KDE182" s="29"/>
      <c r="KDF182" s="29"/>
      <c r="KDG182" s="29"/>
      <c r="KDH182" s="29"/>
      <c r="KDI182" s="29"/>
      <c r="KDJ182" s="29"/>
      <c r="KDK182" s="29"/>
      <c r="KDL182" s="29"/>
      <c r="KDM182" s="29"/>
      <c r="KDN182" s="29"/>
      <c r="KDO182" s="29"/>
      <c r="KDP182" s="29"/>
      <c r="KDQ182" s="29"/>
      <c r="KDR182" s="29"/>
      <c r="KDS182" s="29"/>
      <c r="KDT182" s="29"/>
      <c r="KDU182" s="29"/>
      <c r="KDV182" s="29"/>
      <c r="KDW182" s="29"/>
      <c r="KDX182" s="29"/>
      <c r="KDY182" s="29"/>
      <c r="KDZ182" s="29"/>
      <c r="KEA182" s="29"/>
      <c r="KEB182" s="29"/>
      <c r="KEC182" s="29"/>
      <c r="KED182" s="29"/>
      <c r="KEE182" s="29"/>
      <c r="KEF182" s="29"/>
      <c r="KEG182" s="29"/>
      <c r="KEH182" s="29"/>
      <c r="KEI182" s="29"/>
      <c r="KEJ182" s="29"/>
      <c r="KEK182" s="29"/>
      <c r="KEL182" s="29"/>
      <c r="KEM182" s="29"/>
      <c r="KEN182" s="29"/>
      <c r="KEO182" s="29"/>
      <c r="KEP182" s="29"/>
      <c r="KEQ182" s="29"/>
      <c r="KER182" s="29"/>
      <c r="KES182" s="29"/>
      <c r="KET182" s="29"/>
      <c r="KEU182" s="29"/>
      <c r="KEV182" s="29"/>
      <c r="KEW182" s="29"/>
      <c r="KEX182" s="29"/>
      <c r="KEY182" s="29"/>
      <c r="KEZ182" s="29"/>
      <c r="KFA182" s="29"/>
      <c r="KFB182" s="29"/>
      <c r="KFC182" s="29"/>
      <c r="KFD182" s="29"/>
      <c r="KFE182" s="29"/>
      <c r="KFF182" s="29"/>
      <c r="KFG182" s="29"/>
      <c r="KFH182" s="29"/>
      <c r="KFI182" s="29"/>
      <c r="KFJ182" s="29"/>
      <c r="KFK182" s="29"/>
      <c r="KFL182" s="29"/>
      <c r="KFM182" s="29"/>
      <c r="KFN182" s="29"/>
      <c r="KFO182" s="29"/>
      <c r="KFP182" s="29"/>
      <c r="KFQ182" s="29"/>
      <c r="KFR182" s="29"/>
      <c r="KFS182" s="29"/>
      <c r="KFT182" s="29"/>
      <c r="KFU182" s="29"/>
      <c r="KFV182" s="29"/>
      <c r="KFW182" s="29"/>
      <c r="KFX182" s="29"/>
      <c r="KFY182" s="29"/>
      <c r="KFZ182" s="29"/>
      <c r="KGA182" s="29"/>
      <c r="KGB182" s="29"/>
      <c r="KGC182" s="29"/>
      <c r="KGD182" s="29"/>
      <c r="KGE182" s="29"/>
      <c r="KGF182" s="29"/>
      <c r="KGG182" s="29"/>
      <c r="KGH182" s="29"/>
      <c r="KGI182" s="29"/>
      <c r="KGJ182" s="29"/>
      <c r="KGK182" s="29"/>
      <c r="KGL182" s="29"/>
      <c r="KGM182" s="29"/>
      <c r="KGN182" s="29"/>
      <c r="KGO182" s="29"/>
      <c r="KGP182" s="29"/>
      <c r="KGQ182" s="29"/>
      <c r="KGR182" s="29"/>
      <c r="KGS182" s="29"/>
      <c r="KGT182" s="29"/>
      <c r="KGU182" s="29"/>
      <c r="KGV182" s="29"/>
      <c r="KGW182" s="29"/>
      <c r="KGX182" s="29"/>
      <c r="KGY182" s="29"/>
      <c r="KGZ182" s="29"/>
      <c r="KHA182" s="29"/>
      <c r="KHB182" s="29"/>
      <c r="KHC182" s="29"/>
      <c r="KHD182" s="29"/>
      <c r="KHE182" s="29"/>
      <c r="KHF182" s="29"/>
      <c r="KHG182" s="29"/>
      <c r="KHH182" s="29"/>
      <c r="KHI182" s="29"/>
      <c r="KHJ182" s="29"/>
      <c r="KHK182" s="29"/>
      <c r="KHL182" s="29"/>
      <c r="KHM182" s="29"/>
      <c r="KHN182" s="29"/>
      <c r="KHO182" s="29"/>
      <c r="KHP182" s="29"/>
      <c r="KHQ182" s="29"/>
      <c r="KHR182" s="29"/>
      <c r="KHS182" s="29"/>
      <c r="KHT182" s="29"/>
      <c r="KHU182" s="29"/>
      <c r="KHV182" s="29"/>
      <c r="KHW182" s="29"/>
      <c r="KHX182" s="29"/>
      <c r="KHY182" s="29"/>
      <c r="KHZ182" s="29"/>
      <c r="KIA182" s="29"/>
      <c r="KIB182" s="29"/>
      <c r="KIC182" s="29"/>
      <c r="KID182" s="29"/>
      <c r="KIE182" s="29"/>
      <c r="KIF182" s="29"/>
      <c r="KIG182" s="29"/>
      <c r="KIH182" s="29"/>
      <c r="KII182" s="29"/>
      <c r="KIJ182" s="29"/>
      <c r="KIK182" s="29"/>
      <c r="KIL182" s="29"/>
      <c r="KIM182" s="29"/>
      <c r="KIN182" s="29"/>
      <c r="KIO182" s="29"/>
      <c r="KIP182" s="29"/>
      <c r="KIQ182" s="29"/>
      <c r="KIR182" s="29"/>
      <c r="KIS182" s="29"/>
      <c r="KIT182" s="29"/>
      <c r="KIU182" s="29"/>
      <c r="KIV182" s="29"/>
      <c r="KIW182" s="29"/>
      <c r="KIX182" s="29"/>
      <c r="KIY182" s="29"/>
      <c r="KIZ182" s="29"/>
      <c r="KJA182" s="29"/>
      <c r="KJB182" s="29"/>
      <c r="KJC182" s="29"/>
      <c r="KJD182" s="29"/>
      <c r="KJE182" s="29"/>
      <c r="KJF182" s="29"/>
      <c r="KJG182" s="29"/>
      <c r="KJH182" s="29"/>
      <c r="KJI182" s="29"/>
      <c r="KJJ182" s="29"/>
      <c r="KJK182" s="29"/>
      <c r="KJL182" s="29"/>
      <c r="KJM182" s="29"/>
      <c r="KJN182" s="29"/>
      <c r="KJO182" s="29"/>
      <c r="KJP182" s="29"/>
      <c r="KJQ182" s="29"/>
      <c r="KJR182" s="29"/>
      <c r="KJS182" s="29"/>
      <c r="KJT182" s="29"/>
      <c r="KJU182" s="29"/>
      <c r="KJV182" s="29"/>
      <c r="KJW182" s="29"/>
      <c r="KJX182" s="29"/>
      <c r="KJY182" s="29"/>
      <c r="KJZ182" s="29"/>
      <c r="KKA182" s="29"/>
      <c r="KKB182" s="29"/>
      <c r="KKC182" s="29"/>
      <c r="KKD182" s="29"/>
      <c r="KKE182" s="29"/>
      <c r="KKF182" s="29"/>
      <c r="KKG182" s="29"/>
      <c r="KKH182" s="29"/>
      <c r="KKI182" s="29"/>
      <c r="KKJ182" s="29"/>
      <c r="KKK182" s="29"/>
      <c r="KKL182" s="29"/>
      <c r="KKM182" s="29"/>
      <c r="KKN182" s="29"/>
      <c r="KKO182" s="29"/>
      <c r="KKP182" s="29"/>
      <c r="KKQ182" s="29"/>
      <c r="KKR182" s="29"/>
      <c r="KKS182" s="29"/>
      <c r="KKT182" s="29"/>
      <c r="KKU182" s="29"/>
      <c r="KKV182" s="29"/>
      <c r="KKW182" s="29"/>
      <c r="KKX182" s="29"/>
      <c r="KKY182" s="29"/>
      <c r="KKZ182" s="29"/>
      <c r="KLA182" s="29"/>
      <c r="KLB182" s="29"/>
      <c r="KLC182" s="29"/>
      <c r="KLD182" s="29"/>
      <c r="KLE182" s="29"/>
      <c r="KLF182" s="29"/>
      <c r="KLG182" s="29"/>
      <c r="KLH182" s="29"/>
      <c r="KLI182" s="29"/>
      <c r="KLJ182" s="29"/>
      <c r="KLK182" s="29"/>
      <c r="KLL182" s="29"/>
      <c r="KLM182" s="29"/>
      <c r="KLN182" s="29"/>
      <c r="KLO182" s="29"/>
      <c r="KLP182" s="29"/>
      <c r="KLQ182" s="29"/>
      <c r="KLR182" s="29"/>
      <c r="KLS182" s="29"/>
      <c r="KLT182" s="29"/>
      <c r="KLU182" s="29"/>
      <c r="KLV182" s="29"/>
      <c r="KLW182" s="29"/>
      <c r="KLX182" s="29"/>
      <c r="KLY182" s="29"/>
      <c r="KLZ182" s="29"/>
      <c r="KMA182" s="29"/>
      <c r="KMB182" s="29"/>
      <c r="KMC182" s="29"/>
      <c r="KMD182" s="29"/>
      <c r="KME182" s="29"/>
      <c r="KMF182" s="29"/>
      <c r="KMG182" s="29"/>
      <c r="KMH182" s="29"/>
      <c r="KMI182" s="29"/>
      <c r="KMJ182" s="29"/>
      <c r="KMK182" s="29"/>
      <c r="KML182" s="29"/>
      <c r="KMM182" s="29"/>
      <c r="KMN182" s="29"/>
      <c r="KMO182" s="29"/>
      <c r="KMP182" s="29"/>
      <c r="KMQ182" s="29"/>
      <c r="KMR182" s="29"/>
      <c r="KMS182" s="29"/>
      <c r="KMT182" s="29"/>
      <c r="KMU182" s="29"/>
      <c r="KMV182" s="29"/>
      <c r="KMW182" s="29"/>
      <c r="KMX182" s="29"/>
      <c r="KMY182" s="29"/>
      <c r="KMZ182" s="29"/>
      <c r="KNA182" s="29"/>
      <c r="KNB182" s="29"/>
      <c r="KNC182" s="29"/>
      <c r="KND182" s="29"/>
      <c r="KNE182" s="29"/>
      <c r="KNF182" s="29"/>
      <c r="KNG182" s="29"/>
      <c r="KNH182" s="29"/>
      <c r="KNI182" s="29"/>
      <c r="KNJ182" s="29"/>
      <c r="KNK182" s="29"/>
      <c r="KNL182" s="29"/>
      <c r="KNM182" s="29"/>
      <c r="KNN182" s="29"/>
      <c r="KNO182" s="29"/>
      <c r="KNP182" s="29"/>
      <c r="KNQ182" s="29"/>
      <c r="KNR182" s="29"/>
      <c r="KNS182" s="29"/>
      <c r="KNT182" s="29"/>
      <c r="KNU182" s="29"/>
      <c r="KNV182" s="29"/>
      <c r="KNW182" s="29"/>
      <c r="KNX182" s="29"/>
      <c r="KNY182" s="29"/>
      <c r="KNZ182" s="29"/>
      <c r="KOA182" s="29"/>
      <c r="KOB182" s="29"/>
      <c r="KOC182" s="29"/>
      <c r="KOD182" s="29"/>
      <c r="KOE182" s="29"/>
      <c r="KOF182" s="29"/>
      <c r="KOG182" s="29"/>
      <c r="KOH182" s="29"/>
      <c r="KOI182" s="29"/>
      <c r="KOJ182" s="29"/>
      <c r="KOK182" s="29"/>
      <c r="KOL182" s="29"/>
      <c r="KOM182" s="29"/>
      <c r="KON182" s="29"/>
      <c r="KOO182" s="29"/>
      <c r="KOP182" s="29"/>
      <c r="KOQ182" s="29"/>
      <c r="KOR182" s="29"/>
      <c r="KOS182" s="29"/>
      <c r="KOT182" s="29"/>
      <c r="KOU182" s="29"/>
      <c r="KOV182" s="29"/>
      <c r="KOW182" s="29"/>
      <c r="KOX182" s="29"/>
      <c r="KOY182" s="29"/>
      <c r="KOZ182" s="29"/>
      <c r="KPA182" s="29"/>
      <c r="KPB182" s="29"/>
      <c r="KPC182" s="29"/>
      <c r="KPD182" s="29"/>
      <c r="KPE182" s="29"/>
      <c r="KPF182" s="29"/>
      <c r="KPG182" s="29"/>
      <c r="KPH182" s="29"/>
      <c r="KPI182" s="29"/>
      <c r="KPJ182" s="29"/>
      <c r="KPK182" s="29"/>
      <c r="KPL182" s="29"/>
      <c r="KPM182" s="29"/>
      <c r="KPN182" s="29"/>
      <c r="KPO182" s="29"/>
      <c r="KPP182" s="29"/>
      <c r="KPQ182" s="29"/>
      <c r="KPR182" s="29"/>
      <c r="KPS182" s="29"/>
      <c r="KPT182" s="29"/>
      <c r="KPU182" s="29"/>
      <c r="KPV182" s="29"/>
      <c r="KPW182" s="29"/>
      <c r="KPX182" s="29"/>
      <c r="KPY182" s="29"/>
      <c r="KPZ182" s="29"/>
      <c r="KQA182" s="29"/>
      <c r="KQB182" s="29"/>
      <c r="KQC182" s="29"/>
      <c r="KQD182" s="29"/>
      <c r="KQE182" s="29"/>
      <c r="KQF182" s="29"/>
      <c r="KQG182" s="29"/>
      <c r="KQH182" s="29"/>
      <c r="KQI182" s="29"/>
      <c r="KQJ182" s="29"/>
      <c r="KQK182" s="29"/>
      <c r="KQL182" s="29"/>
      <c r="KQM182" s="29"/>
      <c r="KQN182" s="29"/>
      <c r="KQO182" s="29"/>
      <c r="KQP182" s="29"/>
      <c r="KQQ182" s="29"/>
      <c r="KQR182" s="29"/>
      <c r="KQS182" s="29"/>
      <c r="KQT182" s="29"/>
      <c r="KQU182" s="29"/>
      <c r="KQV182" s="29"/>
      <c r="KQW182" s="29"/>
      <c r="KQX182" s="29"/>
      <c r="KQY182" s="29"/>
      <c r="KQZ182" s="29"/>
      <c r="KRA182" s="29"/>
      <c r="KRB182" s="29"/>
      <c r="KRC182" s="29"/>
      <c r="KRD182" s="29"/>
      <c r="KRE182" s="29"/>
      <c r="KRF182" s="29"/>
      <c r="KRG182" s="29"/>
      <c r="KRH182" s="29"/>
      <c r="KRI182" s="29"/>
      <c r="KRJ182" s="29"/>
      <c r="KRK182" s="29"/>
      <c r="KRL182" s="29"/>
      <c r="KRM182" s="29"/>
      <c r="KRN182" s="29"/>
      <c r="KRO182" s="29"/>
      <c r="KRP182" s="29"/>
      <c r="KRQ182" s="29"/>
      <c r="KRR182" s="29"/>
      <c r="KRS182" s="29"/>
      <c r="KRT182" s="29"/>
      <c r="KRU182" s="29"/>
      <c r="KRV182" s="29"/>
      <c r="KRW182" s="29"/>
      <c r="KRX182" s="29"/>
      <c r="KRY182" s="29"/>
      <c r="KRZ182" s="29"/>
      <c r="KSA182" s="29"/>
      <c r="KSB182" s="29"/>
      <c r="KSC182" s="29"/>
      <c r="KSD182" s="29"/>
      <c r="KSE182" s="29"/>
      <c r="KSF182" s="29"/>
      <c r="KSG182" s="29"/>
      <c r="KSH182" s="29"/>
      <c r="KSI182" s="29"/>
      <c r="KSJ182" s="29"/>
      <c r="KSK182" s="29"/>
      <c r="KSL182" s="29"/>
      <c r="KSM182" s="29"/>
      <c r="KSN182" s="29"/>
      <c r="KSO182" s="29"/>
      <c r="KSP182" s="29"/>
      <c r="KSQ182" s="29"/>
      <c r="KSR182" s="29"/>
      <c r="KSS182" s="29"/>
      <c r="KST182" s="29"/>
      <c r="KSU182" s="29"/>
      <c r="KSV182" s="29"/>
      <c r="KSW182" s="29"/>
      <c r="KSX182" s="29"/>
      <c r="KSY182" s="29"/>
      <c r="KSZ182" s="29"/>
      <c r="KTA182" s="29"/>
      <c r="KTB182" s="29"/>
      <c r="KTC182" s="29"/>
      <c r="KTD182" s="29"/>
      <c r="KTE182" s="29"/>
      <c r="KTF182" s="29"/>
      <c r="KTG182" s="29"/>
      <c r="KTH182" s="29"/>
      <c r="KTI182" s="29"/>
      <c r="KTJ182" s="29"/>
      <c r="KTK182" s="29"/>
      <c r="KTL182" s="29"/>
      <c r="KTM182" s="29"/>
      <c r="KTN182" s="29"/>
      <c r="KTO182" s="29"/>
      <c r="KTP182" s="29"/>
      <c r="KTQ182" s="29"/>
      <c r="KTR182" s="29"/>
      <c r="KTS182" s="29"/>
      <c r="KTT182" s="29"/>
      <c r="KTU182" s="29"/>
      <c r="KTV182" s="29"/>
      <c r="KTW182" s="29"/>
      <c r="KTX182" s="29"/>
      <c r="KTY182" s="29"/>
      <c r="KTZ182" s="29"/>
      <c r="KUA182" s="29"/>
      <c r="KUB182" s="29"/>
      <c r="KUC182" s="29"/>
      <c r="KUD182" s="29"/>
      <c r="KUE182" s="29"/>
      <c r="KUF182" s="29"/>
      <c r="KUG182" s="29"/>
      <c r="KUH182" s="29"/>
      <c r="KUI182" s="29"/>
      <c r="KUJ182" s="29"/>
      <c r="KUK182" s="29"/>
      <c r="KUL182" s="29"/>
      <c r="KUM182" s="29"/>
      <c r="KUN182" s="29"/>
      <c r="KUO182" s="29"/>
      <c r="KUP182" s="29"/>
      <c r="KUQ182" s="29"/>
      <c r="KUR182" s="29"/>
      <c r="KUS182" s="29"/>
      <c r="KUT182" s="29"/>
      <c r="KUU182" s="29"/>
      <c r="KUV182" s="29"/>
      <c r="KUW182" s="29"/>
      <c r="KUX182" s="29"/>
      <c r="KUY182" s="29"/>
      <c r="KUZ182" s="29"/>
      <c r="KVA182" s="29"/>
      <c r="KVB182" s="29"/>
      <c r="KVC182" s="29"/>
      <c r="KVD182" s="29"/>
      <c r="KVE182" s="29"/>
      <c r="KVF182" s="29"/>
      <c r="KVG182" s="29"/>
      <c r="KVH182" s="29"/>
      <c r="KVI182" s="29"/>
      <c r="KVJ182" s="29"/>
      <c r="KVK182" s="29"/>
      <c r="KVL182" s="29"/>
      <c r="KVM182" s="29"/>
      <c r="KVN182" s="29"/>
      <c r="KVO182" s="29"/>
      <c r="KVP182" s="29"/>
      <c r="KVQ182" s="29"/>
      <c r="KVR182" s="29"/>
      <c r="KVS182" s="29"/>
      <c r="KVT182" s="29"/>
      <c r="KVU182" s="29"/>
      <c r="KVV182" s="29"/>
      <c r="KVW182" s="29"/>
      <c r="KVX182" s="29"/>
      <c r="KVY182" s="29"/>
      <c r="KVZ182" s="29"/>
      <c r="KWA182" s="29"/>
      <c r="KWB182" s="29"/>
      <c r="KWC182" s="29"/>
      <c r="KWD182" s="29"/>
      <c r="KWE182" s="29"/>
      <c r="KWF182" s="29"/>
      <c r="KWG182" s="29"/>
      <c r="KWH182" s="29"/>
      <c r="KWI182" s="29"/>
      <c r="KWJ182" s="29"/>
      <c r="KWK182" s="29"/>
      <c r="KWL182" s="29"/>
      <c r="KWM182" s="29"/>
      <c r="KWN182" s="29"/>
      <c r="KWO182" s="29"/>
      <c r="KWP182" s="29"/>
      <c r="KWQ182" s="29"/>
      <c r="KWR182" s="29"/>
      <c r="KWS182" s="29"/>
      <c r="KWT182" s="29"/>
      <c r="KWU182" s="29"/>
      <c r="KWV182" s="29"/>
      <c r="KWW182" s="29"/>
      <c r="KWX182" s="29"/>
      <c r="KWY182" s="29"/>
      <c r="KWZ182" s="29"/>
      <c r="KXA182" s="29"/>
      <c r="KXB182" s="29"/>
      <c r="KXC182" s="29"/>
      <c r="KXD182" s="29"/>
      <c r="KXE182" s="29"/>
      <c r="KXF182" s="29"/>
      <c r="KXG182" s="29"/>
      <c r="KXH182" s="29"/>
      <c r="KXI182" s="29"/>
      <c r="KXJ182" s="29"/>
      <c r="KXK182" s="29"/>
      <c r="KXL182" s="29"/>
      <c r="KXM182" s="29"/>
      <c r="KXN182" s="29"/>
      <c r="KXO182" s="29"/>
      <c r="KXP182" s="29"/>
      <c r="KXQ182" s="29"/>
      <c r="KXR182" s="29"/>
      <c r="KXS182" s="29"/>
      <c r="KXT182" s="29"/>
      <c r="KXU182" s="29"/>
      <c r="KXV182" s="29"/>
      <c r="KXW182" s="29"/>
      <c r="KXX182" s="29"/>
      <c r="KXY182" s="29"/>
      <c r="KXZ182" s="29"/>
      <c r="KYA182" s="29"/>
      <c r="KYB182" s="29"/>
      <c r="KYC182" s="29"/>
      <c r="KYD182" s="29"/>
      <c r="KYE182" s="29"/>
      <c r="KYF182" s="29"/>
      <c r="KYG182" s="29"/>
      <c r="KYH182" s="29"/>
      <c r="KYI182" s="29"/>
      <c r="KYJ182" s="29"/>
      <c r="KYK182" s="29"/>
      <c r="KYL182" s="29"/>
      <c r="KYM182" s="29"/>
      <c r="KYN182" s="29"/>
      <c r="KYO182" s="29"/>
      <c r="KYP182" s="29"/>
      <c r="KYQ182" s="29"/>
      <c r="KYR182" s="29"/>
      <c r="KYS182" s="29"/>
      <c r="KYT182" s="29"/>
      <c r="KYU182" s="29"/>
      <c r="KYV182" s="29"/>
      <c r="KYW182" s="29"/>
      <c r="KYX182" s="29"/>
      <c r="KYY182" s="29"/>
      <c r="KYZ182" s="29"/>
      <c r="KZA182" s="29"/>
      <c r="KZB182" s="29"/>
      <c r="KZC182" s="29"/>
      <c r="KZD182" s="29"/>
      <c r="KZE182" s="29"/>
      <c r="KZF182" s="29"/>
      <c r="KZG182" s="29"/>
      <c r="KZH182" s="29"/>
      <c r="KZI182" s="29"/>
      <c r="KZJ182" s="29"/>
      <c r="KZK182" s="29"/>
      <c r="KZL182" s="29"/>
      <c r="KZM182" s="29"/>
      <c r="KZN182" s="29"/>
      <c r="KZO182" s="29"/>
      <c r="KZP182" s="29"/>
      <c r="KZQ182" s="29"/>
      <c r="KZR182" s="29"/>
      <c r="KZS182" s="29"/>
      <c r="KZT182" s="29"/>
      <c r="KZU182" s="29"/>
      <c r="KZV182" s="29"/>
      <c r="KZW182" s="29"/>
      <c r="KZX182" s="29"/>
      <c r="KZY182" s="29"/>
      <c r="KZZ182" s="29"/>
      <c r="LAA182" s="29"/>
      <c r="LAB182" s="29"/>
      <c r="LAC182" s="29"/>
      <c r="LAD182" s="29"/>
      <c r="LAE182" s="29"/>
      <c r="LAF182" s="29"/>
      <c r="LAG182" s="29"/>
      <c r="LAH182" s="29"/>
      <c r="LAI182" s="29"/>
      <c r="LAJ182" s="29"/>
      <c r="LAK182" s="29"/>
      <c r="LAL182" s="29"/>
      <c r="LAM182" s="29"/>
      <c r="LAN182" s="29"/>
      <c r="LAO182" s="29"/>
      <c r="LAP182" s="29"/>
      <c r="LAQ182" s="29"/>
      <c r="LAR182" s="29"/>
      <c r="LAS182" s="29"/>
      <c r="LAT182" s="29"/>
      <c r="LAU182" s="29"/>
      <c r="LAV182" s="29"/>
      <c r="LAW182" s="29"/>
      <c r="LAX182" s="29"/>
      <c r="LAY182" s="29"/>
      <c r="LAZ182" s="29"/>
      <c r="LBA182" s="29"/>
      <c r="LBB182" s="29"/>
      <c r="LBC182" s="29"/>
      <c r="LBD182" s="29"/>
      <c r="LBE182" s="29"/>
      <c r="LBF182" s="29"/>
      <c r="LBG182" s="29"/>
      <c r="LBH182" s="29"/>
      <c r="LBI182" s="29"/>
      <c r="LBJ182" s="29"/>
      <c r="LBK182" s="29"/>
      <c r="LBL182" s="29"/>
      <c r="LBM182" s="29"/>
      <c r="LBN182" s="29"/>
      <c r="LBO182" s="29"/>
      <c r="LBP182" s="29"/>
      <c r="LBQ182" s="29"/>
      <c r="LBR182" s="29"/>
      <c r="LBS182" s="29"/>
      <c r="LBT182" s="29"/>
      <c r="LBU182" s="29"/>
      <c r="LBV182" s="29"/>
      <c r="LBW182" s="29"/>
      <c r="LBX182" s="29"/>
      <c r="LBY182" s="29"/>
      <c r="LBZ182" s="29"/>
      <c r="LCA182" s="29"/>
      <c r="LCB182" s="29"/>
      <c r="LCC182" s="29"/>
      <c r="LCD182" s="29"/>
      <c r="LCE182" s="29"/>
      <c r="LCF182" s="29"/>
      <c r="LCG182" s="29"/>
      <c r="LCH182" s="29"/>
      <c r="LCI182" s="29"/>
      <c r="LCJ182" s="29"/>
      <c r="LCK182" s="29"/>
      <c r="LCL182" s="29"/>
      <c r="LCM182" s="29"/>
      <c r="LCN182" s="29"/>
      <c r="LCO182" s="29"/>
      <c r="LCP182" s="29"/>
      <c r="LCQ182" s="29"/>
      <c r="LCR182" s="29"/>
      <c r="LCS182" s="29"/>
      <c r="LCT182" s="29"/>
      <c r="LCU182" s="29"/>
      <c r="LCV182" s="29"/>
      <c r="LCW182" s="29"/>
      <c r="LCX182" s="29"/>
      <c r="LCY182" s="29"/>
      <c r="LCZ182" s="29"/>
      <c r="LDA182" s="29"/>
      <c r="LDB182" s="29"/>
      <c r="LDC182" s="29"/>
      <c r="LDD182" s="29"/>
      <c r="LDE182" s="29"/>
      <c r="LDF182" s="29"/>
      <c r="LDG182" s="29"/>
      <c r="LDH182" s="29"/>
      <c r="LDI182" s="29"/>
      <c r="LDJ182" s="29"/>
      <c r="LDK182" s="29"/>
      <c r="LDL182" s="29"/>
      <c r="LDM182" s="29"/>
      <c r="LDN182" s="29"/>
      <c r="LDO182" s="29"/>
      <c r="LDP182" s="29"/>
      <c r="LDQ182" s="29"/>
      <c r="LDR182" s="29"/>
      <c r="LDS182" s="29"/>
      <c r="LDT182" s="29"/>
      <c r="LDU182" s="29"/>
      <c r="LDV182" s="29"/>
      <c r="LDW182" s="29"/>
      <c r="LDX182" s="29"/>
      <c r="LDY182" s="29"/>
      <c r="LDZ182" s="29"/>
      <c r="LEA182" s="29"/>
      <c r="LEB182" s="29"/>
      <c r="LEC182" s="29"/>
      <c r="LED182" s="29"/>
      <c r="LEE182" s="29"/>
      <c r="LEF182" s="29"/>
      <c r="LEG182" s="29"/>
      <c r="LEH182" s="29"/>
      <c r="LEI182" s="29"/>
      <c r="LEJ182" s="29"/>
      <c r="LEK182" s="29"/>
      <c r="LEL182" s="29"/>
      <c r="LEM182" s="29"/>
      <c r="LEN182" s="29"/>
      <c r="LEO182" s="29"/>
      <c r="LEP182" s="29"/>
      <c r="LEQ182" s="29"/>
      <c r="LER182" s="29"/>
      <c r="LES182" s="29"/>
      <c r="LET182" s="29"/>
      <c r="LEU182" s="29"/>
      <c r="LEV182" s="29"/>
      <c r="LEW182" s="29"/>
      <c r="LEX182" s="29"/>
      <c r="LEY182" s="29"/>
      <c r="LEZ182" s="29"/>
      <c r="LFA182" s="29"/>
      <c r="LFB182" s="29"/>
      <c r="LFC182" s="29"/>
      <c r="LFD182" s="29"/>
      <c r="LFE182" s="29"/>
      <c r="LFF182" s="29"/>
      <c r="LFG182" s="29"/>
      <c r="LFH182" s="29"/>
      <c r="LFI182" s="29"/>
      <c r="LFJ182" s="29"/>
      <c r="LFK182" s="29"/>
      <c r="LFL182" s="29"/>
      <c r="LFM182" s="29"/>
      <c r="LFN182" s="29"/>
      <c r="LFO182" s="29"/>
      <c r="LFP182" s="29"/>
      <c r="LFQ182" s="29"/>
      <c r="LFR182" s="29"/>
      <c r="LFS182" s="29"/>
      <c r="LFT182" s="29"/>
      <c r="LFU182" s="29"/>
      <c r="LFV182" s="29"/>
      <c r="LFW182" s="29"/>
      <c r="LFX182" s="29"/>
      <c r="LFY182" s="29"/>
      <c r="LFZ182" s="29"/>
      <c r="LGA182" s="29"/>
      <c r="LGB182" s="29"/>
      <c r="LGC182" s="29"/>
      <c r="LGD182" s="29"/>
      <c r="LGE182" s="29"/>
      <c r="LGF182" s="29"/>
      <c r="LGG182" s="29"/>
      <c r="LGH182" s="29"/>
      <c r="LGI182" s="29"/>
      <c r="LGJ182" s="29"/>
      <c r="LGK182" s="29"/>
      <c r="LGL182" s="29"/>
      <c r="LGM182" s="29"/>
      <c r="LGN182" s="29"/>
      <c r="LGO182" s="29"/>
      <c r="LGP182" s="29"/>
      <c r="LGQ182" s="29"/>
      <c r="LGR182" s="29"/>
      <c r="LGS182" s="29"/>
      <c r="LGT182" s="29"/>
      <c r="LGU182" s="29"/>
      <c r="LGV182" s="29"/>
      <c r="LGW182" s="29"/>
      <c r="LGX182" s="29"/>
      <c r="LGY182" s="29"/>
      <c r="LGZ182" s="29"/>
      <c r="LHA182" s="29"/>
      <c r="LHB182" s="29"/>
      <c r="LHC182" s="29"/>
      <c r="LHD182" s="29"/>
      <c r="LHE182" s="29"/>
      <c r="LHF182" s="29"/>
      <c r="LHG182" s="29"/>
      <c r="LHH182" s="29"/>
      <c r="LHI182" s="29"/>
      <c r="LHJ182" s="29"/>
      <c r="LHK182" s="29"/>
      <c r="LHL182" s="29"/>
      <c r="LHM182" s="29"/>
      <c r="LHN182" s="29"/>
      <c r="LHO182" s="29"/>
      <c r="LHP182" s="29"/>
      <c r="LHQ182" s="29"/>
      <c r="LHR182" s="29"/>
      <c r="LHS182" s="29"/>
      <c r="LHT182" s="29"/>
      <c r="LHU182" s="29"/>
      <c r="LHV182" s="29"/>
      <c r="LHW182" s="29"/>
      <c r="LHX182" s="29"/>
      <c r="LHY182" s="29"/>
      <c r="LHZ182" s="29"/>
      <c r="LIA182" s="29"/>
      <c r="LIB182" s="29"/>
      <c r="LIC182" s="29"/>
      <c r="LID182" s="29"/>
      <c r="LIE182" s="29"/>
      <c r="LIF182" s="29"/>
      <c r="LIG182" s="29"/>
      <c r="LIH182" s="29"/>
      <c r="LII182" s="29"/>
      <c r="LIJ182" s="29"/>
      <c r="LIK182" s="29"/>
      <c r="LIL182" s="29"/>
      <c r="LIM182" s="29"/>
      <c r="LIN182" s="29"/>
      <c r="LIO182" s="29"/>
      <c r="LIP182" s="29"/>
      <c r="LIQ182" s="29"/>
      <c r="LIR182" s="29"/>
      <c r="LIS182" s="29"/>
      <c r="LIT182" s="29"/>
      <c r="LIU182" s="29"/>
      <c r="LIV182" s="29"/>
      <c r="LIW182" s="29"/>
      <c r="LIX182" s="29"/>
      <c r="LIY182" s="29"/>
      <c r="LIZ182" s="29"/>
      <c r="LJA182" s="29"/>
      <c r="LJB182" s="29"/>
      <c r="LJC182" s="29"/>
      <c r="LJD182" s="29"/>
      <c r="LJE182" s="29"/>
      <c r="LJF182" s="29"/>
      <c r="LJG182" s="29"/>
      <c r="LJH182" s="29"/>
      <c r="LJI182" s="29"/>
      <c r="LJJ182" s="29"/>
      <c r="LJK182" s="29"/>
      <c r="LJL182" s="29"/>
      <c r="LJM182" s="29"/>
      <c r="LJN182" s="29"/>
      <c r="LJO182" s="29"/>
      <c r="LJP182" s="29"/>
      <c r="LJQ182" s="29"/>
      <c r="LJR182" s="29"/>
      <c r="LJS182" s="29"/>
      <c r="LJT182" s="29"/>
      <c r="LJU182" s="29"/>
      <c r="LJV182" s="29"/>
      <c r="LJW182" s="29"/>
      <c r="LJX182" s="29"/>
      <c r="LJY182" s="29"/>
      <c r="LJZ182" s="29"/>
      <c r="LKA182" s="29"/>
      <c r="LKB182" s="29"/>
      <c r="LKC182" s="29"/>
      <c r="LKD182" s="29"/>
      <c r="LKE182" s="29"/>
      <c r="LKF182" s="29"/>
      <c r="LKG182" s="29"/>
      <c r="LKH182" s="29"/>
      <c r="LKI182" s="29"/>
      <c r="LKJ182" s="29"/>
      <c r="LKK182" s="29"/>
      <c r="LKL182" s="29"/>
      <c r="LKM182" s="29"/>
      <c r="LKN182" s="29"/>
      <c r="LKO182" s="29"/>
      <c r="LKP182" s="29"/>
      <c r="LKQ182" s="29"/>
      <c r="LKR182" s="29"/>
      <c r="LKS182" s="29"/>
      <c r="LKT182" s="29"/>
      <c r="LKU182" s="29"/>
      <c r="LKV182" s="29"/>
      <c r="LKW182" s="29"/>
      <c r="LKX182" s="29"/>
      <c r="LKY182" s="29"/>
      <c r="LKZ182" s="29"/>
      <c r="LLA182" s="29"/>
      <c r="LLB182" s="29"/>
      <c r="LLC182" s="29"/>
      <c r="LLD182" s="29"/>
      <c r="LLE182" s="29"/>
      <c r="LLF182" s="29"/>
      <c r="LLG182" s="29"/>
      <c r="LLH182" s="29"/>
      <c r="LLI182" s="29"/>
      <c r="LLJ182" s="29"/>
      <c r="LLK182" s="29"/>
      <c r="LLL182" s="29"/>
      <c r="LLM182" s="29"/>
      <c r="LLN182" s="29"/>
      <c r="LLO182" s="29"/>
      <c r="LLP182" s="29"/>
      <c r="LLQ182" s="29"/>
      <c r="LLR182" s="29"/>
      <c r="LLS182" s="29"/>
      <c r="LLT182" s="29"/>
      <c r="LLU182" s="29"/>
      <c r="LLV182" s="29"/>
      <c r="LLW182" s="29"/>
      <c r="LLX182" s="29"/>
      <c r="LLY182" s="29"/>
      <c r="LLZ182" s="29"/>
      <c r="LMA182" s="29"/>
      <c r="LMB182" s="29"/>
      <c r="LMC182" s="29"/>
      <c r="LMD182" s="29"/>
      <c r="LME182" s="29"/>
      <c r="LMF182" s="29"/>
      <c r="LMG182" s="29"/>
      <c r="LMH182" s="29"/>
      <c r="LMI182" s="29"/>
      <c r="LMJ182" s="29"/>
      <c r="LMK182" s="29"/>
      <c r="LML182" s="29"/>
      <c r="LMM182" s="29"/>
      <c r="LMN182" s="29"/>
      <c r="LMO182" s="29"/>
      <c r="LMP182" s="29"/>
      <c r="LMQ182" s="29"/>
      <c r="LMR182" s="29"/>
      <c r="LMS182" s="29"/>
      <c r="LMT182" s="29"/>
      <c r="LMU182" s="29"/>
      <c r="LMV182" s="29"/>
      <c r="LMW182" s="29"/>
      <c r="LMX182" s="29"/>
      <c r="LMY182" s="29"/>
      <c r="LMZ182" s="29"/>
      <c r="LNA182" s="29"/>
      <c r="LNB182" s="29"/>
      <c r="LNC182" s="29"/>
      <c r="LND182" s="29"/>
      <c r="LNE182" s="29"/>
      <c r="LNF182" s="29"/>
      <c r="LNG182" s="29"/>
      <c r="LNH182" s="29"/>
      <c r="LNI182" s="29"/>
      <c r="LNJ182" s="29"/>
      <c r="LNK182" s="29"/>
      <c r="LNL182" s="29"/>
      <c r="LNM182" s="29"/>
      <c r="LNN182" s="29"/>
      <c r="LNO182" s="29"/>
      <c r="LNP182" s="29"/>
      <c r="LNQ182" s="29"/>
      <c r="LNR182" s="29"/>
      <c r="LNS182" s="29"/>
      <c r="LNT182" s="29"/>
      <c r="LNU182" s="29"/>
      <c r="LNV182" s="29"/>
      <c r="LNW182" s="29"/>
      <c r="LNX182" s="29"/>
      <c r="LNY182" s="29"/>
      <c r="LNZ182" s="29"/>
      <c r="LOA182" s="29"/>
      <c r="LOB182" s="29"/>
      <c r="LOC182" s="29"/>
      <c r="LOD182" s="29"/>
      <c r="LOE182" s="29"/>
      <c r="LOF182" s="29"/>
      <c r="LOG182" s="29"/>
      <c r="LOH182" s="29"/>
      <c r="LOI182" s="29"/>
      <c r="LOJ182" s="29"/>
      <c r="LOK182" s="29"/>
      <c r="LOL182" s="29"/>
      <c r="LOM182" s="29"/>
      <c r="LON182" s="29"/>
      <c r="LOO182" s="29"/>
      <c r="LOP182" s="29"/>
      <c r="LOQ182" s="29"/>
      <c r="LOR182" s="29"/>
      <c r="LOS182" s="29"/>
      <c r="LOT182" s="29"/>
      <c r="LOU182" s="29"/>
      <c r="LOV182" s="29"/>
      <c r="LOW182" s="29"/>
      <c r="LOX182" s="29"/>
      <c r="LOY182" s="29"/>
      <c r="LOZ182" s="29"/>
      <c r="LPA182" s="29"/>
      <c r="LPB182" s="29"/>
      <c r="LPC182" s="29"/>
      <c r="LPD182" s="29"/>
      <c r="LPE182" s="29"/>
      <c r="LPF182" s="29"/>
      <c r="LPG182" s="29"/>
      <c r="LPH182" s="29"/>
      <c r="LPI182" s="29"/>
      <c r="LPJ182" s="29"/>
      <c r="LPK182" s="29"/>
      <c r="LPL182" s="29"/>
      <c r="LPM182" s="29"/>
      <c r="LPN182" s="29"/>
      <c r="LPO182" s="29"/>
      <c r="LPP182" s="29"/>
      <c r="LPQ182" s="29"/>
      <c r="LPR182" s="29"/>
      <c r="LPS182" s="29"/>
      <c r="LPT182" s="29"/>
      <c r="LPU182" s="29"/>
      <c r="LPV182" s="29"/>
      <c r="LPW182" s="29"/>
      <c r="LPX182" s="29"/>
      <c r="LPY182" s="29"/>
      <c r="LPZ182" s="29"/>
      <c r="LQA182" s="29"/>
      <c r="LQB182" s="29"/>
      <c r="LQC182" s="29"/>
      <c r="LQD182" s="29"/>
      <c r="LQE182" s="29"/>
      <c r="LQF182" s="29"/>
      <c r="LQG182" s="29"/>
      <c r="LQH182" s="29"/>
      <c r="LQI182" s="29"/>
      <c r="LQJ182" s="29"/>
      <c r="LQK182" s="29"/>
      <c r="LQL182" s="29"/>
      <c r="LQM182" s="29"/>
      <c r="LQN182" s="29"/>
      <c r="LQO182" s="29"/>
      <c r="LQP182" s="29"/>
      <c r="LQQ182" s="29"/>
      <c r="LQR182" s="29"/>
      <c r="LQS182" s="29"/>
      <c r="LQT182" s="29"/>
      <c r="LQU182" s="29"/>
      <c r="LQV182" s="29"/>
      <c r="LQW182" s="29"/>
      <c r="LQX182" s="29"/>
      <c r="LQY182" s="29"/>
      <c r="LQZ182" s="29"/>
      <c r="LRA182" s="29"/>
      <c r="LRB182" s="29"/>
      <c r="LRC182" s="29"/>
      <c r="LRD182" s="29"/>
      <c r="LRE182" s="29"/>
      <c r="LRF182" s="29"/>
      <c r="LRG182" s="29"/>
      <c r="LRH182" s="29"/>
      <c r="LRI182" s="29"/>
      <c r="LRJ182" s="29"/>
      <c r="LRK182" s="29"/>
      <c r="LRL182" s="29"/>
      <c r="LRM182" s="29"/>
      <c r="LRN182" s="29"/>
      <c r="LRO182" s="29"/>
      <c r="LRP182" s="29"/>
      <c r="LRQ182" s="29"/>
      <c r="LRR182" s="29"/>
      <c r="LRS182" s="29"/>
      <c r="LRT182" s="29"/>
      <c r="LRU182" s="29"/>
      <c r="LRV182" s="29"/>
      <c r="LRW182" s="29"/>
      <c r="LRX182" s="29"/>
      <c r="LRY182" s="29"/>
      <c r="LRZ182" s="29"/>
      <c r="LSA182" s="29"/>
      <c r="LSB182" s="29"/>
      <c r="LSC182" s="29"/>
      <c r="LSD182" s="29"/>
      <c r="LSE182" s="29"/>
      <c r="LSF182" s="29"/>
      <c r="LSG182" s="29"/>
      <c r="LSH182" s="29"/>
      <c r="LSI182" s="29"/>
      <c r="LSJ182" s="29"/>
      <c r="LSK182" s="29"/>
      <c r="LSL182" s="29"/>
      <c r="LSM182" s="29"/>
      <c r="LSN182" s="29"/>
      <c r="LSO182" s="29"/>
      <c r="LSP182" s="29"/>
      <c r="LSQ182" s="29"/>
      <c r="LSR182" s="29"/>
      <c r="LSS182" s="29"/>
      <c r="LST182" s="29"/>
      <c r="LSU182" s="29"/>
      <c r="LSV182" s="29"/>
      <c r="LSW182" s="29"/>
      <c r="LSX182" s="29"/>
      <c r="LSY182" s="29"/>
      <c r="LSZ182" s="29"/>
      <c r="LTA182" s="29"/>
      <c r="LTB182" s="29"/>
      <c r="LTC182" s="29"/>
      <c r="LTD182" s="29"/>
      <c r="LTE182" s="29"/>
      <c r="LTF182" s="29"/>
      <c r="LTG182" s="29"/>
      <c r="LTH182" s="29"/>
      <c r="LTI182" s="29"/>
      <c r="LTJ182" s="29"/>
      <c r="LTK182" s="29"/>
      <c r="LTL182" s="29"/>
      <c r="LTM182" s="29"/>
      <c r="LTN182" s="29"/>
      <c r="LTO182" s="29"/>
      <c r="LTP182" s="29"/>
      <c r="LTQ182" s="29"/>
      <c r="LTR182" s="29"/>
      <c r="LTS182" s="29"/>
      <c r="LTT182" s="29"/>
      <c r="LTU182" s="29"/>
      <c r="LTV182" s="29"/>
      <c r="LTW182" s="29"/>
      <c r="LTX182" s="29"/>
      <c r="LTY182" s="29"/>
      <c r="LTZ182" s="29"/>
      <c r="LUA182" s="29"/>
      <c r="LUB182" s="29"/>
      <c r="LUC182" s="29"/>
      <c r="LUD182" s="29"/>
      <c r="LUE182" s="29"/>
      <c r="LUF182" s="29"/>
      <c r="LUG182" s="29"/>
      <c r="LUH182" s="29"/>
      <c r="LUI182" s="29"/>
      <c r="LUJ182" s="29"/>
      <c r="LUK182" s="29"/>
      <c r="LUL182" s="29"/>
      <c r="LUM182" s="29"/>
      <c r="LUN182" s="29"/>
      <c r="LUO182" s="29"/>
      <c r="LUP182" s="29"/>
      <c r="LUQ182" s="29"/>
      <c r="LUR182" s="29"/>
      <c r="LUS182" s="29"/>
      <c r="LUT182" s="29"/>
      <c r="LUU182" s="29"/>
      <c r="LUV182" s="29"/>
      <c r="LUW182" s="29"/>
      <c r="LUX182" s="29"/>
      <c r="LUY182" s="29"/>
      <c r="LUZ182" s="29"/>
      <c r="LVA182" s="29"/>
      <c r="LVB182" s="29"/>
      <c r="LVC182" s="29"/>
      <c r="LVD182" s="29"/>
      <c r="LVE182" s="29"/>
      <c r="LVF182" s="29"/>
      <c r="LVG182" s="29"/>
      <c r="LVH182" s="29"/>
      <c r="LVI182" s="29"/>
      <c r="LVJ182" s="29"/>
      <c r="LVK182" s="29"/>
      <c r="LVL182" s="29"/>
      <c r="LVM182" s="29"/>
      <c r="LVN182" s="29"/>
      <c r="LVO182" s="29"/>
      <c r="LVP182" s="29"/>
      <c r="LVQ182" s="29"/>
      <c r="LVR182" s="29"/>
      <c r="LVS182" s="29"/>
      <c r="LVT182" s="29"/>
      <c r="LVU182" s="29"/>
      <c r="LVV182" s="29"/>
      <c r="LVW182" s="29"/>
      <c r="LVX182" s="29"/>
      <c r="LVY182" s="29"/>
      <c r="LVZ182" s="29"/>
      <c r="LWA182" s="29"/>
      <c r="LWB182" s="29"/>
      <c r="LWC182" s="29"/>
      <c r="LWD182" s="29"/>
      <c r="LWE182" s="29"/>
      <c r="LWF182" s="29"/>
      <c r="LWG182" s="29"/>
      <c r="LWH182" s="29"/>
      <c r="LWI182" s="29"/>
      <c r="LWJ182" s="29"/>
      <c r="LWK182" s="29"/>
      <c r="LWL182" s="29"/>
      <c r="LWM182" s="29"/>
      <c r="LWN182" s="29"/>
      <c r="LWO182" s="29"/>
      <c r="LWP182" s="29"/>
      <c r="LWQ182" s="29"/>
      <c r="LWR182" s="29"/>
      <c r="LWS182" s="29"/>
      <c r="LWT182" s="29"/>
      <c r="LWU182" s="29"/>
      <c r="LWV182" s="29"/>
      <c r="LWW182" s="29"/>
      <c r="LWX182" s="29"/>
      <c r="LWY182" s="29"/>
      <c r="LWZ182" s="29"/>
      <c r="LXA182" s="29"/>
      <c r="LXB182" s="29"/>
      <c r="LXC182" s="29"/>
      <c r="LXD182" s="29"/>
      <c r="LXE182" s="29"/>
      <c r="LXF182" s="29"/>
      <c r="LXG182" s="29"/>
      <c r="LXH182" s="29"/>
      <c r="LXI182" s="29"/>
      <c r="LXJ182" s="29"/>
      <c r="LXK182" s="29"/>
      <c r="LXL182" s="29"/>
      <c r="LXM182" s="29"/>
      <c r="LXN182" s="29"/>
      <c r="LXO182" s="29"/>
      <c r="LXP182" s="29"/>
      <c r="LXQ182" s="29"/>
      <c r="LXR182" s="29"/>
      <c r="LXS182" s="29"/>
      <c r="LXT182" s="29"/>
      <c r="LXU182" s="29"/>
      <c r="LXV182" s="29"/>
      <c r="LXW182" s="29"/>
      <c r="LXX182" s="29"/>
      <c r="LXY182" s="29"/>
      <c r="LXZ182" s="29"/>
      <c r="LYA182" s="29"/>
      <c r="LYB182" s="29"/>
      <c r="LYC182" s="29"/>
      <c r="LYD182" s="29"/>
      <c r="LYE182" s="29"/>
      <c r="LYF182" s="29"/>
      <c r="LYG182" s="29"/>
      <c r="LYH182" s="29"/>
      <c r="LYI182" s="29"/>
      <c r="LYJ182" s="29"/>
      <c r="LYK182" s="29"/>
      <c r="LYL182" s="29"/>
      <c r="LYM182" s="29"/>
      <c r="LYN182" s="29"/>
      <c r="LYO182" s="29"/>
      <c r="LYP182" s="29"/>
      <c r="LYQ182" s="29"/>
      <c r="LYR182" s="29"/>
      <c r="LYS182" s="29"/>
      <c r="LYT182" s="29"/>
      <c r="LYU182" s="29"/>
      <c r="LYV182" s="29"/>
      <c r="LYW182" s="29"/>
      <c r="LYX182" s="29"/>
      <c r="LYY182" s="29"/>
      <c r="LYZ182" s="29"/>
      <c r="LZA182" s="29"/>
      <c r="LZB182" s="29"/>
      <c r="LZC182" s="29"/>
      <c r="LZD182" s="29"/>
      <c r="LZE182" s="29"/>
      <c r="LZF182" s="29"/>
      <c r="LZG182" s="29"/>
      <c r="LZH182" s="29"/>
      <c r="LZI182" s="29"/>
      <c r="LZJ182" s="29"/>
      <c r="LZK182" s="29"/>
      <c r="LZL182" s="29"/>
      <c r="LZM182" s="29"/>
      <c r="LZN182" s="29"/>
      <c r="LZO182" s="29"/>
      <c r="LZP182" s="29"/>
      <c r="LZQ182" s="29"/>
      <c r="LZR182" s="29"/>
      <c r="LZS182" s="29"/>
      <c r="LZT182" s="29"/>
      <c r="LZU182" s="29"/>
      <c r="LZV182" s="29"/>
      <c r="LZW182" s="29"/>
      <c r="LZX182" s="29"/>
      <c r="LZY182" s="29"/>
      <c r="LZZ182" s="29"/>
      <c r="MAA182" s="29"/>
      <c r="MAB182" s="29"/>
      <c r="MAC182" s="29"/>
      <c r="MAD182" s="29"/>
      <c r="MAE182" s="29"/>
      <c r="MAF182" s="29"/>
      <c r="MAG182" s="29"/>
      <c r="MAH182" s="29"/>
      <c r="MAI182" s="29"/>
      <c r="MAJ182" s="29"/>
      <c r="MAK182" s="29"/>
      <c r="MAL182" s="29"/>
      <c r="MAM182" s="29"/>
      <c r="MAN182" s="29"/>
      <c r="MAO182" s="29"/>
      <c r="MAP182" s="29"/>
      <c r="MAQ182" s="29"/>
      <c r="MAR182" s="29"/>
      <c r="MAS182" s="29"/>
      <c r="MAT182" s="29"/>
      <c r="MAU182" s="29"/>
      <c r="MAV182" s="29"/>
      <c r="MAW182" s="29"/>
      <c r="MAX182" s="29"/>
      <c r="MAY182" s="29"/>
      <c r="MAZ182" s="29"/>
      <c r="MBA182" s="29"/>
      <c r="MBB182" s="29"/>
      <c r="MBC182" s="29"/>
      <c r="MBD182" s="29"/>
      <c r="MBE182" s="29"/>
      <c r="MBF182" s="29"/>
      <c r="MBG182" s="29"/>
      <c r="MBH182" s="29"/>
      <c r="MBI182" s="29"/>
      <c r="MBJ182" s="29"/>
      <c r="MBK182" s="29"/>
      <c r="MBL182" s="29"/>
      <c r="MBM182" s="29"/>
      <c r="MBN182" s="29"/>
      <c r="MBO182" s="29"/>
      <c r="MBP182" s="29"/>
      <c r="MBQ182" s="29"/>
      <c r="MBR182" s="29"/>
      <c r="MBS182" s="29"/>
      <c r="MBT182" s="29"/>
      <c r="MBU182" s="29"/>
      <c r="MBV182" s="29"/>
      <c r="MBW182" s="29"/>
      <c r="MBX182" s="29"/>
      <c r="MBY182" s="29"/>
      <c r="MBZ182" s="29"/>
      <c r="MCA182" s="29"/>
      <c r="MCB182" s="29"/>
      <c r="MCC182" s="29"/>
      <c r="MCD182" s="29"/>
      <c r="MCE182" s="29"/>
      <c r="MCF182" s="29"/>
      <c r="MCG182" s="29"/>
      <c r="MCH182" s="29"/>
      <c r="MCI182" s="29"/>
      <c r="MCJ182" s="29"/>
      <c r="MCK182" s="29"/>
      <c r="MCL182" s="29"/>
      <c r="MCM182" s="29"/>
      <c r="MCN182" s="29"/>
      <c r="MCO182" s="29"/>
      <c r="MCP182" s="29"/>
      <c r="MCQ182" s="29"/>
      <c r="MCR182" s="29"/>
      <c r="MCS182" s="29"/>
      <c r="MCT182" s="29"/>
      <c r="MCU182" s="29"/>
      <c r="MCV182" s="29"/>
      <c r="MCW182" s="29"/>
      <c r="MCX182" s="29"/>
      <c r="MCY182" s="29"/>
      <c r="MCZ182" s="29"/>
      <c r="MDA182" s="29"/>
      <c r="MDB182" s="29"/>
      <c r="MDC182" s="29"/>
      <c r="MDD182" s="29"/>
      <c r="MDE182" s="29"/>
      <c r="MDF182" s="29"/>
      <c r="MDG182" s="29"/>
      <c r="MDH182" s="29"/>
      <c r="MDI182" s="29"/>
      <c r="MDJ182" s="29"/>
      <c r="MDK182" s="29"/>
      <c r="MDL182" s="29"/>
      <c r="MDM182" s="29"/>
      <c r="MDN182" s="29"/>
      <c r="MDO182" s="29"/>
      <c r="MDP182" s="29"/>
      <c r="MDQ182" s="29"/>
      <c r="MDR182" s="29"/>
      <c r="MDS182" s="29"/>
      <c r="MDT182" s="29"/>
      <c r="MDU182" s="29"/>
      <c r="MDV182" s="29"/>
      <c r="MDW182" s="29"/>
      <c r="MDX182" s="29"/>
      <c r="MDY182" s="29"/>
      <c r="MDZ182" s="29"/>
      <c r="MEA182" s="29"/>
      <c r="MEB182" s="29"/>
      <c r="MEC182" s="29"/>
      <c r="MED182" s="29"/>
      <c r="MEE182" s="29"/>
      <c r="MEF182" s="29"/>
      <c r="MEG182" s="29"/>
      <c r="MEH182" s="29"/>
      <c r="MEI182" s="29"/>
      <c r="MEJ182" s="29"/>
      <c r="MEK182" s="29"/>
      <c r="MEL182" s="29"/>
      <c r="MEM182" s="29"/>
      <c r="MEN182" s="29"/>
      <c r="MEO182" s="29"/>
      <c r="MEP182" s="29"/>
      <c r="MEQ182" s="29"/>
      <c r="MER182" s="29"/>
      <c r="MES182" s="29"/>
      <c r="MET182" s="29"/>
      <c r="MEU182" s="29"/>
      <c r="MEV182" s="29"/>
      <c r="MEW182" s="29"/>
      <c r="MEX182" s="29"/>
      <c r="MEY182" s="29"/>
      <c r="MEZ182" s="29"/>
      <c r="MFA182" s="29"/>
      <c r="MFB182" s="29"/>
      <c r="MFC182" s="29"/>
      <c r="MFD182" s="29"/>
      <c r="MFE182" s="29"/>
      <c r="MFF182" s="29"/>
      <c r="MFG182" s="29"/>
      <c r="MFH182" s="29"/>
      <c r="MFI182" s="29"/>
      <c r="MFJ182" s="29"/>
      <c r="MFK182" s="29"/>
      <c r="MFL182" s="29"/>
      <c r="MFM182" s="29"/>
      <c r="MFN182" s="29"/>
      <c r="MFO182" s="29"/>
      <c r="MFP182" s="29"/>
      <c r="MFQ182" s="29"/>
      <c r="MFR182" s="29"/>
      <c r="MFS182" s="29"/>
      <c r="MFT182" s="29"/>
      <c r="MFU182" s="29"/>
      <c r="MFV182" s="29"/>
      <c r="MFW182" s="29"/>
      <c r="MFX182" s="29"/>
      <c r="MFY182" s="29"/>
      <c r="MFZ182" s="29"/>
      <c r="MGA182" s="29"/>
      <c r="MGB182" s="29"/>
      <c r="MGC182" s="29"/>
      <c r="MGD182" s="29"/>
      <c r="MGE182" s="29"/>
      <c r="MGF182" s="29"/>
      <c r="MGG182" s="29"/>
      <c r="MGH182" s="29"/>
      <c r="MGI182" s="29"/>
      <c r="MGJ182" s="29"/>
      <c r="MGK182" s="29"/>
      <c r="MGL182" s="29"/>
      <c r="MGM182" s="29"/>
      <c r="MGN182" s="29"/>
      <c r="MGO182" s="29"/>
      <c r="MGP182" s="29"/>
      <c r="MGQ182" s="29"/>
      <c r="MGR182" s="29"/>
      <c r="MGS182" s="29"/>
      <c r="MGT182" s="29"/>
      <c r="MGU182" s="29"/>
      <c r="MGV182" s="29"/>
      <c r="MGW182" s="29"/>
      <c r="MGX182" s="29"/>
      <c r="MGY182" s="29"/>
      <c r="MGZ182" s="29"/>
      <c r="MHA182" s="29"/>
      <c r="MHB182" s="29"/>
      <c r="MHC182" s="29"/>
      <c r="MHD182" s="29"/>
      <c r="MHE182" s="29"/>
      <c r="MHF182" s="29"/>
      <c r="MHG182" s="29"/>
      <c r="MHH182" s="29"/>
      <c r="MHI182" s="29"/>
      <c r="MHJ182" s="29"/>
      <c r="MHK182" s="29"/>
      <c r="MHL182" s="29"/>
      <c r="MHM182" s="29"/>
      <c r="MHN182" s="29"/>
      <c r="MHO182" s="29"/>
      <c r="MHP182" s="29"/>
      <c r="MHQ182" s="29"/>
      <c r="MHR182" s="29"/>
      <c r="MHS182" s="29"/>
      <c r="MHT182" s="29"/>
      <c r="MHU182" s="29"/>
      <c r="MHV182" s="29"/>
      <c r="MHW182" s="29"/>
      <c r="MHX182" s="29"/>
      <c r="MHY182" s="29"/>
      <c r="MHZ182" s="29"/>
      <c r="MIA182" s="29"/>
      <c r="MIB182" s="29"/>
      <c r="MIC182" s="29"/>
      <c r="MID182" s="29"/>
      <c r="MIE182" s="29"/>
      <c r="MIF182" s="29"/>
      <c r="MIG182" s="29"/>
      <c r="MIH182" s="29"/>
      <c r="MII182" s="29"/>
      <c r="MIJ182" s="29"/>
      <c r="MIK182" s="29"/>
      <c r="MIL182" s="29"/>
      <c r="MIM182" s="29"/>
      <c r="MIN182" s="29"/>
      <c r="MIO182" s="29"/>
      <c r="MIP182" s="29"/>
      <c r="MIQ182" s="29"/>
      <c r="MIR182" s="29"/>
      <c r="MIS182" s="29"/>
      <c r="MIT182" s="29"/>
      <c r="MIU182" s="29"/>
      <c r="MIV182" s="29"/>
      <c r="MIW182" s="29"/>
      <c r="MIX182" s="29"/>
      <c r="MIY182" s="29"/>
      <c r="MIZ182" s="29"/>
      <c r="MJA182" s="29"/>
      <c r="MJB182" s="29"/>
      <c r="MJC182" s="29"/>
      <c r="MJD182" s="29"/>
      <c r="MJE182" s="29"/>
      <c r="MJF182" s="29"/>
      <c r="MJG182" s="29"/>
      <c r="MJH182" s="29"/>
      <c r="MJI182" s="29"/>
      <c r="MJJ182" s="29"/>
      <c r="MJK182" s="29"/>
      <c r="MJL182" s="29"/>
      <c r="MJM182" s="29"/>
      <c r="MJN182" s="29"/>
      <c r="MJO182" s="29"/>
      <c r="MJP182" s="29"/>
      <c r="MJQ182" s="29"/>
      <c r="MJR182" s="29"/>
      <c r="MJS182" s="29"/>
      <c r="MJT182" s="29"/>
      <c r="MJU182" s="29"/>
      <c r="MJV182" s="29"/>
      <c r="MJW182" s="29"/>
      <c r="MJX182" s="29"/>
      <c r="MJY182" s="29"/>
      <c r="MJZ182" s="29"/>
      <c r="MKA182" s="29"/>
      <c r="MKB182" s="29"/>
      <c r="MKC182" s="29"/>
      <c r="MKD182" s="29"/>
      <c r="MKE182" s="29"/>
      <c r="MKF182" s="29"/>
      <c r="MKG182" s="29"/>
      <c r="MKH182" s="29"/>
      <c r="MKI182" s="29"/>
      <c r="MKJ182" s="29"/>
      <c r="MKK182" s="29"/>
      <c r="MKL182" s="29"/>
      <c r="MKM182" s="29"/>
      <c r="MKN182" s="29"/>
      <c r="MKO182" s="29"/>
      <c r="MKP182" s="29"/>
      <c r="MKQ182" s="29"/>
      <c r="MKR182" s="29"/>
      <c r="MKS182" s="29"/>
      <c r="MKT182" s="29"/>
      <c r="MKU182" s="29"/>
      <c r="MKV182" s="29"/>
      <c r="MKW182" s="29"/>
      <c r="MKX182" s="29"/>
      <c r="MKY182" s="29"/>
      <c r="MKZ182" s="29"/>
      <c r="MLA182" s="29"/>
      <c r="MLB182" s="29"/>
      <c r="MLC182" s="29"/>
      <c r="MLD182" s="29"/>
      <c r="MLE182" s="29"/>
      <c r="MLF182" s="29"/>
      <c r="MLG182" s="29"/>
      <c r="MLH182" s="29"/>
      <c r="MLI182" s="29"/>
      <c r="MLJ182" s="29"/>
      <c r="MLK182" s="29"/>
      <c r="MLL182" s="29"/>
      <c r="MLM182" s="29"/>
      <c r="MLN182" s="29"/>
      <c r="MLO182" s="29"/>
      <c r="MLP182" s="29"/>
      <c r="MLQ182" s="29"/>
      <c r="MLR182" s="29"/>
      <c r="MLS182" s="29"/>
      <c r="MLT182" s="29"/>
      <c r="MLU182" s="29"/>
      <c r="MLV182" s="29"/>
      <c r="MLW182" s="29"/>
      <c r="MLX182" s="29"/>
      <c r="MLY182" s="29"/>
      <c r="MLZ182" s="29"/>
      <c r="MMA182" s="29"/>
      <c r="MMB182" s="29"/>
      <c r="MMC182" s="29"/>
      <c r="MMD182" s="29"/>
      <c r="MME182" s="29"/>
      <c r="MMF182" s="29"/>
      <c r="MMG182" s="29"/>
      <c r="MMH182" s="29"/>
      <c r="MMI182" s="29"/>
      <c r="MMJ182" s="29"/>
      <c r="MMK182" s="29"/>
      <c r="MML182" s="29"/>
      <c r="MMM182" s="29"/>
      <c r="MMN182" s="29"/>
      <c r="MMO182" s="29"/>
      <c r="MMP182" s="29"/>
      <c r="MMQ182" s="29"/>
      <c r="MMR182" s="29"/>
      <c r="MMS182" s="29"/>
      <c r="MMT182" s="29"/>
      <c r="MMU182" s="29"/>
      <c r="MMV182" s="29"/>
      <c r="MMW182" s="29"/>
      <c r="MMX182" s="29"/>
      <c r="MMY182" s="29"/>
      <c r="MMZ182" s="29"/>
      <c r="MNA182" s="29"/>
      <c r="MNB182" s="29"/>
      <c r="MNC182" s="29"/>
      <c r="MND182" s="29"/>
      <c r="MNE182" s="29"/>
      <c r="MNF182" s="29"/>
      <c r="MNG182" s="29"/>
      <c r="MNH182" s="29"/>
      <c r="MNI182" s="29"/>
      <c r="MNJ182" s="29"/>
      <c r="MNK182" s="29"/>
      <c r="MNL182" s="29"/>
      <c r="MNM182" s="29"/>
      <c r="MNN182" s="29"/>
      <c r="MNO182" s="29"/>
      <c r="MNP182" s="29"/>
      <c r="MNQ182" s="29"/>
      <c r="MNR182" s="29"/>
      <c r="MNS182" s="29"/>
      <c r="MNT182" s="29"/>
      <c r="MNU182" s="29"/>
      <c r="MNV182" s="29"/>
      <c r="MNW182" s="29"/>
      <c r="MNX182" s="29"/>
      <c r="MNY182" s="29"/>
      <c r="MNZ182" s="29"/>
      <c r="MOA182" s="29"/>
      <c r="MOB182" s="29"/>
      <c r="MOC182" s="29"/>
      <c r="MOD182" s="29"/>
      <c r="MOE182" s="29"/>
      <c r="MOF182" s="29"/>
      <c r="MOG182" s="29"/>
      <c r="MOH182" s="29"/>
      <c r="MOI182" s="29"/>
      <c r="MOJ182" s="29"/>
      <c r="MOK182" s="29"/>
      <c r="MOL182" s="29"/>
      <c r="MOM182" s="29"/>
      <c r="MON182" s="29"/>
      <c r="MOO182" s="29"/>
      <c r="MOP182" s="29"/>
      <c r="MOQ182" s="29"/>
      <c r="MOR182" s="29"/>
      <c r="MOS182" s="29"/>
      <c r="MOT182" s="29"/>
      <c r="MOU182" s="29"/>
      <c r="MOV182" s="29"/>
      <c r="MOW182" s="29"/>
      <c r="MOX182" s="29"/>
      <c r="MOY182" s="29"/>
      <c r="MOZ182" s="29"/>
      <c r="MPA182" s="29"/>
      <c r="MPB182" s="29"/>
      <c r="MPC182" s="29"/>
      <c r="MPD182" s="29"/>
      <c r="MPE182" s="29"/>
      <c r="MPF182" s="29"/>
      <c r="MPG182" s="29"/>
      <c r="MPH182" s="29"/>
      <c r="MPI182" s="29"/>
      <c r="MPJ182" s="29"/>
      <c r="MPK182" s="29"/>
      <c r="MPL182" s="29"/>
      <c r="MPM182" s="29"/>
      <c r="MPN182" s="29"/>
      <c r="MPO182" s="29"/>
      <c r="MPP182" s="29"/>
      <c r="MPQ182" s="29"/>
      <c r="MPR182" s="29"/>
      <c r="MPS182" s="29"/>
      <c r="MPT182" s="29"/>
      <c r="MPU182" s="29"/>
      <c r="MPV182" s="29"/>
      <c r="MPW182" s="29"/>
      <c r="MPX182" s="29"/>
      <c r="MPY182" s="29"/>
      <c r="MPZ182" s="29"/>
      <c r="MQA182" s="29"/>
      <c r="MQB182" s="29"/>
      <c r="MQC182" s="29"/>
      <c r="MQD182" s="29"/>
      <c r="MQE182" s="29"/>
      <c r="MQF182" s="29"/>
      <c r="MQG182" s="29"/>
      <c r="MQH182" s="29"/>
      <c r="MQI182" s="29"/>
      <c r="MQJ182" s="29"/>
      <c r="MQK182" s="29"/>
      <c r="MQL182" s="29"/>
      <c r="MQM182" s="29"/>
      <c r="MQN182" s="29"/>
      <c r="MQO182" s="29"/>
      <c r="MQP182" s="29"/>
      <c r="MQQ182" s="29"/>
      <c r="MQR182" s="29"/>
      <c r="MQS182" s="29"/>
      <c r="MQT182" s="29"/>
      <c r="MQU182" s="29"/>
      <c r="MQV182" s="29"/>
      <c r="MQW182" s="29"/>
      <c r="MQX182" s="29"/>
      <c r="MQY182" s="29"/>
      <c r="MQZ182" s="29"/>
      <c r="MRA182" s="29"/>
      <c r="MRB182" s="29"/>
      <c r="MRC182" s="29"/>
      <c r="MRD182" s="29"/>
      <c r="MRE182" s="29"/>
      <c r="MRF182" s="29"/>
      <c r="MRG182" s="29"/>
      <c r="MRH182" s="29"/>
      <c r="MRI182" s="29"/>
      <c r="MRJ182" s="29"/>
      <c r="MRK182" s="29"/>
      <c r="MRL182" s="29"/>
      <c r="MRM182" s="29"/>
      <c r="MRN182" s="29"/>
      <c r="MRO182" s="29"/>
      <c r="MRP182" s="29"/>
      <c r="MRQ182" s="29"/>
      <c r="MRR182" s="29"/>
      <c r="MRS182" s="29"/>
      <c r="MRT182" s="29"/>
      <c r="MRU182" s="29"/>
      <c r="MRV182" s="29"/>
      <c r="MRW182" s="29"/>
      <c r="MRX182" s="29"/>
      <c r="MRY182" s="29"/>
      <c r="MRZ182" s="29"/>
      <c r="MSA182" s="29"/>
      <c r="MSB182" s="29"/>
      <c r="MSC182" s="29"/>
      <c r="MSD182" s="29"/>
      <c r="MSE182" s="29"/>
      <c r="MSF182" s="29"/>
      <c r="MSG182" s="29"/>
      <c r="MSH182" s="29"/>
      <c r="MSI182" s="29"/>
      <c r="MSJ182" s="29"/>
      <c r="MSK182" s="29"/>
      <c r="MSL182" s="29"/>
      <c r="MSM182" s="29"/>
      <c r="MSN182" s="29"/>
      <c r="MSO182" s="29"/>
      <c r="MSP182" s="29"/>
      <c r="MSQ182" s="29"/>
      <c r="MSR182" s="29"/>
      <c r="MSS182" s="29"/>
      <c r="MST182" s="29"/>
      <c r="MSU182" s="29"/>
      <c r="MSV182" s="29"/>
      <c r="MSW182" s="29"/>
      <c r="MSX182" s="29"/>
      <c r="MSY182" s="29"/>
      <c r="MSZ182" s="29"/>
      <c r="MTA182" s="29"/>
      <c r="MTB182" s="29"/>
      <c r="MTC182" s="29"/>
      <c r="MTD182" s="29"/>
      <c r="MTE182" s="29"/>
      <c r="MTF182" s="29"/>
      <c r="MTG182" s="29"/>
      <c r="MTH182" s="29"/>
      <c r="MTI182" s="29"/>
      <c r="MTJ182" s="29"/>
      <c r="MTK182" s="29"/>
      <c r="MTL182" s="29"/>
      <c r="MTM182" s="29"/>
      <c r="MTN182" s="29"/>
      <c r="MTO182" s="29"/>
      <c r="MTP182" s="29"/>
      <c r="MTQ182" s="29"/>
      <c r="MTR182" s="29"/>
      <c r="MTS182" s="29"/>
      <c r="MTT182" s="29"/>
      <c r="MTU182" s="29"/>
      <c r="MTV182" s="29"/>
      <c r="MTW182" s="29"/>
      <c r="MTX182" s="29"/>
      <c r="MTY182" s="29"/>
      <c r="MTZ182" s="29"/>
      <c r="MUA182" s="29"/>
      <c r="MUB182" s="29"/>
      <c r="MUC182" s="29"/>
      <c r="MUD182" s="29"/>
      <c r="MUE182" s="29"/>
      <c r="MUF182" s="29"/>
      <c r="MUG182" s="29"/>
      <c r="MUH182" s="29"/>
      <c r="MUI182" s="29"/>
      <c r="MUJ182" s="29"/>
      <c r="MUK182" s="29"/>
      <c r="MUL182" s="29"/>
      <c r="MUM182" s="29"/>
      <c r="MUN182" s="29"/>
      <c r="MUO182" s="29"/>
      <c r="MUP182" s="29"/>
      <c r="MUQ182" s="29"/>
      <c r="MUR182" s="29"/>
      <c r="MUS182" s="29"/>
      <c r="MUT182" s="29"/>
      <c r="MUU182" s="29"/>
      <c r="MUV182" s="29"/>
      <c r="MUW182" s="29"/>
      <c r="MUX182" s="29"/>
      <c r="MUY182" s="29"/>
      <c r="MUZ182" s="29"/>
      <c r="MVA182" s="29"/>
      <c r="MVB182" s="29"/>
      <c r="MVC182" s="29"/>
      <c r="MVD182" s="29"/>
      <c r="MVE182" s="29"/>
      <c r="MVF182" s="29"/>
      <c r="MVG182" s="29"/>
      <c r="MVH182" s="29"/>
      <c r="MVI182" s="29"/>
      <c r="MVJ182" s="29"/>
      <c r="MVK182" s="29"/>
      <c r="MVL182" s="29"/>
      <c r="MVM182" s="29"/>
      <c r="MVN182" s="29"/>
      <c r="MVO182" s="29"/>
      <c r="MVP182" s="29"/>
      <c r="MVQ182" s="29"/>
      <c r="MVR182" s="29"/>
      <c r="MVS182" s="29"/>
      <c r="MVT182" s="29"/>
      <c r="MVU182" s="29"/>
      <c r="MVV182" s="29"/>
      <c r="MVW182" s="29"/>
      <c r="MVX182" s="29"/>
      <c r="MVY182" s="29"/>
      <c r="MVZ182" s="29"/>
      <c r="MWA182" s="29"/>
      <c r="MWB182" s="29"/>
      <c r="MWC182" s="29"/>
      <c r="MWD182" s="29"/>
      <c r="MWE182" s="29"/>
      <c r="MWF182" s="29"/>
      <c r="MWG182" s="29"/>
      <c r="MWH182" s="29"/>
      <c r="MWI182" s="29"/>
      <c r="MWJ182" s="29"/>
      <c r="MWK182" s="29"/>
      <c r="MWL182" s="29"/>
      <c r="MWM182" s="29"/>
      <c r="MWN182" s="29"/>
      <c r="MWO182" s="29"/>
      <c r="MWP182" s="29"/>
      <c r="MWQ182" s="29"/>
      <c r="MWR182" s="29"/>
      <c r="MWS182" s="29"/>
      <c r="MWT182" s="29"/>
      <c r="MWU182" s="29"/>
      <c r="MWV182" s="29"/>
      <c r="MWW182" s="29"/>
      <c r="MWX182" s="29"/>
      <c r="MWY182" s="29"/>
      <c r="MWZ182" s="29"/>
      <c r="MXA182" s="29"/>
      <c r="MXB182" s="29"/>
      <c r="MXC182" s="29"/>
      <c r="MXD182" s="29"/>
      <c r="MXE182" s="29"/>
      <c r="MXF182" s="29"/>
      <c r="MXG182" s="29"/>
      <c r="MXH182" s="29"/>
      <c r="MXI182" s="29"/>
      <c r="MXJ182" s="29"/>
      <c r="MXK182" s="29"/>
      <c r="MXL182" s="29"/>
      <c r="MXM182" s="29"/>
      <c r="MXN182" s="29"/>
      <c r="MXO182" s="29"/>
      <c r="MXP182" s="29"/>
      <c r="MXQ182" s="29"/>
      <c r="MXR182" s="29"/>
      <c r="MXS182" s="29"/>
      <c r="MXT182" s="29"/>
      <c r="MXU182" s="29"/>
      <c r="MXV182" s="29"/>
      <c r="MXW182" s="29"/>
      <c r="MXX182" s="29"/>
      <c r="MXY182" s="29"/>
      <c r="MXZ182" s="29"/>
      <c r="MYA182" s="29"/>
      <c r="MYB182" s="29"/>
      <c r="MYC182" s="29"/>
      <c r="MYD182" s="29"/>
      <c r="MYE182" s="29"/>
      <c r="MYF182" s="29"/>
      <c r="MYG182" s="29"/>
      <c r="MYH182" s="29"/>
      <c r="MYI182" s="29"/>
      <c r="MYJ182" s="29"/>
      <c r="MYK182" s="29"/>
      <c r="MYL182" s="29"/>
      <c r="MYM182" s="29"/>
      <c r="MYN182" s="29"/>
      <c r="MYO182" s="29"/>
      <c r="MYP182" s="29"/>
      <c r="MYQ182" s="29"/>
      <c r="MYR182" s="29"/>
      <c r="MYS182" s="29"/>
      <c r="MYT182" s="29"/>
      <c r="MYU182" s="29"/>
      <c r="MYV182" s="29"/>
      <c r="MYW182" s="29"/>
      <c r="MYX182" s="29"/>
      <c r="MYY182" s="29"/>
      <c r="MYZ182" s="29"/>
      <c r="MZA182" s="29"/>
      <c r="MZB182" s="29"/>
      <c r="MZC182" s="29"/>
      <c r="MZD182" s="29"/>
      <c r="MZE182" s="29"/>
      <c r="MZF182" s="29"/>
      <c r="MZG182" s="29"/>
      <c r="MZH182" s="29"/>
      <c r="MZI182" s="29"/>
      <c r="MZJ182" s="29"/>
      <c r="MZK182" s="29"/>
      <c r="MZL182" s="29"/>
      <c r="MZM182" s="29"/>
      <c r="MZN182" s="29"/>
      <c r="MZO182" s="29"/>
      <c r="MZP182" s="29"/>
      <c r="MZQ182" s="29"/>
      <c r="MZR182" s="29"/>
      <c r="MZS182" s="29"/>
      <c r="MZT182" s="29"/>
      <c r="MZU182" s="29"/>
      <c r="MZV182" s="29"/>
      <c r="MZW182" s="29"/>
      <c r="MZX182" s="29"/>
      <c r="MZY182" s="29"/>
      <c r="MZZ182" s="29"/>
      <c r="NAA182" s="29"/>
      <c r="NAB182" s="29"/>
      <c r="NAC182" s="29"/>
      <c r="NAD182" s="29"/>
      <c r="NAE182" s="29"/>
      <c r="NAF182" s="29"/>
      <c r="NAG182" s="29"/>
      <c r="NAH182" s="29"/>
      <c r="NAI182" s="29"/>
      <c r="NAJ182" s="29"/>
      <c r="NAK182" s="29"/>
      <c r="NAL182" s="29"/>
      <c r="NAM182" s="29"/>
      <c r="NAN182" s="29"/>
      <c r="NAO182" s="29"/>
      <c r="NAP182" s="29"/>
      <c r="NAQ182" s="29"/>
      <c r="NAR182" s="29"/>
      <c r="NAS182" s="29"/>
      <c r="NAT182" s="29"/>
      <c r="NAU182" s="29"/>
      <c r="NAV182" s="29"/>
      <c r="NAW182" s="29"/>
      <c r="NAX182" s="29"/>
      <c r="NAY182" s="29"/>
      <c r="NAZ182" s="29"/>
      <c r="NBA182" s="29"/>
      <c r="NBB182" s="29"/>
      <c r="NBC182" s="29"/>
      <c r="NBD182" s="29"/>
      <c r="NBE182" s="29"/>
      <c r="NBF182" s="29"/>
      <c r="NBG182" s="29"/>
      <c r="NBH182" s="29"/>
      <c r="NBI182" s="29"/>
      <c r="NBJ182" s="29"/>
      <c r="NBK182" s="29"/>
      <c r="NBL182" s="29"/>
      <c r="NBM182" s="29"/>
      <c r="NBN182" s="29"/>
      <c r="NBO182" s="29"/>
      <c r="NBP182" s="29"/>
      <c r="NBQ182" s="29"/>
      <c r="NBR182" s="29"/>
      <c r="NBS182" s="29"/>
      <c r="NBT182" s="29"/>
      <c r="NBU182" s="29"/>
      <c r="NBV182" s="29"/>
      <c r="NBW182" s="29"/>
      <c r="NBX182" s="29"/>
      <c r="NBY182" s="29"/>
      <c r="NBZ182" s="29"/>
      <c r="NCA182" s="29"/>
      <c r="NCB182" s="29"/>
      <c r="NCC182" s="29"/>
      <c r="NCD182" s="29"/>
      <c r="NCE182" s="29"/>
      <c r="NCF182" s="29"/>
      <c r="NCG182" s="29"/>
      <c r="NCH182" s="29"/>
      <c r="NCI182" s="29"/>
      <c r="NCJ182" s="29"/>
      <c r="NCK182" s="29"/>
      <c r="NCL182" s="29"/>
      <c r="NCM182" s="29"/>
      <c r="NCN182" s="29"/>
      <c r="NCO182" s="29"/>
      <c r="NCP182" s="29"/>
      <c r="NCQ182" s="29"/>
      <c r="NCR182" s="29"/>
      <c r="NCS182" s="29"/>
      <c r="NCT182" s="29"/>
      <c r="NCU182" s="29"/>
      <c r="NCV182" s="29"/>
      <c r="NCW182" s="29"/>
      <c r="NCX182" s="29"/>
      <c r="NCY182" s="29"/>
      <c r="NCZ182" s="29"/>
      <c r="NDA182" s="29"/>
      <c r="NDB182" s="29"/>
      <c r="NDC182" s="29"/>
      <c r="NDD182" s="29"/>
      <c r="NDE182" s="29"/>
      <c r="NDF182" s="29"/>
      <c r="NDG182" s="29"/>
      <c r="NDH182" s="29"/>
      <c r="NDI182" s="29"/>
      <c r="NDJ182" s="29"/>
      <c r="NDK182" s="29"/>
      <c r="NDL182" s="29"/>
      <c r="NDM182" s="29"/>
      <c r="NDN182" s="29"/>
      <c r="NDO182" s="29"/>
      <c r="NDP182" s="29"/>
      <c r="NDQ182" s="29"/>
      <c r="NDR182" s="29"/>
      <c r="NDS182" s="29"/>
      <c r="NDT182" s="29"/>
      <c r="NDU182" s="29"/>
      <c r="NDV182" s="29"/>
      <c r="NDW182" s="29"/>
      <c r="NDX182" s="29"/>
      <c r="NDY182" s="29"/>
      <c r="NDZ182" s="29"/>
      <c r="NEA182" s="29"/>
      <c r="NEB182" s="29"/>
      <c r="NEC182" s="29"/>
      <c r="NED182" s="29"/>
      <c r="NEE182" s="29"/>
      <c r="NEF182" s="29"/>
      <c r="NEG182" s="29"/>
      <c r="NEH182" s="29"/>
      <c r="NEI182" s="29"/>
      <c r="NEJ182" s="29"/>
      <c r="NEK182" s="29"/>
      <c r="NEL182" s="29"/>
      <c r="NEM182" s="29"/>
      <c r="NEN182" s="29"/>
      <c r="NEO182" s="29"/>
      <c r="NEP182" s="29"/>
      <c r="NEQ182" s="29"/>
      <c r="NER182" s="29"/>
      <c r="NES182" s="29"/>
      <c r="NET182" s="29"/>
      <c r="NEU182" s="29"/>
      <c r="NEV182" s="29"/>
      <c r="NEW182" s="29"/>
      <c r="NEX182" s="29"/>
      <c r="NEY182" s="29"/>
      <c r="NEZ182" s="29"/>
      <c r="NFA182" s="29"/>
      <c r="NFB182" s="29"/>
      <c r="NFC182" s="29"/>
      <c r="NFD182" s="29"/>
      <c r="NFE182" s="29"/>
      <c r="NFF182" s="29"/>
      <c r="NFG182" s="29"/>
      <c r="NFH182" s="29"/>
      <c r="NFI182" s="29"/>
      <c r="NFJ182" s="29"/>
      <c r="NFK182" s="29"/>
      <c r="NFL182" s="29"/>
      <c r="NFM182" s="29"/>
      <c r="NFN182" s="29"/>
      <c r="NFO182" s="29"/>
      <c r="NFP182" s="29"/>
      <c r="NFQ182" s="29"/>
      <c r="NFR182" s="29"/>
      <c r="NFS182" s="29"/>
      <c r="NFT182" s="29"/>
      <c r="NFU182" s="29"/>
      <c r="NFV182" s="29"/>
      <c r="NFW182" s="29"/>
      <c r="NFX182" s="29"/>
      <c r="NFY182" s="29"/>
      <c r="NFZ182" s="29"/>
      <c r="NGA182" s="29"/>
      <c r="NGB182" s="29"/>
      <c r="NGC182" s="29"/>
      <c r="NGD182" s="29"/>
      <c r="NGE182" s="29"/>
      <c r="NGF182" s="29"/>
      <c r="NGG182" s="29"/>
      <c r="NGH182" s="29"/>
      <c r="NGI182" s="29"/>
      <c r="NGJ182" s="29"/>
      <c r="NGK182" s="29"/>
      <c r="NGL182" s="29"/>
      <c r="NGM182" s="29"/>
      <c r="NGN182" s="29"/>
      <c r="NGO182" s="29"/>
      <c r="NGP182" s="29"/>
      <c r="NGQ182" s="29"/>
      <c r="NGR182" s="29"/>
      <c r="NGS182" s="29"/>
      <c r="NGT182" s="29"/>
      <c r="NGU182" s="29"/>
      <c r="NGV182" s="29"/>
      <c r="NGW182" s="29"/>
      <c r="NGX182" s="29"/>
      <c r="NGY182" s="29"/>
      <c r="NGZ182" s="29"/>
      <c r="NHA182" s="29"/>
      <c r="NHB182" s="29"/>
      <c r="NHC182" s="29"/>
      <c r="NHD182" s="29"/>
      <c r="NHE182" s="29"/>
      <c r="NHF182" s="29"/>
      <c r="NHG182" s="29"/>
      <c r="NHH182" s="29"/>
      <c r="NHI182" s="29"/>
      <c r="NHJ182" s="29"/>
      <c r="NHK182" s="29"/>
      <c r="NHL182" s="29"/>
      <c r="NHM182" s="29"/>
      <c r="NHN182" s="29"/>
      <c r="NHO182" s="29"/>
      <c r="NHP182" s="29"/>
      <c r="NHQ182" s="29"/>
      <c r="NHR182" s="29"/>
      <c r="NHS182" s="29"/>
      <c r="NHT182" s="29"/>
      <c r="NHU182" s="29"/>
      <c r="NHV182" s="29"/>
      <c r="NHW182" s="29"/>
      <c r="NHX182" s="29"/>
      <c r="NHY182" s="29"/>
      <c r="NHZ182" s="29"/>
      <c r="NIA182" s="29"/>
      <c r="NIB182" s="29"/>
      <c r="NIC182" s="29"/>
      <c r="NID182" s="29"/>
      <c r="NIE182" s="29"/>
      <c r="NIF182" s="29"/>
      <c r="NIG182" s="29"/>
      <c r="NIH182" s="29"/>
      <c r="NII182" s="29"/>
      <c r="NIJ182" s="29"/>
      <c r="NIK182" s="29"/>
      <c r="NIL182" s="29"/>
      <c r="NIM182" s="29"/>
      <c r="NIN182" s="29"/>
      <c r="NIO182" s="29"/>
      <c r="NIP182" s="29"/>
      <c r="NIQ182" s="29"/>
      <c r="NIR182" s="29"/>
      <c r="NIS182" s="29"/>
      <c r="NIT182" s="29"/>
      <c r="NIU182" s="29"/>
      <c r="NIV182" s="29"/>
      <c r="NIW182" s="29"/>
      <c r="NIX182" s="29"/>
      <c r="NIY182" s="29"/>
      <c r="NIZ182" s="29"/>
      <c r="NJA182" s="29"/>
      <c r="NJB182" s="29"/>
      <c r="NJC182" s="29"/>
      <c r="NJD182" s="29"/>
      <c r="NJE182" s="29"/>
      <c r="NJF182" s="29"/>
      <c r="NJG182" s="29"/>
      <c r="NJH182" s="29"/>
      <c r="NJI182" s="29"/>
      <c r="NJJ182" s="29"/>
      <c r="NJK182" s="29"/>
      <c r="NJL182" s="29"/>
      <c r="NJM182" s="29"/>
      <c r="NJN182" s="29"/>
      <c r="NJO182" s="29"/>
      <c r="NJP182" s="29"/>
      <c r="NJQ182" s="29"/>
      <c r="NJR182" s="29"/>
      <c r="NJS182" s="29"/>
      <c r="NJT182" s="29"/>
      <c r="NJU182" s="29"/>
      <c r="NJV182" s="29"/>
      <c r="NJW182" s="29"/>
      <c r="NJX182" s="29"/>
      <c r="NJY182" s="29"/>
      <c r="NJZ182" s="29"/>
      <c r="NKA182" s="29"/>
      <c r="NKB182" s="29"/>
      <c r="NKC182" s="29"/>
      <c r="NKD182" s="29"/>
      <c r="NKE182" s="29"/>
      <c r="NKF182" s="29"/>
      <c r="NKG182" s="29"/>
      <c r="NKH182" s="29"/>
      <c r="NKI182" s="29"/>
      <c r="NKJ182" s="29"/>
      <c r="NKK182" s="29"/>
      <c r="NKL182" s="29"/>
      <c r="NKM182" s="29"/>
      <c r="NKN182" s="29"/>
      <c r="NKO182" s="29"/>
      <c r="NKP182" s="29"/>
      <c r="NKQ182" s="29"/>
      <c r="NKR182" s="29"/>
      <c r="NKS182" s="29"/>
      <c r="NKT182" s="29"/>
      <c r="NKU182" s="29"/>
      <c r="NKV182" s="29"/>
      <c r="NKW182" s="29"/>
      <c r="NKX182" s="29"/>
      <c r="NKY182" s="29"/>
      <c r="NKZ182" s="29"/>
      <c r="NLA182" s="29"/>
      <c r="NLB182" s="29"/>
      <c r="NLC182" s="29"/>
      <c r="NLD182" s="29"/>
      <c r="NLE182" s="29"/>
      <c r="NLF182" s="29"/>
      <c r="NLG182" s="29"/>
      <c r="NLH182" s="29"/>
      <c r="NLI182" s="29"/>
      <c r="NLJ182" s="29"/>
      <c r="NLK182" s="29"/>
      <c r="NLL182" s="29"/>
      <c r="NLM182" s="29"/>
      <c r="NLN182" s="29"/>
      <c r="NLO182" s="29"/>
      <c r="NLP182" s="29"/>
      <c r="NLQ182" s="29"/>
      <c r="NLR182" s="29"/>
      <c r="NLS182" s="29"/>
      <c r="NLT182" s="29"/>
      <c r="NLU182" s="29"/>
      <c r="NLV182" s="29"/>
      <c r="NLW182" s="29"/>
      <c r="NLX182" s="29"/>
      <c r="NLY182" s="29"/>
      <c r="NLZ182" s="29"/>
      <c r="NMA182" s="29"/>
      <c r="NMB182" s="29"/>
      <c r="NMC182" s="29"/>
      <c r="NMD182" s="29"/>
      <c r="NME182" s="29"/>
      <c r="NMF182" s="29"/>
      <c r="NMG182" s="29"/>
      <c r="NMH182" s="29"/>
      <c r="NMI182" s="29"/>
      <c r="NMJ182" s="29"/>
      <c r="NMK182" s="29"/>
      <c r="NML182" s="29"/>
      <c r="NMM182" s="29"/>
      <c r="NMN182" s="29"/>
      <c r="NMO182" s="29"/>
      <c r="NMP182" s="29"/>
      <c r="NMQ182" s="29"/>
      <c r="NMR182" s="29"/>
      <c r="NMS182" s="29"/>
      <c r="NMT182" s="29"/>
      <c r="NMU182" s="29"/>
      <c r="NMV182" s="29"/>
      <c r="NMW182" s="29"/>
      <c r="NMX182" s="29"/>
      <c r="NMY182" s="29"/>
      <c r="NMZ182" s="29"/>
      <c r="NNA182" s="29"/>
      <c r="NNB182" s="29"/>
      <c r="NNC182" s="29"/>
      <c r="NND182" s="29"/>
      <c r="NNE182" s="29"/>
      <c r="NNF182" s="29"/>
      <c r="NNG182" s="29"/>
      <c r="NNH182" s="29"/>
      <c r="NNI182" s="29"/>
      <c r="NNJ182" s="29"/>
      <c r="NNK182" s="29"/>
      <c r="NNL182" s="29"/>
      <c r="NNM182" s="29"/>
      <c r="NNN182" s="29"/>
      <c r="NNO182" s="29"/>
      <c r="NNP182" s="29"/>
      <c r="NNQ182" s="29"/>
      <c r="NNR182" s="29"/>
      <c r="NNS182" s="29"/>
      <c r="NNT182" s="29"/>
      <c r="NNU182" s="29"/>
      <c r="NNV182" s="29"/>
      <c r="NNW182" s="29"/>
      <c r="NNX182" s="29"/>
      <c r="NNY182" s="29"/>
      <c r="NNZ182" s="29"/>
      <c r="NOA182" s="29"/>
      <c r="NOB182" s="29"/>
      <c r="NOC182" s="29"/>
      <c r="NOD182" s="29"/>
      <c r="NOE182" s="29"/>
      <c r="NOF182" s="29"/>
      <c r="NOG182" s="29"/>
      <c r="NOH182" s="29"/>
      <c r="NOI182" s="29"/>
      <c r="NOJ182" s="29"/>
      <c r="NOK182" s="29"/>
      <c r="NOL182" s="29"/>
      <c r="NOM182" s="29"/>
      <c r="NON182" s="29"/>
      <c r="NOO182" s="29"/>
      <c r="NOP182" s="29"/>
      <c r="NOQ182" s="29"/>
      <c r="NOR182" s="29"/>
      <c r="NOS182" s="29"/>
      <c r="NOT182" s="29"/>
      <c r="NOU182" s="29"/>
      <c r="NOV182" s="29"/>
      <c r="NOW182" s="29"/>
      <c r="NOX182" s="29"/>
      <c r="NOY182" s="29"/>
      <c r="NOZ182" s="29"/>
      <c r="NPA182" s="29"/>
      <c r="NPB182" s="29"/>
      <c r="NPC182" s="29"/>
      <c r="NPD182" s="29"/>
      <c r="NPE182" s="29"/>
      <c r="NPF182" s="29"/>
      <c r="NPG182" s="29"/>
      <c r="NPH182" s="29"/>
      <c r="NPI182" s="29"/>
      <c r="NPJ182" s="29"/>
      <c r="NPK182" s="29"/>
      <c r="NPL182" s="29"/>
      <c r="NPM182" s="29"/>
      <c r="NPN182" s="29"/>
      <c r="NPO182" s="29"/>
      <c r="NPP182" s="29"/>
      <c r="NPQ182" s="29"/>
      <c r="NPR182" s="29"/>
      <c r="NPS182" s="29"/>
      <c r="NPT182" s="29"/>
      <c r="NPU182" s="29"/>
      <c r="NPV182" s="29"/>
      <c r="NPW182" s="29"/>
      <c r="NPX182" s="29"/>
      <c r="NPY182" s="29"/>
      <c r="NPZ182" s="29"/>
      <c r="NQA182" s="29"/>
      <c r="NQB182" s="29"/>
      <c r="NQC182" s="29"/>
      <c r="NQD182" s="29"/>
      <c r="NQE182" s="29"/>
      <c r="NQF182" s="29"/>
      <c r="NQG182" s="29"/>
      <c r="NQH182" s="29"/>
      <c r="NQI182" s="29"/>
      <c r="NQJ182" s="29"/>
      <c r="NQK182" s="29"/>
      <c r="NQL182" s="29"/>
      <c r="NQM182" s="29"/>
      <c r="NQN182" s="29"/>
      <c r="NQO182" s="29"/>
      <c r="NQP182" s="29"/>
      <c r="NQQ182" s="29"/>
      <c r="NQR182" s="29"/>
      <c r="NQS182" s="29"/>
      <c r="NQT182" s="29"/>
      <c r="NQU182" s="29"/>
      <c r="NQV182" s="29"/>
      <c r="NQW182" s="29"/>
      <c r="NQX182" s="29"/>
      <c r="NQY182" s="29"/>
      <c r="NQZ182" s="29"/>
      <c r="NRA182" s="29"/>
      <c r="NRB182" s="29"/>
      <c r="NRC182" s="29"/>
      <c r="NRD182" s="29"/>
      <c r="NRE182" s="29"/>
      <c r="NRF182" s="29"/>
      <c r="NRG182" s="29"/>
      <c r="NRH182" s="29"/>
      <c r="NRI182" s="29"/>
      <c r="NRJ182" s="29"/>
      <c r="NRK182" s="29"/>
      <c r="NRL182" s="29"/>
      <c r="NRM182" s="29"/>
      <c r="NRN182" s="29"/>
      <c r="NRO182" s="29"/>
      <c r="NRP182" s="29"/>
      <c r="NRQ182" s="29"/>
      <c r="NRR182" s="29"/>
      <c r="NRS182" s="29"/>
      <c r="NRT182" s="29"/>
      <c r="NRU182" s="29"/>
      <c r="NRV182" s="29"/>
      <c r="NRW182" s="29"/>
      <c r="NRX182" s="29"/>
      <c r="NRY182" s="29"/>
      <c r="NRZ182" s="29"/>
      <c r="NSA182" s="29"/>
      <c r="NSB182" s="29"/>
      <c r="NSC182" s="29"/>
      <c r="NSD182" s="29"/>
      <c r="NSE182" s="29"/>
      <c r="NSF182" s="29"/>
      <c r="NSG182" s="29"/>
      <c r="NSH182" s="29"/>
      <c r="NSI182" s="29"/>
      <c r="NSJ182" s="29"/>
      <c r="NSK182" s="29"/>
      <c r="NSL182" s="29"/>
      <c r="NSM182" s="29"/>
      <c r="NSN182" s="29"/>
      <c r="NSO182" s="29"/>
      <c r="NSP182" s="29"/>
      <c r="NSQ182" s="29"/>
      <c r="NSR182" s="29"/>
      <c r="NSS182" s="29"/>
      <c r="NST182" s="29"/>
      <c r="NSU182" s="29"/>
      <c r="NSV182" s="29"/>
      <c r="NSW182" s="29"/>
      <c r="NSX182" s="29"/>
      <c r="NSY182" s="29"/>
      <c r="NSZ182" s="29"/>
      <c r="NTA182" s="29"/>
      <c r="NTB182" s="29"/>
      <c r="NTC182" s="29"/>
      <c r="NTD182" s="29"/>
      <c r="NTE182" s="29"/>
      <c r="NTF182" s="29"/>
      <c r="NTG182" s="29"/>
      <c r="NTH182" s="29"/>
      <c r="NTI182" s="29"/>
      <c r="NTJ182" s="29"/>
      <c r="NTK182" s="29"/>
      <c r="NTL182" s="29"/>
      <c r="NTM182" s="29"/>
      <c r="NTN182" s="29"/>
      <c r="NTO182" s="29"/>
      <c r="NTP182" s="29"/>
      <c r="NTQ182" s="29"/>
      <c r="NTR182" s="29"/>
      <c r="NTS182" s="29"/>
      <c r="NTT182" s="29"/>
      <c r="NTU182" s="29"/>
      <c r="NTV182" s="29"/>
      <c r="NTW182" s="29"/>
      <c r="NTX182" s="29"/>
      <c r="NTY182" s="29"/>
      <c r="NTZ182" s="29"/>
      <c r="NUA182" s="29"/>
      <c r="NUB182" s="29"/>
      <c r="NUC182" s="29"/>
      <c r="NUD182" s="29"/>
      <c r="NUE182" s="29"/>
      <c r="NUF182" s="29"/>
      <c r="NUG182" s="29"/>
      <c r="NUH182" s="29"/>
      <c r="NUI182" s="29"/>
      <c r="NUJ182" s="29"/>
      <c r="NUK182" s="29"/>
      <c r="NUL182" s="29"/>
      <c r="NUM182" s="29"/>
      <c r="NUN182" s="29"/>
      <c r="NUO182" s="29"/>
      <c r="NUP182" s="29"/>
      <c r="NUQ182" s="29"/>
      <c r="NUR182" s="29"/>
      <c r="NUS182" s="29"/>
      <c r="NUT182" s="29"/>
      <c r="NUU182" s="29"/>
      <c r="NUV182" s="29"/>
      <c r="NUW182" s="29"/>
      <c r="NUX182" s="29"/>
      <c r="NUY182" s="29"/>
      <c r="NUZ182" s="29"/>
      <c r="NVA182" s="29"/>
      <c r="NVB182" s="29"/>
      <c r="NVC182" s="29"/>
      <c r="NVD182" s="29"/>
      <c r="NVE182" s="29"/>
      <c r="NVF182" s="29"/>
      <c r="NVG182" s="29"/>
      <c r="NVH182" s="29"/>
      <c r="NVI182" s="29"/>
      <c r="NVJ182" s="29"/>
      <c r="NVK182" s="29"/>
      <c r="NVL182" s="29"/>
      <c r="NVM182" s="29"/>
      <c r="NVN182" s="29"/>
      <c r="NVO182" s="29"/>
      <c r="NVP182" s="29"/>
      <c r="NVQ182" s="29"/>
      <c r="NVR182" s="29"/>
      <c r="NVS182" s="29"/>
      <c r="NVT182" s="29"/>
      <c r="NVU182" s="29"/>
      <c r="NVV182" s="29"/>
      <c r="NVW182" s="29"/>
      <c r="NVX182" s="29"/>
      <c r="NVY182" s="29"/>
      <c r="NVZ182" s="29"/>
      <c r="NWA182" s="29"/>
      <c r="NWB182" s="29"/>
      <c r="NWC182" s="29"/>
      <c r="NWD182" s="29"/>
      <c r="NWE182" s="29"/>
      <c r="NWF182" s="29"/>
      <c r="NWG182" s="29"/>
      <c r="NWH182" s="29"/>
      <c r="NWI182" s="29"/>
      <c r="NWJ182" s="29"/>
      <c r="NWK182" s="29"/>
      <c r="NWL182" s="29"/>
      <c r="NWM182" s="29"/>
      <c r="NWN182" s="29"/>
      <c r="NWO182" s="29"/>
      <c r="NWP182" s="29"/>
      <c r="NWQ182" s="29"/>
      <c r="NWR182" s="29"/>
      <c r="NWS182" s="29"/>
      <c r="NWT182" s="29"/>
      <c r="NWU182" s="29"/>
      <c r="NWV182" s="29"/>
      <c r="NWW182" s="29"/>
      <c r="NWX182" s="29"/>
      <c r="NWY182" s="29"/>
      <c r="NWZ182" s="29"/>
      <c r="NXA182" s="29"/>
      <c r="NXB182" s="29"/>
      <c r="NXC182" s="29"/>
      <c r="NXD182" s="29"/>
      <c r="NXE182" s="29"/>
      <c r="NXF182" s="29"/>
      <c r="NXG182" s="29"/>
      <c r="NXH182" s="29"/>
      <c r="NXI182" s="29"/>
      <c r="NXJ182" s="29"/>
      <c r="NXK182" s="29"/>
      <c r="NXL182" s="29"/>
      <c r="NXM182" s="29"/>
      <c r="NXN182" s="29"/>
      <c r="NXO182" s="29"/>
      <c r="NXP182" s="29"/>
      <c r="NXQ182" s="29"/>
      <c r="NXR182" s="29"/>
      <c r="NXS182" s="29"/>
      <c r="NXT182" s="29"/>
      <c r="NXU182" s="29"/>
      <c r="NXV182" s="29"/>
      <c r="NXW182" s="29"/>
      <c r="NXX182" s="29"/>
      <c r="NXY182" s="29"/>
      <c r="NXZ182" s="29"/>
      <c r="NYA182" s="29"/>
      <c r="NYB182" s="29"/>
      <c r="NYC182" s="29"/>
      <c r="NYD182" s="29"/>
      <c r="NYE182" s="29"/>
      <c r="NYF182" s="29"/>
      <c r="NYG182" s="29"/>
      <c r="NYH182" s="29"/>
      <c r="NYI182" s="29"/>
      <c r="NYJ182" s="29"/>
      <c r="NYK182" s="29"/>
      <c r="NYL182" s="29"/>
      <c r="NYM182" s="29"/>
      <c r="NYN182" s="29"/>
      <c r="NYO182" s="29"/>
      <c r="NYP182" s="29"/>
      <c r="NYQ182" s="29"/>
      <c r="NYR182" s="29"/>
      <c r="NYS182" s="29"/>
      <c r="NYT182" s="29"/>
      <c r="NYU182" s="29"/>
      <c r="NYV182" s="29"/>
      <c r="NYW182" s="29"/>
      <c r="NYX182" s="29"/>
      <c r="NYY182" s="29"/>
      <c r="NYZ182" s="29"/>
      <c r="NZA182" s="29"/>
      <c r="NZB182" s="29"/>
      <c r="NZC182" s="29"/>
      <c r="NZD182" s="29"/>
      <c r="NZE182" s="29"/>
      <c r="NZF182" s="29"/>
      <c r="NZG182" s="29"/>
      <c r="NZH182" s="29"/>
      <c r="NZI182" s="29"/>
      <c r="NZJ182" s="29"/>
      <c r="NZK182" s="29"/>
      <c r="NZL182" s="29"/>
      <c r="NZM182" s="29"/>
      <c r="NZN182" s="29"/>
      <c r="NZO182" s="29"/>
      <c r="NZP182" s="29"/>
      <c r="NZQ182" s="29"/>
      <c r="NZR182" s="29"/>
      <c r="NZS182" s="29"/>
      <c r="NZT182" s="29"/>
      <c r="NZU182" s="29"/>
      <c r="NZV182" s="29"/>
      <c r="NZW182" s="29"/>
      <c r="NZX182" s="29"/>
      <c r="NZY182" s="29"/>
      <c r="NZZ182" s="29"/>
      <c r="OAA182" s="29"/>
      <c r="OAB182" s="29"/>
      <c r="OAC182" s="29"/>
      <c r="OAD182" s="29"/>
      <c r="OAE182" s="29"/>
      <c r="OAF182" s="29"/>
      <c r="OAG182" s="29"/>
      <c r="OAH182" s="29"/>
      <c r="OAI182" s="29"/>
      <c r="OAJ182" s="29"/>
      <c r="OAK182" s="29"/>
      <c r="OAL182" s="29"/>
      <c r="OAM182" s="29"/>
      <c r="OAN182" s="29"/>
      <c r="OAO182" s="29"/>
      <c r="OAP182" s="29"/>
      <c r="OAQ182" s="29"/>
      <c r="OAR182" s="29"/>
      <c r="OAS182" s="29"/>
      <c r="OAT182" s="29"/>
      <c r="OAU182" s="29"/>
      <c r="OAV182" s="29"/>
      <c r="OAW182" s="29"/>
      <c r="OAX182" s="29"/>
      <c r="OAY182" s="29"/>
      <c r="OAZ182" s="29"/>
      <c r="OBA182" s="29"/>
      <c r="OBB182" s="29"/>
      <c r="OBC182" s="29"/>
      <c r="OBD182" s="29"/>
      <c r="OBE182" s="29"/>
      <c r="OBF182" s="29"/>
      <c r="OBG182" s="29"/>
      <c r="OBH182" s="29"/>
      <c r="OBI182" s="29"/>
      <c r="OBJ182" s="29"/>
      <c r="OBK182" s="29"/>
      <c r="OBL182" s="29"/>
      <c r="OBM182" s="29"/>
      <c r="OBN182" s="29"/>
      <c r="OBO182" s="29"/>
      <c r="OBP182" s="29"/>
      <c r="OBQ182" s="29"/>
      <c r="OBR182" s="29"/>
      <c r="OBS182" s="29"/>
      <c r="OBT182" s="29"/>
      <c r="OBU182" s="29"/>
      <c r="OBV182" s="29"/>
      <c r="OBW182" s="29"/>
      <c r="OBX182" s="29"/>
      <c r="OBY182" s="29"/>
      <c r="OBZ182" s="29"/>
      <c r="OCA182" s="29"/>
      <c r="OCB182" s="29"/>
      <c r="OCC182" s="29"/>
      <c r="OCD182" s="29"/>
      <c r="OCE182" s="29"/>
      <c r="OCF182" s="29"/>
      <c r="OCG182" s="29"/>
      <c r="OCH182" s="29"/>
      <c r="OCI182" s="29"/>
      <c r="OCJ182" s="29"/>
      <c r="OCK182" s="29"/>
      <c r="OCL182" s="29"/>
      <c r="OCM182" s="29"/>
      <c r="OCN182" s="29"/>
      <c r="OCO182" s="29"/>
      <c r="OCP182" s="29"/>
      <c r="OCQ182" s="29"/>
      <c r="OCR182" s="29"/>
      <c r="OCS182" s="29"/>
      <c r="OCT182" s="29"/>
      <c r="OCU182" s="29"/>
      <c r="OCV182" s="29"/>
      <c r="OCW182" s="29"/>
      <c r="OCX182" s="29"/>
      <c r="OCY182" s="29"/>
      <c r="OCZ182" s="29"/>
      <c r="ODA182" s="29"/>
      <c r="ODB182" s="29"/>
      <c r="ODC182" s="29"/>
      <c r="ODD182" s="29"/>
      <c r="ODE182" s="29"/>
      <c r="ODF182" s="29"/>
      <c r="ODG182" s="29"/>
      <c r="ODH182" s="29"/>
      <c r="ODI182" s="29"/>
      <c r="ODJ182" s="29"/>
      <c r="ODK182" s="29"/>
      <c r="ODL182" s="29"/>
      <c r="ODM182" s="29"/>
      <c r="ODN182" s="29"/>
      <c r="ODO182" s="29"/>
      <c r="ODP182" s="29"/>
      <c r="ODQ182" s="29"/>
      <c r="ODR182" s="29"/>
      <c r="ODS182" s="29"/>
      <c r="ODT182" s="29"/>
      <c r="ODU182" s="29"/>
      <c r="ODV182" s="29"/>
      <c r="ODW182" s="29"/>
      <c r="ODX182" s="29"/>
      <c r="ODY182" s="29"/>
      <c r="ODZ182" s="29"/>
      <c r="OEA182" s="29"/>
      <c r="OEB182" s="29"/>
      <c r="OEC182" s="29"/>
      <c r="OED182" s="29"/>
      <c r="OEE182" s="29"/>
      <c r="OEF182" s="29"/>
      <c r="OEG182" s="29"/>
      <c r="OEH182" s="29"/>
      <c r="OEI182" s="29"/>
      <c r="OEJ182" s="29"/>
      <c r="OEK182" s="29"/>
      <c r="OEL182" s="29"/>
      <c r="OEM182" s="29"/>
      <c r="OEN182" s="29"/>
      <c r="OEO182" s="29"/>
      <c r="OEP182" s="29"/>
      <c r="OEQ182" s="29"/>
      <c r="OER182" s="29"/>
      <c r="OES182" s="29"/>
      <c r="OET182" s="29"/>
      <c r="OEU182" s="29"/>
      <c r="OEV182" s="29"/>
      <c r="OEW182" s="29"/>
      <c r="OEX182" s="29"/>
      <c r="OEY182" s="29"/>
      <c r="OEZ182" s="29"/>
      <c r="OFA182" s="29"/>
      <c r="OFB182" s="29"/>
      <c r="OFC182" s="29"/>
      <c r="OFD182" s="29"/>
      <c r="OFE182" s="29"/>
      <c r="OFF182" s="29"/>
      <c r="OFG182" s="29"/>
      <c r="OFH182" s="29"/>
      <c r="OFI182" s="29"/>
      <c r="OFJ182" s="29"/>
      <c r="OFK182" s="29"/>
      <c r="OFL182" s="29"/>
      <c r="OFM182" s="29"/>
      <c r="OFN182" s="29"/>
      <c r="OFO182" s="29"/>
      <c r="OFP182" s="29"/>
      <c r="OFQ182" s="29"/>
      <c r="OFR182" s="29"/>
      <c r="OFS182" s="29"/>
      <c r="OFT182" s="29"/>
      <c r="OFU182" s="29"/>
      <c r="OFV182" s="29"/>
      <c r="OFW182" s="29"/>
      <c r="OFX182" s="29"/>
      <c r="OFY182" s="29"/>
      <c r="OFZ182" s="29"/>
      <c r="OGA182" s="29"/>
      <c r="OGB182" s="29"/>
      <c r="OGC182" s="29"/>
      <c r="OGD182" s="29"/>
      <c r="OGE182" s="29"/>
      <c r="OGF182" s="29"/>
      <c r="OGG182" s="29"/>
      <c r="OGH182" s="29"/>
      <c r="OGI182" s="29"/>
      <c r="OGJ182" s="29"/>
      <c r="OGK182" s="29"/>
      <c r="OGL182" s="29"/>
      <c r="OGM182" s="29"/>
      <c r="OGN182" s="29"/>
      <c r="OGO182" s="29"/>
      <c r="OGP182" s="29"/>
      <c r="OGQ182" s="29"/>
      <c r="OGR182" s="29"/>
      <c r="OGS182" s="29"/>
      <c r="OGT182" s="29"/>
      <c r="OGU182" s="29"/>
      <c r="OGV182" s="29"/>
      <c r="OGW182" s="29"/>
      <c r="OGX182" s="29"/>
      <c r="OGY182" s="29"/>
      <c r="OGZ182" s="29"/>
      <c r="OHA182" s="29"/>
      <c r="OHB182" s="29"/>
      <c r="OHC182" s="29"/>
      <c r="OHD182" s="29"/>
      <c r="OHE182" s="29"/>
      <c r="OHF182" s="29"/>
      <c r="OHG182" s="29"/>
      <c r="OHH182" s="29"/>
      <c r="OHI182" s="29"/>
      <c r="OHJ182" s="29"/>
      <c r="OHK182" s="29"/>
      <c r="OHL182" s="29"/>
      <c r="OHM182" s="29"/>
      <c r="OHN182" s="29"/>
      <c r="OHO182" s="29"/>
      <c r="OHP182" s="29"/>
      <c r="OHQ182" s="29"/>
      <c r="OHR182" s="29"/>
      <c r="OHS182" s="29"/>
      <c r="OHT182" s="29"/>
      <c r="OHU182" s="29"/>
      <c r="OHV182" s="29"/>
      <c r="OHW182" s="29"/>
      <c r="OHX182" s="29"/>
      <c r="OHY182" s="29"/>
      <c r="OHZ182" s="29"/>
      <c r="OIA182" s="29"/>
      <c r="OIB182" s="29"/>
      <c r="OIC182" s="29"/>
      <c r="OID182" s="29"/>
      <c r="OIE182" s="29"/>
      <c r="OIF182" s="29"/>
      <c r="OIG182" s="29"/>
      <c r="OIH182" s="29"/>
      <c r="OII182" s="29"/>
      <c r="OIJ182" s="29"/>
      <c r="OIK182" s="29"/>
      <c r="OIL182" s="29"/>
      <c r="OIM182" s="29"/>
      <c r="OIN182" s="29"/>
      <c r="OIO182" s="29"/>
      <c r="OIP182" s="29"/>
      <c r="OIQ182" s="29"/>
      <c r="OIR182" s="29"/>
      <c r="OIS182" s="29"/>
      <c r="OIT182" s="29"/>
      <c r="OIU182" s="29"/>
      <c r="OIV182" s="29"/>
      <c r="OIW182" s="29"/>
      <c r="OIX182" s="29"/>
      <c r="OIY182" s="29"/>
      <c r="OIZ182" s="29"/>
      <c r="OJA182" s="29"/>
      <c r="OJB182" s="29"/>
      <c r="OJC182" s="29"/>
      <c r="OJD182" s="29"/>
      <c r="OJE182" s="29"/>
      <c r="OJF182" s="29"/>
      <c r="OJG182" s="29"/>
      <c r="OJH182" s="29"/>
      <c r="OJI182" s="29"/>
      <c r="OJJ182" s="29"/>
      <c r="OJK182" s="29"/>
      <c r="OJL182" s="29"/>
      <c r="OJM182" s="29"/>
      <c r="OJN182" s="29"/>
      <c r="OJO182" s="29"/>
      <c r="OJP182" s="29"/>
      <c r="OJQ182" s="29"/>
      <c r="OJR182" s="29"/>
      <c r="OJS182" s="29"/>
      <c r="OJT182" s="29"/>
      <c r="OJU182" s="29"/>
      <c r="OJV182" s="29"/>
      <c r="OJW182" s="29"/>
      <c r="OJX182" s="29"/>
      <c r="OJY182" s="29"/>
      <c r="OJZ182" s="29"/>
      <c r="OKA182" s="29"/>
      <c r="OKB182" s="29"/>
      <c r="OKC182" s="29"/>
      <c r="OKD182" s="29"/>
      <c r="OKE182" s="29"/>
      <c r="OKF182" s="29"/>
      <c r="OKG182" s="29"/>
      <c r="OKH182" s="29"/>
      <c r="OKI182" s="29"/>
      <c r="OKJ182" s="29"/>
      <c r="OKK182" s="29"/>
      <c r="OKL182" s="29"/>
      <c r="OKM182" s="29"/>
      <c r="OKN182" s="29"/>
      <c r="OKO182" s="29"/>
      <c r="OKP182" s="29"/>
      <c r="OKQ182" s="29"/>
      <c r="OKR182" s="29"/>
      <c r="OKS182" s="29"/>
      <c r="OKT182" s="29"/>
      <c r="OKU182" s="29"/>
      <c r="OKV182" s="29"/>
      <c r="OKW182" s="29"/>
      <c r="OKX182" s="29"/>
      <c r="OKY182" s="29"/>
      <c r="OKZ182" s="29"/>
      <c r="OLA182" s="29"/>
      <c r="OLB182" s="29"/>
      <c r="OLC182" s="29"/>
      <c r="OLD182" s="29"/>
      <c r="OLE182" s="29"/>
      <c r="OLF182" s="29"/>
      <c r="OLG182" s="29"/>
      <c r="OLH182" s="29"/>
      <c r="OLI182" s="29"/>
      <c r="OLJ182" s="29"/>
      <c r="OLK182" s="29"/>
      <c r="OLL182" s="29"/>
      <c r="OLM182" s="29"/>
      <c r="OLN182" s="29"/>
      <c r="OLO182" s="29"/>
      <c r="OLP182" s="29"/>
      <c r="OLQ182" s="29"/>
      <c r="OLR182" s="29"/>
      <c r="OLS182" s="29"/>
      <c r="OLT182" s="29"/>
      <c r="OLU182" s="29"/>
      <c r="OLV182" s="29"/>
      <c r="OLW182" s="29"/>
      <c r="OLX182" s="29"/>
      <c r="OLY182" s="29"/>
      <c r="OLZ182" s="29"/>
      <c r="OMA182" s="29"/>
      <c r="OMB182" s="29"/>
      <c r="OMC182" s="29"/>
      <c r="OMD182" s="29"/>
      <c r="OME182" s="29"/>
      <c r="OMF182" s="29"/>
      <c r="OMG182" s="29"/>
      <c r="OMH182" s="29"/>
      <c r="OMI182" s="29"/>
      <c r="OMJ182" s="29"/>
      <c r="OMK182" s="29"/>
      <c r="OML182" s="29"/>
      <c r="OMM182" s="29"/>
      <c r="OMN182" s="29"/>
      <c r="OMO182" s="29"/>
      <c r="OMP182" s="29"/>
      <c r="OMQ182" s="29"/>
      <c r="OMR182" s="29"/>
      <c r="OMS182" s="29"/>
      <c r="OMT182" s="29"/>
      <c r="OMU182" s="29"/>
      <c r="OMV182" s="29"/>
      <c r="OMW182" s="29"/>
      <c r="OMX182" s="29"/>
      <c r="OMY182" s="29"/>
      <c r="OMZ182" s="29"/>
      <c r="ONA182" s="29"/>
      <c r="ONB182" s="29"/>
      <c r="ONC182" s="29"/>
      <c r="OND182" s="29"/>
      <c r="ONE182" s="29"/>
      <c r="ONF182" s="29"/>
      <c r="ONG182" s="29"/>
      <c r="ONH182" s="29"/>
      <c r="ONI182" s="29"/>
      <c r="ONJ182" s="29"/>
      <c r="ONK182" s="29"/>
      <c r="ONL182" s="29"/>
      <c r="ONM182" s="29"/>
      <c r="ONN182" s="29"/>
      <c r="ONO182" s="29"/>
      <c r="ONP182" s="29"/>
      <c r="ONQ182" s="29"/>
      <c r="ONR182" s="29"/>
      <c r="ONS182" s="29"/>
      <c r="ONT182" s="29"/>
      <c r="ONU182" s="29"/>
      <c r="ONV182" s="29"/>
      <c r="ONW182" s="29"/>
      <c r="ONX182" s="29"/>
      <c r="ONY182" s="29"/>
      <c r="ONZ182" s="29"/>
      <c r="OOA182" s="29"/>
      <c r="OOB182" s="29"/>
      <c r="OOC182" s="29"/>
      <c r="OOD182" s="29"/>
      <c r="OOE182" s="29"/>
      <c r="OOF182" s="29"/>
      <c r="OOG182" s="29"/>
      <c r="OOH182" s="29"/>
      <c r="OOI182" s="29"/>
      <c r="OOJ182" s="29"/>
      <c r="OOK182" s="29"/>
      <c r="OOL182" s="29"/>
      <c r="OOM182" s="29"/>
      <c r="OON182" s="29"/>
      <c r="OOO182" s="29"/>
      <c r="OOP182" s="29"/>
      <c r="OOQ182" s="29"/>
      <c r="OOR182" s="29"/>
      <c r="OOS182" s="29"/>
      <c r="OOT182" s="29"/>
      <c r="OOU182" s="29"/>
      <c r="OOV182" s="29"/>
      <c r="OOW182" s="29"/>
      <c r="OOX182" s="29"/>
      <c r="OOY182" s="29"/>
      <c r="OOZ182" s="29"/>
      <c r="OPA182" s="29"/>
      <c r="OPB182" s="29"/>
      <c r="OPC182" s="29"/>
      <c r="OPD182" s="29"/>
      <c r="OPE182" s="29"/>
      <c r="OPF182" s="29"/>
      <c r="OPG182" s="29"/>
      <c r="OPH182" s="29"/>
      <c r="OPI182" s="29"/>
      <c r="OPJ182" s="29"/>
      <c r="OPK182" s="29"/>
      <c r="OPL182" s="29"/>
      <c r="OPM182" s="29"/>
      <c r="OPN182" s="29"/>
      <c r="OPO182" s="29"/>
      <c r="OPP182" s="29"/>
      <c r="OPQ182" s="29"/>
      <c r="OPR182" s="29"/>
      <c r="OPS182" s="29"/>
      <c r="OPT182" s="29"/>
      <c r="OPU182" s="29"/>
      <c r="OPV182" s="29"/>
      <c r="OPW182" s="29"/>
      <c r="OPX182" s="29"/>
      <c r="OPY182" s="29"/>
      <c r="OPZ182" s="29"/>
      <c r="OQA182" s="29"/>
      <c r="OQB182" s="29"/>
      <c r="OQC182" s="29"/>
      <c r="OQD182" s="29"/>
      <c r="OQE182" s="29"/>
      <c r="OQF182" s="29"/>
      <c r="OQG182" s="29"/>
      <c r="OQH182" s="29"/>
      <c r="OQI182" s="29"/>
      <c r="OQJ182" s="29"/>
      <c r="OQK182" s="29"/>
      <c r="OQL182" s="29"/>
      <c r="OQM182" s="29"/>
      <c r="OQN182" s="29"/>
      <c r="OQO182" s="29"/>
      <c r="OQP182" s="29"/>
      <c r="OQQ182" s="29"/>
      <c r="OQR182" s="29"/>
      <c r="OQS182" s="29"/>
      <c r="OQT182" s="29"/>
      <c r="OQU182" s="29"/>
      <c r="OQV182" s="29"/>
      <c r="OQW182" s="29"/>
      <c r="OQX182" s="29"/>
      <c r="OQY182" s="29"/>
      <c r="OQZ182" s="29"/>
      <c r="ORA182" s="29"/>
      <c r="ORB182" s="29"/>
      <c r="ORC182" s="29"/>
      <c r="ORD182" s="29"/>
      <c r="ORE182" s="29"/>
      <c r="ORF182" s="29"/>
      <c r="ORG182" s="29"/>
      <c r="ORH182" s="29"/>
      <c r="ORI182" s="29"/>
      <c r="ORJ182" s="29"/>
      <c r="ORK182" s="29"/>
      <c r="ORL182" s="29"/>
      <c r="ORM182" s="29"/>
      <c r="ORN182" s="29"/>
      <c r="ORO182" s="29"/>
      <c r="ORP182" s="29"/>
      <c r="ORQ182" s="29"/>
      <c r="ORR182" s="29"/>
      <c r="ORS182" s="29"/>
      <c r="ORT182" s="29"/>
      <c r="ORU182" s="29"/>
      <c r="ORV182" s="29"/>
      <c r="ORW182" s="29"/>
      <c r="ORX182" s="29"/>
      <c r="ORY182" s="29"/>
      <c r="ORZ182" s="29"/>
      <c r="OSA182" s="29"/>
      <c r="OSB182" s="29"/>
      <c r="OSC182" s="29"/>
      <c r="OSD182" s="29"/>
      <c r="OSE182" s="29"/>
      <c r="OSF182" s="29"/>
      <c r="OSG182" s="29"/>
      <c r="OSH182" s="29"/>
      <c r="OSI182" s="29"/>
      <c r="OSJ182" s="29"/>
      <c r="OSK182" s="29"/>
      <c r="OSL182" s="29"/>
      <c r="OSM182" s="29"/>
      <c r="OSN182" s="29"/>
      <c r="OSO182" s="29"/>
      <c r="OSP182" s="29"/>
      <c r="OSQ182" s="29"/>
      <c r="OSR182" s="29"/>
      <c r="OSS182" s="29"/>
      <c r="OST182" s="29"/>
      <c r="OSU182" s="29"/>
      <c r="OSV182" s="29"/>
      <c r="OSW182" s="29"/>
      <c r="OSX182" s="29"/>
      <c r="OSY182" s="29"/>
      <c r="OSZ182" s="29"/>
      <c r="OTA182" s="29"/>
      <c r="OTB182" s="29"/>
      <c r="OTC182" s="29"/>
      <c r="OTD182" s="29"/>
      <c r="OTE182" s="29"/>
      <c r="OTF182" s="29"/>
      <c r="OTG182" s="29"/>
      <c r="OTH182" s="29"/>
      <c r="OTI182" s="29"/>
      <c r="OTJ182" s="29"/>
      <c r="OTK182" s="29"/>
      <c r="OTL182" s="29"/>
      <c r="OTM182" s="29"/>
      <c r="OTN182" s="29"/>
      <c r="OTO182" s="29"/>
      <c r="OTP182" s="29"/>
      <c r="OTQ182" s="29"/>
      <c r="OTR182" s="29"/>
      <c r="OTS182" s="29"/>
      <c r="OTT182" s="29"/>
      <c r="OTU182" s="29"/>
      <c r="OTV182" s="29"/>
      <c r="OTW182" s="29"/>
      <c r="OTX182" s="29"/>
      <c r="OTY182" s="29"/>
      <c r="OTZ182" s="29"/>
      <c r="OUA182" s="29"/>
      <c r="OUB182" s="29"/>
      <c r="OUC182" s="29"/>
      <c r="OUD182" s="29"/>
      <c r="OUE182" s="29"/>
      <c r="OUF182" s="29"/>
      <c r="OUG182" s="29"/>
      <c r="OUH182" s="29"/>
      <c r="OUI182" s="29"/>
      <c r="OUJ182" s="29"/>
      <c r="OUK182" s="29"/>
      <c r="OUL182" s="29"/>
      <c r="OUM182" s="29"/>
      <c r="OUN182" s="29"/>
      <c r="OUO182" s="29"/>
      <c r="OUP182" s="29"/>
      <c r="OUQ182" s="29"/>
      <c r="OUR182" s="29"/>
      <c r="OUS182" s="29"/>
      <c r="OUT182" s="29"/>
      <c r="OUU182" s="29"/>
      <c r="OUV182" s="29"/>
      <c r="OUW182" s="29"/>
      <c r="OUX182" s="29"/>
      <c r="OUY182" s="29"/>
      <c r="OUZ182" s="29"/>
      <c r="OVA182" s="29"/>
      <c r="OVB182" s="29"/>
      <c r="OVC182" s="29"/>
      <c r="OVD182" s="29"/>
      <c r="OVE182" s="29"/>
      <c r="OVF182" s="29"/>
      <c r="OVG182" s="29"/>
      <c r="OVH182" s="29"/>
      <c r="OVI182" s="29"/>
      <c r="OVJ182" s="29"/>
      <c r="OVK182" s="29"/>
      <c r="OVL182" s="29"/>
      <c r="OVM182" s="29"/>
      <c r="OVN182" s="29"/>
      <c r="OVO182" s="29"/>
      <c r="OVP182" s="29"/>
      <c r="OVQ182" s="29"/>
      <c r="OVR182" s="29"/>
      <c r="OVS182" s="29"/>
      <c r="OVT182" s="29"/>
      <c r="OVU182" s="29"/>
      <c r="OVV182" s="29"/>
      <c r="OVW182" s="29"/>
      <c r="OVX182" s="29"/>
      <c r="OVY182" s="29"/>
      <c r="OVZ182" s="29"/>
      <c r="OWA182" s="29"/>
      <c r="OWB182" s="29"/>
      <c r="OWC182" s="29"/>
      <c r="OWD182" s="29"/>
      <c r="OWE182" s="29"/>
      <c r="OWF182" s="29"/>
      <c r="OWG182" s="29"/>
      <c r="OWH182" s="29"/>
      <c r="OWI182" s="29"/>
      <c r="OWJ182" s="29"/>
      <c r="OWK182" s="29"/>
      <c r="OWL182" s="29"/>
      <c r="OWM182" s="29"/>
      <c r="OWN182" s="29"/>
      <c r="OWO182" s="29"/>
      <c r="OWP182" s="29"/>
      <c r="OWQ182" s="29"/>
      <c r="OWR182" s="29"/>
      <c r="OWS182" s="29"/>
      <c r="OWT182" s="29"/>
      <c r="OWU182" s="29"/>
      <c r="OWV182" s="29"/>
      <c r="OWW182" s="29"/>
      <c r="OWX182" s="29"/>
      <c r="OWY182" s="29"/>
      <c r="OWZ182" s="29"/>
      <c r="OXA182" s="29"/>
      <c r="OXB182" s="29"/>
      <c r="OXC182" s="29"/>
      <c r="OXD182" s="29"/>
      <c r="OXE182" s="29"/>
      <c r="OXF182" s="29"/>
      <c r="OXG182" s="29"/>
      <c r="OXH182" s="29"/>
      <c r="OXI182" s="29"/>
      <c r="OXJ182" s="29"/>
      <c r="OXK182" s="29"/>
      <c r="OXL182" s="29"/>
      <c r="OXM182" s="29"/>
      <c r="OXN182" s="29"/>
      <c r="OXO182" s="29"/>
      <c r="OXP182" s="29"/>
      <c r="OXQ182" s="29"/>
      <c r="OXR182" s="29"/>
      <c r="OXS182" s="29"/>
      <c r="OXT182" s="29"/>
      <c r="OXU182" s="29"/>
      <c r="OXV182" s="29"/>
      <c r="OXW182" s="29"/>
      <c r="OXX182" s="29"/>
      <c r="OXY182" s="29"/>
      <c r="OXZ182" s="29"/>
      <c r="OYA182" s="29"/>
      <c r="OYB182" s="29"/>
      <c r="OYC182" s="29"/>
      <c r="OYD182" s="29"/>
      <c r="OYE182" s="29"/>
      <c r="OYF182" s="29"/>
      <c r="OYG182" s="29"/>
      <c r="OYH182" s="29"/>
      <c r="OYI182" s="29"/>
      <c r="OYJ182" s="29"/>
      <c r="OYK182" s="29"/>
      <c r="OYL182" s="29"/>
      <c r="OYM182" s="29"/>
      <c r="OYN182" s="29"/>
      <c r="OYO182" s="29"/>
      <c r="OYP182" s="29"/>
      <c r="OYQ182" s="29"/>
      <c r="OYR182" s="29"/>
      <c r="OYS182" s="29"/>
      <c r="OYT182" s="29"/>
      <c r="OYU182" s="29"/>
      <c r="OYV182" s="29"/>
      <c r="OYW182" s="29"/>
      <c r="OYX182" s="29"/>
      <c r="OYY182" s="29"/>
      <c r="OYZ182" s="29"/>
      <c r="OZA182" s="29"/>
      <c r="OZB182" s="29"/>
      <c r="OZC182" s="29"/>
      <c r="OZD182" s="29"/>
      <c r="OZE182" s="29"/>
      <c r="OZF182" s="29"/>
      <c r="OZG182" s="29"/>
      <c r="OZH182" s="29"/>
      <c r="OZI182" s="29"/>
      <c r="OZJ182" s="29"/>
      <c r="OZK182" s="29"/>
      <c r="OZL182" s="29"/>
      <c r="OZM182" s="29"/>
      <c r="OZN182" s="29"/>
      <c r="OZO182" s="29"/>
      <c r="OZP182" s="29"/>
      <c r="OZQ182" s="29"/>
      <c r="OZR182" s="29"/>
      <c r="OZS182" s="29"/>
      <c r="OZT182" s="29"/>
      <c r="OZU182" s="29"/>
      <c r="OZV182" s="29"/>
      <c r="OZW182" s="29"/>
      <c r="OZX182" s="29"/>
      <c r="OZY182" s="29"/>
      <c r="OZZ182" s="29"/>
      <c r="PAA182" s="29"/>
      <c r="PAB182" s="29"/>
      <c r="PAC182" s="29"/>
      <c r="PAD182" s="29"/>
      <c r="PAE182" s="29"/>
      <c r="PAF182" s="29"/>
      <c r="PAG182" s="29"/>
      <c r="PAH182" s="29"/>
      <c r="PAI182" s="29"/>
      <c r="PAJ182" s="29"/>
      <c r="PAK182" s="29"/>
      <c r="PAL182" s="29"/>
      <c r="PAM182" s="29"/>
      <c r="PAN182" s="29"/>
      <c r="PAO182" s="29"/>
      <c r="PAP182" s="29"/>
      <c r="PAQ182" s="29"/>
      <c r="PAR182" s="29"/>
      <c r="PAS182" s="29"/>
      <c r="PAT182" s="29"/>
      <c r="PAU182" s="29"/>
      <c r="PAV182" s="29"/>
      <c r="PAW182" s="29"/>
      <c r="PAX182" s="29"/>
      <c r="PAY182" s="29"/>
      <c r="PAZ182" s="29"/>
      <c r="PBA182" s="29"/>
      <c r="PBB182" s="29"/>
      <c r="PBC182" s="29"/>
      <c r="PBD182" s="29"/>
      <c r="PBE182" s="29"/>
      <c r="PBF182" s="29"/>
      <c r="PBG182" s="29"/>
      <c r="PBH182" s="29"/>
      <c r="PBI182" s="29"/>
      <c r="PBJ182" s="29"/>
      <c r="PBK182" s="29"/>
      <c r="PBL182" s="29"/>
      <c r="PBM182" s="29"/>
      <c r="PBN182" s="29"/>
      <c r="PBO182" s="29"/>
      <c r="PBP182" s="29"/>
      <c r="PBQ182" s="29"/>
      <c r="PBR182" s="29"/>
      <c r="PBS182" s="29"/>
      <c r="PBT182" s="29"/>
      <c r="PBU182" s="29"/>
      <c r="PBV182" s="29"/>
      <c r="PBW182" s="29"/>
      <c r="PBX182" s="29"/>
      <c r="PBY182" s="29"/>
      <c r="PBZ182" s="29"/>
      <c r="PCA182" s="29"/>
      <c r="PCB182" s="29"/>
      <c r="PCC182" s="29"/>
      <c r="PCD182" s="29"/>
      <c r="PCE182" s="29"/>
      <c r="PCF182" s="29"/>
      <c r="PCG182" s="29"/>
      <c r="PCH182" s="29"/>
      <c r="PCI182" s="29"/>
      <c r="PCJ182" s="29"/>
      <c r="PCK182" s="29"/>
      <c r="PCL182" s="29"/>
      <c r="PCM182" s="29"/>
      <c r="PCN182" s="29"/>
      <c r="PCO182" s="29"/>
      <c r="PCP182" s="29"/>
      <c r="PCQ182" s="29"/>
      <c r="PCR182" s="29"/>
      <c r="PCS182" s="29"/>
      <c r="PCT182" s="29"/>
      <c r="PCU182" s="29"/>
      <c r="PCV182" s="29"/>
      <c r="PCW182" s="29"/>
      <c r="PCX182" s="29"/>
      <c r="PCY182" s="29"/>
      <c r="PCZ182" s="29"/>
      <c r="PDA182" s="29"/>
      <c r="PDB182" s="29"/>
      <c r="PDC182" s="29"/>
      <c r="PDD182" s="29"/>
      <c r="PDE182" s="29"/>
      <c r="PDF182" s="29"/>
      <c r="PDG182" s="29"/>
      <c r="PDH182" s="29"/>
      <c r="PDI182" s="29"/>
      <c r="PDJ182" s="29"/>
      <c r="PDK182" s="29"/>
      <c r="PDL182" s="29"/>
      <c r="PDM182" s="29"/>
      <c r="PDN182" s="29"/>
      <c r="PDO182" s="29"/>
      <c r="PDP182" s="29"/>
      <c r="PDQ182" s="29"/>
      <c r="PDR182" s="29"/>
      <c r="PDS182" s="29"/>
      <c r="PDT182" s="29"/>
      <c r="PDU182" s="29"/>
      <c r="PDV182" s="29"/>
      <c r="PDW182" s="29"/>
      <c r="PDX182" s="29"/>
      <c r="PDY182" s="29"/>
      <c r="PDZ182" s="29"/>
      <c r="PEA182" s="29"/>
      <c r="PEB182" s="29"/>
      <c r="PEC182" s="29"/>
      <c r="PED182" s="29"/>
      <c r="PEE182" s="29"/>
      <c r="PEF182" s="29"/>
      <c r="PEG182" s="29"/>
      <c r="PEH182" s="29"/>
      <c r="PEI182" s="29"/>
      <c r="PEJ182" s="29"/>
      <c r="PEK182" s="29"/>
      <c r="PEL182" s="29"/>
      <c r="PEM182" s="29"/>
      <c r="PEN182" s="29"/>
      <c r="PEO182" s="29"/>
      <c r="PEP182" s="29"/>
      <c r="PEQ182" s="29"/>
      <c r="PER182" s="29"/>
      <c r="PES182" s="29"/>
      <c r="PET182" s="29"/>
      <c r="PEU182" s="29"/>
      <c r="PEV182" s="29"/>
      <c r="PEW182" s="29"/>
      <c r="PEX182" s="29"/>
      <c r="PEY182" s="29"/>
      <c r="PEZ182" s="29"/>
      <c r="PFA182" s="29"/>
      <c r="PFB182" s="29"/>
      <c r="PFC182" s="29"/>
      <c r="PFD182" s="29"/>
      <c r="PFE182" s="29"/>
      <c r="PFF182" s="29"/>
      <c r="PFG182" s="29"/>
      <c r="PFH182" s="29"/>
      <c r="PFI182" s="29"/>
      <c r="PFJ182" s="29"/>
      <c r="PFK182" s="29"/>
      <c r="PFL182" s="29"/>
      <c r="PFM182" s="29"/>
      <c r="PFN182" s="29"/>
      <c r="PFO182" s="29"/>
      <c r="PFP182" s="29"/>
      <c r="PFQ182" s="29"/>
      <c r="PFR182" s="29"/>
      <c r="PFS182" s="29"/>
      <c r="PFT182" s="29"/>
      <c r="PFU182" s="29"/>
      <c r="PFV182" s="29"/>
      <c r="PFW182" s="29"/>
      <c r="PFX182" s="29"/>
      <c r="PFY182" s="29"/>
      <c r="PFZ182" s="29"/>
      <c r="PGA182" s="29"/>
      <c r="PGB182" s="29"/>
      <c r="PGC182" s="29"/>
      <c r="PGD182" s="29"/>
      <c r="PGE182" s="29"/>
      <c r="PGF182" s="29"/>
      <c r="PGG182" s="29"/>
      <c r="PGH182" s="29"/>
      <c r="PGI182" s="29"/>
      <c r="PGJ182" s="29"/>
      <c r="PGK182" s="29"/>
      <c r="PGL182" s="29"/>
      <c r="PGM182" s="29"/>
      <c r="PGN182" s="29"/>
      <c r="PGO182" s="29"/>
      <c r="PGP182" s="29"/>
      <c r="PGQ182" s="29"/>
      <c r="PGR182" s="29"/>
      <c r="PGS182" s="29"/>
      <c r="PGT182" s="29"/>
      <c r="PGU182" s="29"/>
      <c r="PGV182" s="29"/>
      <c r="PGW182" s="29"/>
      <c r="PGX182" s="29"/>
      <c r="PGY182" s="29"/>
      <c r="PGZ182" s="29"/>
      <c r="PHA182" s="29"/>
      <c r="PHB182" s="29"/>
      <c r="PHC182" s="29"/>
      <c r="PHD182" s="29"/>
      <c r="PHE182" s="29"/>
      <c r="PHF182" s="29"/>
      <c r="PHG182" s="29"/>
      <c r="PHH182" s="29"/>
      <c r="PHI182" s="29"/>
      <c r="PHJ182" s="29"/>
      <c r="PHK182" s="29"/>
      <c r="PHL182" s="29"/>
      <c r="PHM182" s="29"/>
      <c r="PHN182" s="29"/>
      <c r="PHO182" s="29"/>
      <c r="PHP182" s="29"/>
      <c r="PHQ182" s="29"/>
      <c r="PHR182" s="29"/>
      <c r="PHS182" s="29"/>
      <c r="PHT182" s="29"/>
      <c r="PHU182" s="29"/>
      <c r="PHV182" s="29"/>
      <c r="PHW182" s="29"/>
      <c r="PHX182" s="29"/>
      <c r="PHY182" s="29"/>
      <c r="PHZ182" s="29"/>
      <c r="PIA182" s="29"/>
      <c r="PIB182" s="29"/>
      <c r="PIC182" s="29"/>
      <c r="PID182" s="29"/>
      <c r="PIE182" s="29"/>
      <c r="PIF182" s="29"/>
      <c r="PIG182" s="29"/>
      <c r="PIH182" s="29"/>
      <c r="PII182" s="29"/>
      <c r="PIJ182" s="29"/>
      <c r="PIK182" s="29"/>
      <c r="PIL182" s="29"/>
      <c r="PIM182" s="29"/>
      <c r="PIN182" s="29"/>
      <c r="PIO182" s="29"/>
      <c r="PIP182" s="29"/>
      <c r="PIQ182" s="29"/>
      <c r="PIR182" s="29"/>
      <c r="PIS182" s="29"/>
      <c r="PIT182" s="29"/>
      <c r="PIU182" s="29"/>
      <c r="PIV182" s="29"/>
      <c r="PIW182" s="29"/>
      <c r="PIX182" s="29"/>
      <c r="PIY182" s="29"/>
      <c r="PIZ182" s="29"/>
      <c r="PJA182" s="29"/>
      <c r="PJB182" s="29"/>
      <c r="PJC182" s="29"/>
      <c r="PJD182" s="29"/>
      <c r="PJE182" s="29"/>
      <c r="PJF182" s="29"/>
      <c r="PJG182" s="29"/>
      <c r="PJH182" s="29"/>
      <c r="PJI182" s="29"/>
      <c r="PJJ182" s="29"/>
      <c r="PJK182" s="29"/>
      <c r="PJL182" s="29"/>
      <c r="PJM182" s="29"/>
      <c r="PJN182" s="29"/>
      <c r="PJO182" s="29"/>
      <c r="PJP182" s="29"/>
      <c r="PJQ182" s="29"/>
      <c r="PJR182" s="29"/>
      <c r="PJS182" s="29"/>
      <c r="PJT182" s="29"/>
      <c r="PJU182" s="29"/>
      <c r="PJV182" s="29"/>
      <c r="PJW182" s="29"/>
      <c r="PJX182" s="29"/>
      <c r="PJY182" s="29"/>
      <c r="PJZ182" s="29"/>
      <c r="PKA182" s="29"/>
      <c r="PKB182" s="29"/>
      <c r="PKC182" s="29"/>
      <c r="PKD182" s="29"/>
      <c r="PKE182" s="29"/>
      <c r="PKF182" s="29"/>
      <c r="PKG182" s="29"/>
      <c r="PKH182" s="29"/>
      <c r="PKI182" s="29"/>
      <c r="PKJ182" s="29"/>
      <c r="PKK182" s="29"/>
      <c r="PKL182" s="29"/>
      <c r="PKM182" s="29"/>
      <c r="PKN182" s="29"/>
      <c r="PKO182" s="29"/>
      <c r="PKP182" s="29"/>
      <c r="PKQ182" s="29"/>
      <c r="PKR182" s="29"/>
      <c r="PKS182" s="29"/>
      <c r="PKT182" s="29"/>
      <c r="PKU182" s="29"/>
      <c r="PKV182" s="29"/>
      <c r="PKW182" s="29"/>
      <c r="PKX182" s="29"/>
      <c r="PKY182" s="29"/>
      <c r="PKZ182" s="29"/>
      <c r="PLA182" s="29"/>
      <c r="PLB182" s="29"/>
      <c r="PLC182" s="29"/>
      <c r="PLD182" s="29"/>
      <c r="PLE182" s="29"/>
      <c r="PLF182" s="29"/>
      <c r="PLG182" s="29"/>
      <c r="PLH182" s="29"/>
      <c r="PLI182" s="29"/>
      <c r="PLJ182" s="29"/>
      <c r="PLK182" s="29"/>
      <c r="PLL182" s="29"/>
      <c r="PLM182" s="29"/>
      <c r="PLN182" s="29"/>
      <c r="PLO182" s="29"/>
      <c r="PLP182" s="29"/>
      <c r="PLQ182" s="29"/>
      <c r="PLR182" s="29"/>
      <c r="PLS182" s="29"/>
      <c r="PLT182" s="29"/>
      <c r="PLU182" s="29"/>
      <c r="PLV182" s="29"/>
      <c r="PLW182" s="29"/>
      <c r="PLX182" s="29"/>
      <c r="PLY182" s="29"/>
      <c r="PLZ182" s="29"/>
      <c r="PMA182" s="29"/>
      <c r="PMB182" s="29"/>
      <c r="PMC182" s="29"/>
      <c r="PMD182" s="29"/>
      <c r="PME182" s="29"/>
      <c r="PMF182" s="29"/>
      <c r="PMG182" s="29"/>
      <c r="PMH182" s="29"/>
      <c r="PMI182" s="29"/>
      <c r="PMJ182" s="29"/>
      <c r="PMK182" s="29"/>
      <c r="PML182" s="29"/>
      <c r="PMM182" s="29"/>
      <c r="PMN182" s="29"/>
      <c r="PMO182" s="29"/>
      <c r="PMP182" s="29"/>
      <c r="PMQ182" s="29"/>
      <c r="PMR182" s="29"/>
      <c r="PMS182" s="29"/>
      <c r="PMT182" s="29"/>
      <c r="PMU182" s="29"/>
      <c r="PMV182" s="29"/>
      <c r="PMW182" s="29"/>
      <c r="PMX182" s="29"/>
      <c r="PMY182" s="29"/>
      <c r="PMZ182" s="29"/>
      <c r="PNA182" s="29"/>
      <c r="PNB182" s="29"/>
      <c r="PNC182" s="29"/>
      <c r="PND182" s="29"/>
      <c r="PNE182" s="29"/>
      <c r="PNF182" s="29"/>
      <c r="PNG182" s="29"/>
      <c r="PNH182" s="29"/>
      <c r="PNI182" s="29"/>
      <c r="PNJ182" s="29"/>
      <c r="PNK182" s="29"/>
      <c r="PNL182" s="29"/>
      <c r="PNM182" s="29"/>
      <c r="PNN182" s="29"/>
      <c r="PNO182" s="29"/>
      <c r="PNP182" s="29"/>
      <c r="PNQ182" s="29"/>
      <c r="PNR182" s="29"/>
      <c r="PNS182" s="29"/>
      <c r="PNT182" s="29"/>
      <c r="PNU182" s="29"/>
      <c r="PNV182" s="29"/>
      <c r="PNW182" s="29"/>
      <c r="PNX182" s="29"/>
      <c r="PNY182" s="29"/>
      <c r="PNZ182" s="29"/>
      <c r="POA182" s="29"/>
      <c r="POB182" s="29"/>
      <c r="POC182" s="29"/>
      <c r="POD182" s="29"/>
      <c r="POE182" s="29"/>
      <c r="POF182" s="29"/>
      <c r="POG182" s="29"/>
      <c r="POH182" s="29"/>
      <c r="POI182" s="29"/>
      <c r="POJ182" s="29"/>
      <c r="POK182" s="29"/>
      <c r="POL182" s="29"/>
      <c r="POM182" s="29"/>
      <c r="PON182" s="29"/>
      <c r="POO182" s="29"/>
      <c r="POP182" s="29"/>
      <c r="POQ182" s="29"/>
      <c r="POR182" s="29"/>
      <c r="POS182" s="29"/>
      <c r="POT182" s="29"/>
      <c r="POU182" s="29"/>
      <c r="POV182" s="29"/>
      <c r="POW182" s="29"/>
      <c r="POX182" s="29"/>
      <c r="POY182" s="29"/>
      <c r="POZ182" s="29"/>
      <c r="PPA182" s="29"/>
      <c r="PPB182" s="29"/>
      <c r="PPC182" s="29"/>
      <c r="PPD182" s="29"/>
      <c r="PPE182" s="29"/>
      <c r="PPF182" s="29"/>
      <c r="PPG182" s="29"/>
      <c r="PPH182" s="29"/>
      <c r="PPI182" s="29"/>
      <c r="PPJ182" s="29"/>
      <c r="PPK182" s="29"/>
      <c r="PPL182" s="29"/>
      <c r="PPM182" s="29"/>
      <c r="PPN182" s="29"/>
      <c r="PPO182" s="29"/>
      <c r="PPP182" s="29"/>
      <c r="PPQ182" s="29"/>
      <c r="PPR182" s="29"/>
      <c r="PPS182" s="29"/>
      <c r="PPT182" s="29"/>
      <c r="PPU182" s="29"/>
      <c r="PPV182" s="29"/>
      <c r="PPW182" s="29"/>
      <c r="PPX182" s="29"/>
      <c r="PPY182" s="29"/>
      <c r="PPZ182" s="29"/>
      <c r="PQA182" s="29"/>
      <c r="PQB182" s="29"/>
      <c r="PQC182" s="29"/>
      <c r="PQD182" s="29"/>
      <c r="PQE182" s="29"/>
      <c r="PQF182" s="29"/>
      <c r="PQG182" s="29"/>
      <c r="PQH182" s="29"/>
      <c r="PQI182" s="29"/>
      <c r="PQJ182" s="29"/>
      <c r="PQK182" s="29"/>
      <c r="PQL182" s="29"/>
      <c r="PQM182" s="29"/>
      <c r="PQN182" s="29"/>
      <c r="PQO182" s="29"/>
      <c r="PQP182" s="29"/>
      <c r="PQQ182" s="29"/>
      <c r="PQR182" s="29"/>
      <c r="PQS182" s="29"/>
      <c r="PQT182" s="29"/>
      <c r="PQU182" s="29"/>
      <c r="PQV182" s="29"/>
      <c r="PQW182" s="29"/>
      <c r="PQX182" s="29"/>
      <c r="PQY182" s="29"/>
      <c r="PQZ182" s="29"/>
      <c r="PRA182" s="29"/>
      <c r="PRB182" s="29"/>
      <c r="PRC182" s="29"/>
      <c r="PRD182" s="29"/>
      <c r="PRE182" s="29"/>
      <c r="PRF182" s="29"/>
      <c r="PRG182" s="29"/>
      <c r="PRH182" s="29"/>
      <c r="PRI182" s="29"/>
      <c r="PRJ182" s="29"/>
      <c r="PRK182" s="29"/>
      <c r="PRL182" s="29"/>
      <c r="PRM182" s="29"/>
      <c r="PRN182" s="29"/>
      <c r="PRO182" s="29"/>
      <c r="PRP182" s="29"/>
      <c r="PRQ182" s="29"/>
      <c r="PRR182" s="29"/>
      <c r="PRS182" s="29"/>
      <c r="PRT182" s="29"/>
      <c r="PRU182" s="29"/>
      <c r="PRV182" s="29"/>
      <c r="PRW182" s="29"/>
      <c r="PRX182" s="29"/>
      <c r="PRY182" s="29"/>
      <c r="PRZ182" s="29"/>
      <c r="PSA182" s="29"/>
      <c r="PSB182" s="29"/>
      <c r="PSC182" s="29"/>
      <c r="PSD182" s="29"/>
      <c r="PSE182" s="29"/>
      <c r="PSF182" s="29"/>
      <c r="PSG182" s="29"/>
      <c r="PSH182" s="29"/>
      <c r="PSI182" s="29"/>
      <c r="PSJ182" s="29"/>
      <c r="PSK182" s="29"/>
      <c r="PSL182" s="29"/>
      <c r="PSM182" s="29"/>
      <c r="PSN182" s="29"/>
      <c r="PSO182" s="29"/>
      <c r="PSP182" s="29"/>
      <c r="PSQ182" s="29"/>
      <c r="PSR182" s="29"/>
      <c r="PSS182" s="29"/>
      <c r="PST182" s="29"/>
      <c r="PSU182" s="29"/>
      <c r="PSV182" s="29"/>
      <c r="PSW182" s="29"/>
      <c r="PSX182" s="29"/>
      <c r="PSY182" s="29"/>
      <c r="PSZ182" s="29"/>
      <c r="PTA182" s="29"/>
      <c r="PTB182" s="29"/>
      <c r="PTC182" s="29"/>
      <c r="PTD182" s="29"/>
      <c r="PTE182" s="29"/>
      <c r="PTF182" s="29"/>
      <c r="PTG182" s="29"/>
      <c r="PTH182" s="29"/>
      <c r="PTI182" s="29"/>
      <c r="PTJ182" s="29"/>
      <c r="PTK182" s="29"/>
      <c r="PTL182" s="29"/>
      <c r="PTM182" s="29"/>
      <c r="PTN182" s="29"/>
      <c r="PTO182" s="29"/>
      <c r="PTP182" s="29"/>
      <c r="PTQ182" s="29"/>
      <c r="PTR182" s="29"/>
      <c r="PTS182" s="29"/>
      <c r="PTT182" s="29"/>
      <c r="PTU182" s="29"/>
      <c r="PTV182" s="29"/>
      <c r="PTW182" s="29"/>
      <c r="PTX182" s="29"/>
      <c r="PTY182" s="29"/>
      <c r="PTZ182" s="29"/>
      <c r="PUA182" s="29"/>
      <c r="PUB182" s="29"/>
      <c r="PUC182" s="29"/>
      <c r="PUD182" s="29"/>
      <c r="PUE182" s="29"/>
      <c r="PUF182" s="29"/>
      <c r="PUG182" s="29"/>
      <c r="PUH182" s="29"/>
      <c r="PUI182" s="29"/>
      <c r="PUJ182" s="29"/>
      <c r="PUK182" s="29"/>
      <c r="PUL182" s="29"/>
      <c r="PUM182" s="29"/>
      <c r="PUN182" s="29"/>
      <c r="PUO182" s="29"/>
      <c r="PUP182" s="29"/>
      <c r="PUQ182" s="29"/>
      <c r="PUR182" s="29"/>
      <c r="PUS182" s="29"/>
      <c r="PUT182" s="29"/>
      <c r="PUU182" s="29"/>
      <c r="PUV182" s="29"/>
      <c r="PUW182" s="29"/>
      <c r="PUX182" s="29"/>
      <c r="PUY182" s="29"/>
      <c r="PUZ182" s="29"/>
      <c r="PVA182" s="29"/>
      <c r="PVB182" s="29"/>
      <c r="PVC182" s="29"/>
      <c r="PVD182" s="29"/>
      <c r="PVE182" s="29"/>
      <c r="PVF182" s="29"/>
      <c r="PVG182" s="29"/>
      <c r="PVH182" s="29"/>
      <c r="PVI182" s="29"/>
      <c r="PVJ182" s="29"/>
      <c r="PVK182" s="29"/>
      <c r="PVL182" s="29"/>
      <c r="PVM182" s="29"/>
      <c r="PVN182" s="29"/>
      <c r="PVO182" s="29"/>
      <c r="PVP182" s="29"/>
      <c r="PVQ182" s="29"/>
      <c r="PVR182" s="29"/>
      <c r="PVS182" s="29"/>
      <c r="PVT182" s="29"/>
      <c r="PVU182" s="29"/>
      <c r="PVV182" s="29"/>
      <c r="PVW182" s="29"/>
      <c r="PVX182" s="29"/>
      <c r="PVY182" s="29"/>
      <c r="PVZ182" s="29"/>
      <c r="PWA182" s="29"/>
      <c r="PWB182" s="29"/>
      <c r="PWC182" s="29"/>
      <c r="PWD182" s="29"/>
      <c r="PWE182" s="29"/>
      <c r="PWF182" s="29"/>
      <c r="PWG182" s="29"/>
      <c r="PWH182" s="29"/>
      <c r="PWI182" s="29"/>
      <c r="PWJ182" s="29"/>
      <c r="PWK182" s="29"/>
      <c r="PWL182" s="29"/>
      <c r="PWM182" s="29"/>
      <c r="PWN182" s="29"/>
      <c r="PWO182" s="29"/>
      <c r="PWP182" s="29"/>
      <c r="PWQ182" s="29"/>
      <c r="PWR182" s="29"/>
      <c r="PWS182" s="29"/>
      <c r="PWT182" s="29"/>
      <c r="PWU182" s="29"/>
      <c r="PWV182" s="29"/>
      <c r="PWW182" s="29"/>
      <c r="PWX182" s="29"/>
      <c r="PWY182" s="29"/>
      <c r="PWZ182" s="29"/>
      <c r="PXA182" s="29"/>
      <c r="PXB182" s="29"/>
      <c r="PXC182" s="29"/>
      <c r="PXD182" s="29"/>
      <c r="PXE182" s="29"/>
      <c r="PXF182" s="29"/>
      <c r="PXG182" s="29"/>
      <c r="PXH182" s="29"/>
      <c r="PXI182" s="29"/>
      <c r="PXJ182" s="29"/>
      <c r="PXK182" s="29"/>
      <c r="PXL182" s="29"/>
      <c r="PXM182" s="29"/>
      <c r="PXN182" s="29"/>
      <c r="PXO182" s="29"/>
      <c r="PXP182" s="29"/>
      <c r="PXQ182" s="29"/>
      <c r="PXR182" s="29"/>
      <c r="PXS182" s="29"/>
      <c r="PXT182" s="29"/>
      <c r="PXU182" s="29"/>
      <c r="PXV182" s="29"/>
      <c r="PXW182" s="29"/>
      <c r="PXX182" s="29"/>
      <c r="PXY182" s="29"/>
      <c r="PXZ182" s="29"/>
      <c r="PYA182" s="29"/>
      <c r="PYB182" s="29"/>
      <c r="PYC182" s="29"/>
      <c r="PYD182" s="29"/>
      <c r="PYE182" s="29"/>
      <c r="PYF182" s="29"/>
      <c r="PYG182" s="29"/>
      <c r="PYH182" s="29"/>
      <c r="PYI182" s="29"/>
      <c r="PYJ182" s="29"/>
      <c r="PYK182" s="29"/>
      <c r="PYL182" s="29"/>
      <c r="PYM182" s="29"/>
      <c r="PYN182" s="29"/>
      <c r="PYO182" s="29"/>
      <c r="PYP182" s="29"/>
      <c r="PYQ182" s="29"/>
      <c r="PYR182" s="29"/>
      <c r="PYS182" s="29"/>
      <c r="PYT182" s="29"/>
      <c r="PYU182" s="29"/>
      <c r="PYV182" s="29"/>
      <c r="PYW182" s="29"/>
      <c r="PYX182" s="29"/>
      <c r="PYY182" s="29"/>
      <c r="PYZ182" s="29"/>
      <c r="PZA182" s="29"/>
      <c r="PZB182" s="29"/>
      <c r="PZC182" s="29"/>
      <c r="PZD182" s="29"/>
      <c r="PZE182" s="29"/>
      <c r="PZF182" s="29"/>
      <c r="PZG182" s="29"/>
      <c r="PZH182" s="29"/>
      <c r="PZI182" s="29"/>
      <c r="PZJ182" s="29"/>
      <c r="PZK182" s="29"/>
      <c r="PZL182" s="29"/>
      <c r="PZM182" s="29"/>
      <c r="PZN182" s="29"/>
      <c r="PZO182" s="29"/>
      <c r="PZP182" s="29"/>
      <c r="PZQ182" s="29"/>
      <c r="PZR182" s="29"/>
      <c r="PZS182" s="29"/>
      <c r="PZT182" s="29"/>
      <c r="PZU182" s="29"/>
      <c r="PZV182" s="29"/>
      <c r="PZW182" s="29"/>
      <c r="PZX182" s="29"/>
      <c r="PZY182" s="29"/>
      <c r="PZZ182" s="29"/>
      <c r="QAA182" s="29"/>
      <c r="QAB182" s="29"/>
      <c r="QAC182" s="29"/>
      <c r="QAD182" s="29"/>
      <c r="QAE182" s="29"/>
      <c r="QAF182" s="29"/>
      <c r="QAG182" s="29"/>
      <c r="QAH182" s="29"/>
      <c r="QAI182" s="29"/>
      <c r="QAJ182" s="29"/>
      <c r="QAK182" s="29"/>
      <c r="QAL182" s="29"/>
      <c r="QAM182" s="29"/>
      <c r="QAN182" s="29"/>
      <c r="QAO182" s="29"/>
      <c r="QAP182" s="29"/>
      <c r="QAQ182" s="29"/>
      <c r="QAR182" s="29"/>
      <c r="QAS182" s="29"/>
      <c r="QAT182" s="29"/>
      <c r="QAU182" s="29"/>
      <c r="QAV182" s="29"/>
      <c r="QAW182" s="29"/>
      <c r="QAX182" s="29"/>
      <c r="QAY182" s="29"/>
      <c r="QAZ182" s="29"/>
      <c r="QBA182" s="29"/>
      <c r="QBB182" s="29"/>
      <c r="QBC182" s="29"/>
      <c r="QBD182" s="29"/>
      <c r="QBE182" s="29"/>
      <c r="QBF182" s="29"/>
      <c r="QBG182" s="29"/>
      <c r="QBH182" s="29"/>
      <c r="QBI182" s="29"/>
      <c r="QBJ182" s="29"/>
      <c r="QBK182" s="29"/>
      <c r="QBL182" s="29"/>
      <c r="QBM182" s="29"/>
      <c r="QBN182" s="29"/>
      <c r="QBO182" s="29"/>
      <c r="QBP182" s="29"/>
      <c r="QBQ182" s="29"/>
      <c r="QBR182" s="29"/>
      <c r="QBS182" s="29"/>
      <c r="QBT182" s="29"/>
      <c r="QBU182" s="29"/>
      <c r="QBV182" s="29"/>
      <c r="QBW182" s="29"/>
      <c r="QBX182" s="29"/>
      <c r="QBY182" s="29"/>
      <c r="QBZ182" s="29"/>
      <c r="QCA182" s="29"/>
      <c r="QCB182" s="29"/>
      <c r="QCC182" s="29"/>
      <c r="QCD182" s="29"/>
      <c r="QCE182" s="29"/>
      <c r="QCF182" s="29"/>
      <c r="QCG182" s="29"/>
      <c r="QCH182" s="29"/>
      <c r="QCI182" s="29"/>
      <c r="QCJ182" s="29"/>
      <c r="QCK182" s="29"/>
      <c r="QCL182" s="29"/>
      <c r="QCM182" s="29"/>
      <c r="QCN182" s="29"/>
      <c r="QCO182" s="29"/>
      <c r="QCP182" s="29"/>
      <c r="QCQ182" s="29"/>
      <c r="QCR182" s="29"/>
      <c r="QCS182" s="29"/>
      <c r="QCT182" s="29"/>
      <c r="QCU182" s="29"/>
      <c r="QCV182" s="29"/>
      <c r="QCW182" s="29"/>
      <c r="QCX182" s="29"/>
      <c r="QCY182" s="29"/>
      <c r="QCZ182" s="29"/>
      <c r="QDA182" s="29"/>
      <c r="QDB182" s="29"/>
      <c r="QDC182" s="29"/>
      <c r="QDD182" s="29"/>
      <c r="QDE182" s="29"/>
      <c r="QDF182" s="29"/>
      <c r="QDG182" s="29"/>
      <c r="QDH182" s="29"/>
      <c r="QDI182" s="29"/>
      <c r="QDJ182" s="29"/>
      <c r="QDK182" s="29"/>
      <c r="QDL182" s="29"/>
      <c r="QDM182" s="29"/>
      <c r="QDN182" s="29"/>
      <c r="QDO182" s="29"/>
      <c r="QDP182" s="29"/>
      <c r="QDQ182" s="29"/>
      <c r="QDR182" s="29"/>
      <c r="QDS182" s="29"/>
      <c r="QDT182" s="29"/>
      <c r="QDU182" s="29"/>
      <c r="QDV182" s="29"/>
      <c r="QDW182" s="29"/>
      <c r="QDX182" s="29"/>
      <c r="QDY182" s="29"/>
      <c r="QDZ182" s="29"/>
      <c r="QEA182" s="29"/>
      <c r="QEB182" s="29"/>
      <c r="QEC182" s="29"/>
      <c r="QED182" s="29"/>
      <c r="QEE182" s="29"/>
      <c r="QEF182" s="29"/>
      <c r="QEG182" s="29"/>
      <c r="QEH182" s="29"/>
      <c r="QEI182" s="29"/>
      <c r="QEJ182" s="29"/>
      <c r="QEK182" s="29"/>
      <c r="QEL182" s="29"/>
      <c r="QEM182" s="29"/>
      <c r="QEN182" s="29"/>
      <c r="QEO182" s="29"/>
      <c r="QEP182" s="29"/>
      <c r="QEQ182" s="29"/>
      <c r="QER182" s="29"/>
      <c r="QES182" s="29"/>
      <c r="QET182" s="29"/>
      <c r="QEU182" s="29"/>
      <c r="QEV182" s="29"/>
      <c r="QEW182" s="29"/>
      <c r="QEX182" s="29"/>
      <c r="QEY182" s="29"/>
      <c r="QEZ182" s="29"/>
      <c r="QFA182" s="29"/>
      <c r="QFB182" s="29"/>
      <c r="QFC182" s="29"/>
      <c r="QFD182" s="29"/>
      <c r="QFE182" s="29"/>
      <c r="QFF182" s="29"/>
      <c r="QFG182" s="29"/>
      <c r="QFH182" s="29"/>
      <c r="QFI182" s="29"/>
      <c r="QFJ182" s="29"/>
      <c r="QFK182" s="29"/>
      <c r="QFL182" s="29"/>
      <c r="QFM182" s="29"/>
      <c r="QFN182" s="29"/>
      <c r="QFO182" s="29"/>
      <c r="QFP182" s="29"/>
      <c r="QFQ182" s="29"/>
      <c r="QFR182" s="29"/>
      <c r="QFS182" s="29"/>
      <c r="QFT182" s="29"/>
      <c r="QFU182" s="29"/>
      <c r="QFV182" s="29"/>
      <c r="QFW182" s="29"/>
      <c r="QFX182" s="29"/>
      <c r="QFY182" s="29"/>
      <c r="QFZ182" s="29"/>
      <c r="QGA182" s="29"/>
      <c r="QGB182" s="29"/>
      <c r="QGC182" s="29"/>
      <c r="QGD182" s="29"/>
      <c r="QGE182" s="29"/>
      <c r="QGF182" s="29"/>
      <c r="QGG182" s="29"/>
      <c r="QGH182" s="29"/>
      <c r="QGI182" s="29"/>
      <c r="QGJ182" s="29"/>
      <c r="QGK182" s="29"/>
      <c r="QGL182" s="29"/>
      <c r="QGM182" s="29"/>
      <c r="QGN182" s="29"/>
      <c r="QGO182" s="29"/>
      <c r="QGP182" s="29"/>
      <c r="QGQ182" s="29"/>
      <c r="QGR182" s="29"/>
      <c r="QGS182" s="29"/>
      <c r="QGT182" s="29"/>
      <c r="QGU182" s="29"/>
      <c r="QGV182" s="29"/>
      <c r="QGW182" s="29"/>
      <c r="QGX182" s="29"/>
      <c r="QGY182" s="29"/>
      <c r="QGZ182" s="29"/>
      <c r="QHA182" s="29"/>
      <c r="QHB182" s="29"/>
      <c r="QHC182" s="29"/>
      <c r="QHD182" s="29"/>
      <c r="QHE182" s="29"/>
      <c r="QHF182" s="29"/>
      <c r="QHG182" s="29"/>
      <c r="QHH182" s="29"/>
      <c r="QHI182" s="29"/>
      <c r="QHJ182" s="29"/>
      <c r="QHK182" s="29"/>
      <c r="QHL182" s="29"/>
      <c r="QHM182" s="29"/>
      <c r="QHN182" s="29"/>
      <c r="QHO182" s="29"/>
      <c r="QHP182" s="29"/>
      <c r="QHQ182" s="29"/>
      <c r="QHR182" s="29"/>
      <c r="QHS182" s="29"/>
      <c r="QHT182" s="29"/>
      <c r="QHU182" s="29"/>
      <c r="QHV182" s="29"/>
      <c r="QHW182" s="29"/>
      <c r="QHX182" s="29"/>
      <c r="QHY182" s="29"/>
      <c r="QHZ182" s="29"/>
      <c r="QIA182" s="29"/>
      <c r="QIB182" s="29"/>
      <c r="QIC182" s="29"/>
      <c r="QID182" s="29"/>
      <c r="QIE182" s="29"/>
      <c r="QIF182" s="29"/>
      <c r="QIG182" s="29"/>
      <c r="QIH182" s="29"/>
      <c r="QII182" s="29"/>
      <c r="QIJ182" s="29"/>
      <c r="QIK182" s="29"/>
      <c r="QIL182" s="29"/>
      <c r="QIM182" s="29"/>
      <c r="QIN182" s="29"/>
      <c r="QIO182" s="29"/>
      <c r="QIP182" s="29"/>
      <c r="QIQ182" s="29"/>
      <c r="QIR182" s="29"/>
      <c r="QIS182" s="29"/>
      <c r="QIT182" s="29"/>
      <c r="QIU182" s="29"/>
      <c r="QIV182" s="29"/>
      <c r="QIW182" s="29"/>
      <c r="QIX182" s="29"/>
      <c r="QIY182" s="29"/>
      <c r="QIZ182" s="29"/>
      <c r="QJA182" s="29"/>
      <c r="QJB182" s="29"/>
      <c r="QJC182" s="29"/>
      <c r="QJD182" s="29"/>
      <c r="QJE182" s="29"/>
      <c r="QJF182" s="29"/>
      <c r="QJG182" s="29"/>
      <c r="QJH182" s="29"/>
      <c r="QJI182" s="29"/>
      <c r="QJJ182" s="29"/>
      <c r="QJK182" s="29"/>
      <c r="QJL182" s="29"/>
      <c r="QJM182" s="29"/>
      <c r="QJN182" s="29"/>
      <c r="QJO182" s="29"/>
      <c r="QJP182" s="29"/>
      <c r="QJQ182" s="29"/>
      <c r="QJR182" s="29"/>
      <c r="QJS182" s="29"/>
      <c r="QJT182" s="29"/>
      <c r="QJU182" s="29"/>
      <c r="QJV182" s="29"/>
      <c r="QJW182" s="29"/>
      <c r="QJX182" s="29"/>
      <c r="QJY182" s="29"/>
      <c r="QJZ182" s="29"/>
      <c r="QKA182" s="29"/>
      <c r="QKB182" s="29"/>
      <c r="QKC182" s="29"/>
      <c r="QKD182" s="29"/>
      <c r="QKE182" s="29"/>
      <c r="QKF182" s="29"/>
      <c r="QKG182" s="29"/>
      <c r="QKH182" s="29"/>
      <c r="QKI182" s="29"/>
      <c r="QKJ182" s="29"/>
      <c r="QKK182" s="29"/>
      <c r="QKL182" s="29"/>
      <c r="QKM182" s="29"/>
      <c r="QKN182" s="29"/>
      <c r="QKO182" s="29"/>
      <c r="QKP182" s="29"/>
      <c r="QKQ182" s="29"/>
      <c r="QKR182" s="29"/>
      <c r="QKS182" s="29"/>
      <c r="QKT182" s="29"/>
      <c r="QKU182" s="29"/>
      <c r="QKV182" s="29"/>
      <c r="QKW182" s="29"/>
      <c r="QKX182" s="29"/>
      <c r="QKY182" s="29"/>
      <c r="QKZ182" s="29"/>
      <c r="QLA182" s="29"/>
      <c r="QLB182" s="29"/>
      <c r="QLC182" s="29"/>
      <c r="QLD182" s="29"/>
      <c r="QLE182" s="29"/>
      <c r="QLF182" s="29"/>
      <c r="QLG182" s="29"/>
      <c r="QLH182" s="29"/>
      <c r="QLI182" s="29"/>
      <c r="QLJ182" s="29"/>
      <c r="QLK182" s="29"/>
      <c r="QLL182" s="29"/>
      <c r="QLM182" s="29"/>
      <c r="QLN182" s="29"/>
      <c r="QLO182" s="29"/>
      <c r="QLP182" s="29"/>
      <c r="QLQ182" s="29"/>
      <c r="QLR182" s="29"/>
      <c r="QLS182" s="29"/>
      <c r="QLT182" s="29"/>
      <c r="QLU182" s="29"/>
      <c r="QLV182" s="29"/>
      <c r="QLW182" s="29"/>
      <c r="QLX182" s="29"/>
      <c r="QLY182" s="29"/>
      <c r="QLZ182" s="29"/>
      <c r="QMA182" s="29"/>
      <c r="QMB182" s="29"/>
      <c r="QMC182" s="29"/>
      <c r="QMD182" s="29"/>
      <c r="QME182" s="29"/>
      <c r="QMF182" s="29"/>
      <c r="QMG182" s="29"/>
      <c r="QMH182" s="29"/>
      <c r="QMI182" s="29"/>
      <c r="QMJ182" s="29"/>
      <c r="QMK182" s="29"/>
      <c r="QML182" s="29"/>
      <c r="QMM182" s="29"/>
      <c r="QMN182" s="29"/>
      <c r="QMO182" s="29"/>
      <c r="QMP182" s="29"/>
      <c r="QMQ182" s="29"/>
      <c r="QMR182" s="29"/>
      <c r="QMS182" s="29"/>
      <c r="QMT182" s="29"/>
      <c r="QMU182" s="29"/>
      <c r="QMV182" s="29"/>
      <c r="QMW182" s="29"/>
      <c r="QMX182" s="29"/>
      <c r="QMY182" s="29"/>
      <c r="QMZ182" s="29"/>
      <c r="QNA182" s="29"/>
      <c r="QNB182" s="29"/>
      <c r="QNC182" s="29"/>
      <c r="QND182" s="29"/>
      <c r="QNE182" s="29"/>
      <c r="QNF182" s="29"/>
      <c r="QNG182" s="29"/>
      <c r="QNH182" s="29"/>
      <c r="QNI182" s="29"/>
      <c r="QNJ182" s="29"/>
      <c r="QNK182" s="29"/>
      <c r="QNL182" s="29"/>
      <c r="QNM182" s="29"/>
      <c r="QNN182" s="29"/>
      <c r="QNO182" s="29"/>
      <c r="QNP182" s="29"/>
      <c r="QNQ182" s="29"/>
      <c r="QNR182" s="29"/>
      <c r="QNS182" s="29"/>
      <c r="QNT182" s="29"/>
      <c r="QNU182" s="29"/>
      <c r="QNV182" s="29"/>
      <c r="QNW182" s="29"/>
      <c r="QNX182" s="29"/>
      <c r="QNY182" s="29"/>
      <c r="QNZ182" s="29"/>
      <c r="QOA182" s="29"/>
      <c r="QOB182" s="29"/>
      <c r="QOC182" s="29"/>
      <c r="QOD182" s="29"/>
      <c r="QOE182" s="29"/>
      <c r="QOF182" s="29"/>
      <c r="QOG182" s="29"/>
      <c r="QOH182" s="29"/>
      <c r="QOI182" s="29"/>
      <c r="QOJ182" s="29"/>
      <c r="QOK182" s="29"/>
      <c r="QOL182" s="29"/>
      <c r="QOM182" s="29"/>
      <c r="QON182" s="29"/>
      <c r="QOO182" s="29"/>
      <c r="QOP182" s="29"/>
      <c r="QOQ182" s="29"/>
      <c r="QOR182" s="29"/>
      <c r="QOS182" s="29"/>
      <c r="QOT182" s="29"/>
      <c r="QOU182" s="29"/>
      <c r="QOV182" s="29"/>
      <c r="QOW182" s="29"/>
      <c r="QOX182" s="29"/>
      <c r="QOY182" s="29"/>
      <c r="QOZ182" s="29"/>
      <c r="QPA182" s="29"/>
      <c r="QPB182" s="29"/>
      <c r="QPC182" s="29"/>
      <c r="QPD182" s="29"/>
      <c r="QPE182" s="29"/>
      <c r="QPF182" s="29"/>
      <c r="QPG182" s="29"/>
      <c r="QPH182" s="29"/>
      <c r="QPI182" s="29"/>
      <c r="QPJ182" s="29"/>
      <c r="QPK182" s="29"/>
      <c r="QPL182" s="29"/>
      <c r="QPM182" s="29"/>
      <c r="QPN182" s="29"/>
      <c r="QPO182" s="29"/>
      <c r="QPP182" s="29"/>
      <c r="QPQ182" s="29"/>
      <c r="QPR182" s="29"/>
      <c r="QPS182" s="29"/>
      <c r="QPT182" s="29"/>
      <c r="QPU182" s="29"/>
      <c r="QPV182" s="29"/>
      <c r="QPW182" s="29"/>
      <c r="QPX182" s="29"/>
      <c r="QPY182" s="29"/>
      <c r="QPZ182" s="29"/>
      <c r="QQA182" s="29"/>
      <c r="QQB182" s="29"/>
      <c r="QQC182" s="29"/>
      <c r="QQD182" s="29"/>
      <c r="QQE182" s="29"/>
      <c r="QQF182" s="29"/>
      <c r="QQG182" s="29"/>
      <c r="QQH182" s="29"/>
      <c r="QQI182" s="29"/>
      <c r="QQJ182" s="29"/>
      <c r="QQK182" s="29"/>
      <c r="QQL182" s="29"/>
      <c r="QQM182" s="29"/>
      <c r="QQN182" s="29"/>
      <c r="QQO182" s="29"/>
      <c r="QQP182" s="29"/>
      <c r="QQQ182" s="29"/>
      <c r="QQR182" s="29"/>
      <c r="QQS182" s="29"/>
      <c r="QQT182" s="29"/>
      <c r="QQU182" s="29"/>
      <c r="QQV182" s="29"/>
      <c r="QQW182" s="29"/>
      <c r="QQX182" s="29"/>
      <c r="QQY182" s="29"/>
      <c r="QQZ182" s="29"/>
      <c r="QRA182" s="29"/>
      <c r="QRB182" s="29"/>
      <c r="QRC182" s="29"/>
      <c r="QRD182" s="29"/>
      <c r="QRE182" s="29"/>
      <c r="QRF182" s="29"/>
      <c r="QRG182" s="29"/>
      <c r="QRH182" s="29"/>
      <c r="QRI182" s="29"/>
      <c r="QRJ182" s="29"/>
      <c r="QRK182" s="29"/>
      <c r="QRL182" s="29"/>
      <c r="QRM182" s="29"/>
      <c r="QRN182" s="29"/>
      <c r="QRO182" s="29"/>
      <c r="QRP182" s="29"/>
      <c r="QRQ182" s="29"/>
      <c r="QRR182" s="29"/>
      <c r="QRS182" s="29"/>
      <c r="QRT182" s="29"/>
      <c r="QRU182" s="29"/>
      <c r="QRV182" s="29"/>
      <c r="QRW182" s="29"/>
      <c r="QRX182" s="29"/>
      <c r="QRY182" s="29"/>
      <c r="QRZ182" s="29"/>
      <c r="QSA182" s="29"/>
      <c r="QSB182" s="29"/>
      <c r="QSC182" s="29"/>
      <c r="QSD182" s="29"/>
      <c r="QSE182" s="29"/>
      <c r="QSF182" s="29"/>
      <c r="QSG182" s="29"/>
      <c r="QSH182" s="29"/>
      <c r="QSI182" s="29"/>
      <c r="QSJ182" s="29"/>
      <c r="QSK182" s="29"/>
      <c r="QSL182" s="29"/>
      <c r="QSM182" s="29"/>
      <c r="QSN182" s="29"/>
      <c r="QSO182" s="29"/>
      <c r="QSP182" s="29"/>
      <c r="QSQ182" s="29"/>
      <c r="QSR182" s="29"/>
      <c r="QSS182" s="29"/>
      <c r="QST182" s="29"/>
      <c r="QSU182" s="29"/>
      <c r="QSV182" s="29"/>
      <c r="QSW182" s="29"/>
      <c r="QSX182" s="29"/>
      <c r="QSY182" s="29"/>
      <c r="QSZ182" s="29"/>
      <c r="QTA182" s="29"/>
      <c r="QTB182" s="29"/>
      <c r="QTC182" s="29"/>
      <c r="QTD182" s="29"/>
      <c r="QTE182" s="29"/>
      <c r="QTF182" s="29"/>
      <c r="QTG182" s="29"/>
      <c r="QTH182" s="29"/>
      <c r="QTI182" s="29"/>
      <c r="QTJ182" s="29"/>
      <c r="QTK182" s="29"/>
      <c r="QTL182" s="29"/>
      <c r="QTM182" s="29"/>
      <c r="QTN182" s="29"/>
      <c r="QTO182" s="29"/>
      <c r="QTP182" s="29"/>
      <c r="QTQ182" s="29"/>
      <c r="QTR182" s="29"/>
      <c r="QTS182" s="29"/>
      <c r="QTT182" s="29"/>
      <c r="QTU182" s="29"/>
      <c r="QTV182" s="29"/>
      <c r="QTW182" s="29"/>
      <c r="QTX182" s="29"/>
      <c r="QTY182" s="29"/>
      <c r="QTZ182" s="29"/>
      <c r="QUA182" s="29"/>
      <c r="QUB182" s="29"/>
      <c r="QUC182" s="29"/>
      <c r="QUD182" s="29"/>
      <c r="QUE182" s="29"/>
      <c r="QUF182" s="29"/>
      <c r="QUG182" s="29"/>
      <c r="QUH182" s="29"/>
      <c r="QUI182" s="29"/>
      <c r="QUJ182" s="29"/>
      <c r="QUK182" s="29"/>
      <c r="QUL182" s="29"/>
      <c r="QUM182" s="29"/>
      <c r="QUN182" s="29"/>
      <c r="QUO182" s="29"/>
      <c r="QUP182" s="29"/>
      <c r="QUQ182" s="29"/>
      <c r="QUR182" s="29"/>
      <c r="QUS182" s="29"/>
      <c r="QUT182" s="29"/>
      <c r="QUU182" s="29"/>
      <c r="QUV182" s="29"/>
      <c r="QUW182" s="29"/>
      <c r="QUX182" s="29"/>
      <c r="QUY182" s="29"/>
      <c r="QUZ182" s="29"/>
      <c r="QVA182" s="29"/>
      <c r="QVB182" s="29"/>
      <c r="QVC182" s="29"/>
      <c r="QVD182" s="29"/>
      <c r="QVE182" s="29"/>
      <c r="QVF182" s="29"/>
      <c r="QVG182" s="29"/>
      <c r="QVH182" s="29"/>
      <c r="QVI182" s="29"/>
      <c r="QVJ182" s="29"/>
      <c r="QVK182" s="29"/>
      <c r="QVL182" s="29"/>
      <c r="QVM182" s="29"/>
      <c r="QVN182" s="29"/>
      <c r="QVO182" s="29"/>
      <c r="QVP182" s="29"/>
      <c r="QVQ182" s="29"/>
      <c r="QVR182" s="29"/>
      <c r="QVS182" s="29"/>
      <c r="QVT182" s="29"/>
      <c r="QVU182" s="29"/>
      <c r="QVV182" s="29"/>
      <c r="QVW182" s="29"/>
      <c r="QVX182" s="29"/>
      <c r="QVY182" s="29"/>
      <c r="QVZ182" s="29"/>
      <c r="QWA182" s="29"/>
      <c r="QWB182" s="29"/>
      <c r="QWC182" s="29"/>
      <c r="QWD182" s="29"/>
      <c r="QWE182" s="29"/>
      <c r="QWF182" s="29"/>
      <c r="QWG182" s="29"/>
      <c r="QWH182" s="29"/>
      <c r="QWI182" s="29"/>
      <c r="QWJ182" s="29"/>
      <c r="QWK182" s="29"/>
      <c r="QWL182" s="29"/>
      <c r="QWM182" s="29"/>
      <c r="QWN182" s="29"/>
      <c r="QWO182" s="29"/>
      <c r="QWP182" s="29"/>
      <c r="QWQ182" s="29"/>
      <c r="QWR182" s="29"/>
      <c r="QWS182" s="29"/>
      <c r="QWT182" s="29"/>
      <c r="QWU182" s="29"/>
      <c r="QWV182" s="29"/>
      <c r="QWW182" s="29"/>
      <c r="QWX182" s="29"/>
      <c r="QWY182" s="29"/>
      <c r="QWZ182" s="29"/>
      <c r="QXA182" s="29"/>
      <c r="QXB182" s="29"/>
      <c r="QXC182" s="29"/>
      <c r="QXD182" s="29"/>
      <c r="QXE182" s="29"/>
      <c r="QXF182" s="29"/>
      <c r="QXG182" s="29"/>
      <c r="QXH182" s="29"/>
      <c r="QXI182" s="29"/>
      <c r="QXJ182" s="29"/>
      <c r="QXK182" s="29"/>
      <c r="QXL182" s="29"/>
      <c r="QXM182" s="29"/>
      <c r="QXN182" s="29"/>
      <c r="QXO182" s="29"/>
      <c r="QXP182" s="29"/>
      <c r="QXQ182" s="29"/>
      <c r="QXR182" s="29"/>
      <c r="QXS182" s="29"/>
      <c r="QXT182" s="29"/>
      <c r="QXU182" s="29"/>
      <c r="QXV182" s="29"/>
      <c r="QXW182" s="29"/>
      <c r="QXX182" s="29"/>
      <c r="QXY182" s="29"/>
      <c r="QXZ182" s="29"/>
      <c r="QYA182" s="29"/>
      <c r="QYB182" s="29"/>
      <c r="QYC182" s="29"/>
      <c r="QYD182" s="29"/>
      <c r="QYE182" s="29"/>
      <c r="QYF182" s="29"/>
      <c r="QYG182" s="29"/>
      <c r="QYH182" s="29"/>
      <c r="QYI182" s="29"/>
      <c r="QYJ182" s="29"/>
      <c r="QYK182" s="29"/>
      <c r="QYL182" s="29"/>
      <c r="QYM182" s="29"/>
      <c r="QYN182" s="29"/>
      <c r="QYO182" s="29"/>
      <c r="QYP182" s="29"/>
      <c r="QYQ182" s="29"/>
      <c r="QYR182" s="29"/>
      <c r="QYS182" s="29"/>
      <c r="QYT182" s="29"/>
      <c r="QYU182" s="29"/>
      <c r="QYV182" s="29"/>
      <c r="QYW182" s="29"/>
      <c r="QYX182" s="29"/>
      <c r="QYY182" s="29"/>
      <c r="QYZ182" s="29"/>
      <c r="QZA182" s="29"/>
      <c r="QZB182" s="29"/>
      <c r="QZC182" s="29"/>
      <c r="QZD182" s="29"/>
      <c r="QZE182" s="29"/>
      <c r="QZF182" s="29"/>
      <c r="QZG182" s="29"/>
      <c r="QZH182" s="29"/>
      <c r="QZI182" s="29"/>
      <c r="QZJ182" s="29"/>
      <c r="QZK182" s="29"/>
      <c r="QZL182" s="29"/>
      <c r="QZM182" s="29"/>
      <c r="QZN182" s="29"/>
      <c r="QZO182" s="29"/>
      <c r="QZP182" s="29"/>
      <c r="QZQ182" s="29"/>
      <c r="QZR182" s="29"/>
      <c r="QZS182" s="29"/>
      <c r="QZT182" s="29"/>
      <c r="QZU182" s="29"/>
      <c r="QZV182" s="29"/>
      <c r="QZW182" s="29"/>
      <c r="QZX182" s="29"/>
      <c r="QZY182" s="29"/>
      <c r="QZZ182" s="29"/>
      <c r="RAA182" s="29"/>
      <c r="RAB182" s="29"/>
      <c r="RAC182" s="29"/>
      <c r="RAD182" s="29"/>
      <c r="RAE182" s="29"/>
      <c r="RAF182" s="29"/>
      <c r="RAG182" s="29"/>
      <c r="RAH182" s="29"/>
      <c r="RAI182" s="29"/>
      <c r="RAJ182" s="29"/>
      <c r="RAK182" s="29"/>
      <c r="RAL182" s="29"/>
      <c r="RAM182" s="29"/>
      <c r="RAN182" s="29"/>
      <c r="RAO182" s="29"/>
      <c r="RAP182" s="29"/>
      <c r="RAQ182" s="29"/>
      <c r="RAR182" s="29"/>
      <c r="RAS182" s="29"/>
      <c r="RAT182" s="29"/>
      <c r="RAU182" s="29"/>
      <c r="RAV182" s="29"/>
      <c r="RAW182" s="29"/>
      <c r="RAX182" s="29"/>
      <c r="RAY182" s="29"/>
      <c r="RAZ182" s="29"/>
      <c r="RBA182" s="29"/>
      <c r="RBB182" s="29"/>
      <c r="RBC182" s="29"/>
      <c r="RBD182" s="29"/>
      <c r="RBE182" s="29"/>
      <c r="RBF182" s="29"/>
      <c r="RBG182" s="29"/>
      <c r="RBH182" s="29"/>
      <c r="RBI182" s="29"/>
      <c r="RBJ182" s="29"/>
      <c r="RBK182" s="29"/>
      <c r="RBL182" s="29"/>
      <c r="RBM182" s="29"/>
      <c r="RBN182" s="29"/>
      <c r="RBO182" s="29"/>
      <c r="RBP182" s="29"/>
      <c r="RBQ182" s="29"/>
      <c r="RBR182" s="29"/>
      <c r="RBS182" s="29"/>
      <c r="RBT182" s="29"/>
      <c r="RBU182" s="29"/>
      <c r="RBV182" s="29"/>
      <c r="RBW182" s="29"/>
      <c r="RBX182" s="29"/>
      <c r="RBY182" s="29"/>
      <c r="RBZ182" s="29"/>
      <c r="RCA182" s="29"/>
      <c r="RCB182" s="29"/>
      <c r="RCC182" s="29"/>
      <c r="RCD182" s="29"/>
      <c r="RCE182" s="29"/>
      <c r="RCF182" s="29"/>
      <c r="RCG182" s="29"/>
      <c r="RCH182" s="29"/>
      <c r="RCI182" s="29"/>
      <c r="RCJ182" s="29"/>
      <c r="RCK182" s="29"/>
      <c r="RCL182" s="29"/>
      <c r="RCM182" s="29"/>
      <c r="RCN182" s="29"/>
      <c r="RCO182" s="29"/>
      <c r="RCP182" s="29"/>
      <c r="RCQ182" s="29"/>
      <c r="RCR182" s="29"/>
      <c r="RCS182" s="29"/>
      <c r="RCT182" s="29"/>
      <c r="RCU182" s="29"/>
      <c r="RCV182" s="29"/>
      <c r="RCW182" s="29"/>
      <c r="RCX182" s="29"/>
      <c r="RCY182" s="29"/>
      <c r="RCZ182" s="29"/>
      <c r="RDA182" s="29"/>
      <c r="RDB182" s="29"/>
      <c r="RDC182" s="29"/>
      <c r="RDD182" s="29"/>
      <c r="RDE182" s="29"/>
      <c r="RDF182" s="29"/>
      <c r="RDG182" s="29"/>
      <c r="RDH182" s="29"/>
      <c r="RDI182" s="29"/>
      <c r="RDJ182" s="29"/>
      <c r="RDK182" s="29"/>
      <c r="RDL182" s="29"/>
      <c r="RDM182" s="29"/>
      <c r="RDN182" s="29"/>
      <c r="RDO182" s="29"/>
      <c r="RDP182" s="29"/>
      <c r="RDQ182" s="29"/>
      <c r="RDR182" s="29"/>
      <c r="RDS182" s="29"/>
      <c r="RDT182" s="29"/>
      <c r="RDU182" s="29"/>
      <c r="RDV182" s="29"/>
      <c r="RDW182" s="29"/>
      <c r="RDX182" s="29"/>
      <c r="RDY182" s="29"/>
      <c r="RDZ182" s="29"/>
      <c r="REA182" s="29"/>
      <c r="REB182" s="29"/>
      <c r="REC182" s="29"/>
      <c r="RED182" s="29"/>
      <c r="REE182" s="29"/>
      <c r="REF182" s="29"/>
      <c r="REG182" s="29"/>
      <c r="REH182" s="29"/>
      <c r="REI182" s="29"/>
      <c r="REJ182" s="29"/>
      <c r="REK182" s="29"/>
      <c r="REL182" s="29"/>
      <c r="REM182" s="29"/>
      <c r="REN182" s="29"/>
      <c r="REO182" s="29"/>
      <c r="REP182" s="29"/>
      <c r="REQ182" s="29"/>
      <c r="RER182" s="29"/>
      <c r="RES182" s="29"/>
      <c r="RET182" s="29"/>
      <c r="REU182" s="29"/>
      <c r="REV182" s="29"/>
      <c r="REW182" s="29"/>
      <c r="REX182" s="29"/>
      <c r="REY182" s="29"/>
      <c r="REZ182" s="29"/>
      <c r="RFA182" s="29"/>
      <c r="RFB182" s="29"/>
      <c r="RFC182" s="29"/>
      <c r="RFD182" s="29"/>
      <c r="RFE182" s="29"/>
      <c r="RFF182" s="29"/>
      <c r="RFG182" s="29"/>
      <c r="RFH182" s="29"/>
      <c r="RFI182" s="29"/>
      <c r="RFJ182" s="29"/>
      <c r="RFK182" s="29"/>
      <c r="RFL182" s="29"/>
      <c r="RFM182" s="29"/>
      <c r="RFN182" s="29"/>
      <c r="RFO182" s="29"/>
      <c r="RFP182" s="29"/>
      <c r="RFQ182" s="29"/>
      <c r="RFR182" s="29"/>
      <c r="RFS182" s="29"/>
      <c r="RFT182" s="29"/>
      <c r="RFU182" s="29"/>
      <c r="RFV182" s="29"/>
      <c r="RFW182" s="29"/>
      <c r="RFX182" s="29"/>
      <c r="RFY182" s="29"/>
      <c r="RFZ182" s="29"/>
      <c r="RGA182" s="29"/>
      <c r="RGB182" s="29"/>
      <c r="RGC182" s="29"/>
      <c r="RGD182" s="29"/>
      <c r="RGE182" s="29"/>
      <c r="RGF182" s="29"/>
      <c r="RGG182" s="29"/>
      <c r="RGH182" s="29"/>
      <c r="RGI182" s="29"/>
      <c r="RGJ182" s="29"/>
      <c r="RGK182" s="29"/>
      <c r="RGL182" s="29"/>
      <c r="RGM182" s="29"/>
      <c r="RGN182" s="29"/>
      <c r="RGO182" s="29"/>
      <c r="RGP182" s="29"/>
      <c r="RGQ182" s="29"/>
      <c r="RGR182" s="29"/>
      <c r="RGS182" s="29"/>
      <c r="RGT182" s="29"/>
      <c r="RGU182" s="29"/>
      <c r="RGV182" s="29"/>
      <c r="RGW182" s="29"/>
      <c r="RGX182" s="29"/>
      <c r="RGY182" s="29"/>
      <c r="RGZ182" s="29"/>
      <c r="RHA182" s="29"/>
      <c r="RHB182" s="29"/>
      <c r="RHC182" s="29"/>
      <c r="RHD182" s="29"/>
      <c r="RHE182" s="29"/>
      <c r="RHF182" s="29"/>
      <c r="RHG182" s="29"/>
      <c r="RHH182" s="29"/>
      <c r="RHI182" s="29"/>
      <c r="RHJ182" s="29"/>
      <c r="RHK182" s="29"/>
      <c r="RHL182" s="29"/>
      <c r="RHM182" s="29"/>
      <c r="RHN182" s="29"/>
      <c r="RHO182" s="29"/>
      <c r="RHP182" s="29"/>
      <c r="RHQ182" s="29"/>
      <c r="RHR182" s="29"/>
      <c r="RHS182" s="29"/>
      <c r="RHT182" s="29"/>
      <c r="RHU182" s="29"/>
      <c r="RHV182" s="29"/>
      <c r="RHW182" s="29"/>
      <c r="RHX182" s="29"/>
      <c r="RHY182" s="29"/>
      <c r="RHZ182" s="29"/>
      <c r="RIA182" s="29"/>
      <c r="RIB182" s="29"/>
      <c r="RIC182" s="29"/>
      <c r="RID182" s="29"/>
      <c r="RIE182" s="29"/>
      <c r="RIF182" s="29"/>
      <c r="RIG182" s="29"/>
      <c r="RIH182" s="29"/>
      <c r="RII182" s="29"/>
      <c r="RIJ182" s="29"/>
      <c r="RIK182" s="29"/>
      <c r="RIL182" s="29"/>
      <c r="RIM182" s="29"/>
      <c r="RIN182" s="29"/>
      <c r="RIO182" s="29"/>
      <c r="RIP182" s="29"/>
      <c r="RIQ182" s="29"/>
      <c r="RIR182" s="29"/>
      <c r="RIS182" s="29"/>
      <c r="RIT182" s="29"/>
      <c r="RIU182" s="29"/>
      <c r="RIV182" s="29"/>
      <c r="RIW182" s="29"/>
      <c r="RIX182" s="29"/>
      <c r="RIY182" s="29"/>
      <c r="RIZ182" s="29"/>
      <c r="RJA182" s="29"/>
      <c r="RJB182" s="29"/>
      <c r="RJC182" s="29"/>
      <c r="RJD182" s="29"/>
      <c r="RJE182" s="29"/>
      <c r="RJF182" s="29"/>
      <c r="RJG182" s="29"/>
      <c r="RJH182" s="29"/>
      <c r="RJI182" s="29"/>
      <c r="RJJ182" s="29"/>
      <c r="RJK182" s="29"/>
      <c r="RJL182" s="29"/>
      <c r="RJM182" s="29"/>
      <c r="RJN182" s="29"/>
      <c r="RJO182" s="29"/>
      <c r="RJP182" s="29"/>
      <c r="RJQ182" s="29"/>
      <c r="RJR182" s="29"/>
      <c r="RJS182" s="29"/>
      <c r="RJT182" s="29"/>
      <c r="RJU182" s="29"/>
      <c r="RJV182" s="29"/>
      <c r="RJW182" s="29"/>
      <c r="RJX182" s="29"/>
      <c r="RJY182" s="29"/>
      <c r="RJZ182" s="29"/>
      <c r="RKA182" s="29"/>
      <c r="RKB182" s="29"/>
      <c r="RKC182" s="29"/>
      <c r="RKD182" s="29"/>
      <c r="RKE182" s="29"/>
      <c r="RKF182" s="29"/>
      <c r="RKG182" s="29"/>
      <c r="RKH182" s="29"/>
      <c r="RKI182" s="29"/>
      <c r="RKJ182" s="29"/>
      <c r="RKK182" s="29"/>
      <c r="RKL182" s="29"/>
      <c r="RKM182" s="29"/>
      <c r="RKN182" s="29"/>
      <c r="RKO182" s="29"/>
      <c r="RKP182" s="29"/>
      <c r="RKQ182" s="29"/>
      <c r="RKR182" s="29"/>
      <c r="RKS182" s="29"/>
      <c r="RKT182" s="29"/>
      <c r="RKU182" s="29"/>
      <c r="RKV182" s="29"/>
      <c r="RKW182" s="29"/>
      <c r="RKX182" s="29"/>
      <c r="RKY182" s="29"/>
      <c r="RKZ182" s="29"/>
      <c r="RLA182" s="29"/>
      <c r="RLB182" s="29"/>
      <c r="RLC182" s="29"/>
      <c r="RLD182" s="29"/>
      <c r="RLE182" s="29"/>
      <c r="RLF182" s="29"/>
      <c r="RLG182" s="29"/>
      <c r="RLH182" s="29"/>
      <c r="RLI182" s="29"/>
      <c r="RLJ182" s="29"/>
      <c r="RLK182" s="29"/>
      <c r="RLL182" s="29"/>
      <c r="RLM182" s="29"/>
      <c r="RLN182" s="29"/>
      <c r="RLO182" s="29"/>
      <c r="RLP182" s="29"/>
      <c r="RLQ182" s="29"/>
      <c r="RLR182" s="29"/>
      <c r="RLS182" s="29"/>
      <c r="RLT182" s="29"/>
      <c r="RLU182" s="29"/>
      <c r="RLV182" s="29"/>
      <c r="RLW182" s="29"/>
      <c r="RLX182" s="29"/>
      <c r="RLY182" s="29"/>
      <c r="RLZ182" s="29"/>
      <c r="RMA182" s="29"/>
      <c r="RMB182" s="29"/>
      <c r="RMC182" s="29"/>
      <c r="RMD182" s="29"/>
      <c r="RME182" s="29"/>
      <c r="RMF182" s="29"/>
      <c r="RMG182" s="29"/>
      <c r="RMH182" s="29"/>
      <c r="RMI182" s="29"/>
      <c r="RMJ182" s="29"/>
      <c r="RMK182" s="29"/>
      <c r="RML182" s="29"/>
      <c r="RMM182" s="29"/>
      <c r="RMN182" s="29"/>
      <c r="RMO182" s="29"/>
      <c r="RMP182" s="29"/>
      <c r="RMQ182" s="29"/>
      <c r="RMR182" s="29"/>
      <c r="RMS182" s="29"/>
      <c r="RMT182" s="29"/>
      <c r="RMU182" s="29"/>
      <c r="RMV182" s="29"/>
      <c r="RMW182" s="29"/>
      <c r="RMX182" s="29"/>
      <c r="RMY182" s="29"/>
      <c r="RMZ182" s="29"/>
      <c r="RNA182" s="29"/>
      <c r="RNB182" s="29"/>
      <c r="RNC182" s="29"/>
      <c r="RND182" s="29"/>
      <c r="RNE182" s="29"/>
      <c r="RNF182" s="29"/>
      <c r="RNG182" s="29"/>
      <c r="RNH182" s="29"/>
      <c r="RNI182" s="29"/>
      <c r="RNJ182" s="29"/>
      <c r="RNK182" s="29"/>
      <c r="RNL182" s="29"/>
      <c r="RNM182" s="29"/>
      <c r="RNN182" s="29"/>
      <c r="RNO182" s="29"/>
      <c r="RNP182" s="29"/>
      <c r="RNQ182" s="29"/>
      <c r="RNR182" s="29"/>
      <c r="RNS182" s="29"/>
      <c r="RNT182" s="29"/>
      <c r="RNU182" s="29"/>
      <c r="RNV182" s="29"/>
      <c r="RNW182" s="29"/>
      <c r="RNX182" s="29"/>
      <c r="RNY182" s="29"/>
      <c r="RNZ182" s="29"/>
      <c r="ROA182" s="29"/>
      <c r="ROB182" s="29"/>
      <c r="ROC182" s="29"/>
      <c r="ROD182" s="29"/>
      <c r="ROE182" s="29"/>
      <c r="ROF182" s="29"/>
      <c r="ROG182" s="29"/>
      <c r="ROH182" s="29"/>
      <c r="ROI182" s="29"/>
      <c r="ROJ182" s="29"/>
      <c r="ROK182" s="29"/>
      <c r="ROL182" s="29"/>
      <c r="ROM182" s="29"/>
      <c r="RON182" s="29"/>
      <c r="ROO182" s="29"/>
      <c r="ROP182" s="29"/>
      <c r="ROQ182" s="29"/>
      <c r="ROR182" s="29"/>
      <c r="ROS182" s="29"/>
      <c r="ROT182" s="29"/>
      <c r="ROU182" s="29"/>
      <c r="ROV182" s="29"/>
      <c r="ROW182" s="29"/>
      <c r="ROX182" s="29"/>
      <c r="ROY182" s="29"/>
      <c r="ROZ182" s="29"/>
      <c r="RPA182" s="29"/>
      <c r="RPB182" s="29"/>
      <c r="RPC182" s="29"/>
      <c r="RPD182" s="29"/>
      <c r="RPE182" s="29"/>
      <c r="RPF182" s="29"/>
      <c r="RPG182" s="29"/>
      <c r="RPH182" s="29"/>
      <c r="RPI182" s="29"/>
      <c r="RPJ182" s="29"/>
      <c r="RPK182" s="29"/>
      <c r="RPL182" s="29"/>
      <c r="RPM182" s="29"/>
      <c r="RPN182" s="29"/>
      <c r="RPO182" s="29"/>
      <c r="RPP182" s="29"/>
      <c r="RPQ182" s="29"/>
      <c r="RPR182" s="29"/>
      <c r="RPS182" s="29"/>
      <c r="RPT182" s="29"/>
      <c r="RPU182" s="29"/>
      <c r="RPV182" s="29"/>
      <c r="RPW182" s="29"/>
      <c r="RPX182" s="29"/>
      <c r="RPY182" s="29"/>
      <c r="RPZ182" s="29"/>
      <c r="RQA182" s="29"/>
      <c r="RQB182" s="29"/>
      <c r="RQC182" s="29"/>
      <c r="RQD182" s="29"/>
      <c r="RQE182" s="29"/>
      <c r="RQF182" s="29"/>
      <c r="RQG182" s="29"/>
      <c r="RQH182" s="29"/>
      <c r="RQI182" s="29"/>
      <c r="RQJ182" s="29"/>
      <c r="RQK182" s="29"/>
      <c r="RQL182" s="29"/>
      <c r="RQM182" s="29"/>
      <c r="RQN182" s="29"/>
      <c r="RQO182" s="29"/>
      <c r="RQP182" s="29"/>
      <c r="RQQ182" s="29"/>
      <c r="RQR182" s="29"/>
      <c r="RQS182" s="29"/>
      <c r="RQT182" s="29"/>
      <c r="RQU182" s="29"/>
      <c r="RQV182" s="29"/>
      <c r="RQW182" s="29"/>
      <c r="RQX182" s="29"/>
      <c r="RQY182" s="29"/>
      <c r="RQZ182" s="29"/>
      <c r="RRA182" s="29"/>
      <c r="RRB182" s="29"/>
      <c r="RRC182" s="29"/>
      <c r="RRD182" s="29"/>
      <c r="RRE182" s="29"/>
      <c r="RRF182" s="29"/>
      <c r="RRG182" s="29"/>
      <c r="RRH182" s="29"/>
      <c r="RRI182" s="29"/>
      <c r="RRJ182" s="29"/>
      <c r="RRK182" s="29"/>
      <c r="RRL182" s="29"/>
      <c r="RRM182" s="29"/>
      <c r="RRN182" s="29"/>
      <c r="RRO182" s="29"/>
      <c r="RRP182" s="29"/>
      <c r="RRQ182" s="29"/>
      <c r="RRR182" s="29"/>
      <c r="RRS182" s="29"/>
      <c r="RRT182" s="29"/>
      <c r="RRU182" s="29"/>
      <c r="RRV182" s="29"/>
      <c r="RRW182" s="29"/>
      <c r="RRX182" s="29"/>
      <c r="RRY182" s="29"/>
      <c r="RRZ182" s="29"/>
      <c r="RSA182" s="29"/>
      <c r="RSB182" s="29"/>
      <c r="RSC182" s="29"/>
      <c r="RSD182" s="29"/>
      <c r="RSE182" s="29"/>
      <c r="RSF182" s="29"/>
      <c r="RSG182" s="29"/>
      <c r="RSH182" s="29"/>
      <c r="RSI182" s="29"/>
      <c r="RSJ182" s="29"/>
      <c r="RSK182" s="29"/>
      <c r="RSL182" s="29"/>
      <c r="RSM182" s="29"/>
      <c r="RSN182" s="29"/>
      <c r="RSO182" s="29"/>
      <c r="RSP182" s="29"/>
      <c r="RSQ182" s="29"/>
      <c r="RSR182" s="29"/>
      <c r="RSS182" s="29"/>
      <c r="RST182" s="29"/>
      <c r="RSU182" s="29"/>
      <c r="RSV182" s="29"/>
      <c r="RSW182" s="29"/>
      <c r="RSX182" s="29"/>
      <c r="RSY182" s="29"/>
      <c r="RSZ182" s="29"/>
      <c r="RTA182" s="29"/>
      <c r="RTB182" s="29"/>
      <c r="RTC182" s="29"/>
      <c r="RTD182" s="29"/>
      <c r="RTE182" s="29"/>
      <c r="RTF182" s="29"/>
      <c r="RTG182" s="29"/>
      <c r="RTH182" s="29"/>
      <c r="RTI182" s="29"/>
      <c r="RTJ182" s="29"/>
      <c r="RTK182" s="29"/>
      <c r="RTL182" s="29"/>
      <c r="RTM182" s="29"/>
      <c r="RTN182" s="29"/>
      <c r="RTO182" s="29"/>
      <c r="RTP182" s="29"/>
      <c r="RTQ182" s="29"/>
      <c r="RTR182" s="29"/>
      <c r="RTS182" s="29"/>
      <c r="RTT182" s="29"/>
      <c r="RTU182" s="29"/>
      <c r="RTV182" s="29"/>
      <c r="RTW182" s="29"/>
      <c r="RTX182" s="29"/>
      <c r="RTY182" s="29"/>
      <c r="RTZ182" s="29"/>
      <c r="RUA182" s="29"/>
      <c r="RUB182" s="29"/>
      <c r="RUC182" s="29"/>
      <c r="RUD182" s="29"/>
      <c r="RUE182" s="29"/>
      <c r="RUF182" s="29"/>
      <c r="RUG182" s="29"/>
      <c r="RUH182" s="29"/>
      <c r="RUI182" s="29"/>
      <c r="RUJ182" s="29"/>
      <c r="RUK182" s="29"/>
      <c r="RUL182" s="29"/>
      <c r="RUM182" s="29"/>
      <c r="RUN182" s="29"/>
      <c r="RUO182" s="29"/>
      <c r="RUP182" s="29"/>
      <c r="RUQ182" s="29"/>
      <c r="RUR182" s="29"/>
      <c r="RUS182" s="29"/>
      <c r="RUT182" s="29"/>
      <c r="RUU182" s="29"/>
      <c r="RUV182" s="29"/>
      <c r="RUW182" s="29"/>
      <c r="RUX182" s="29"/>
      <c r="RUY182" s="29"/>
      <c r="RUZ182" s="29"/>
      <c r="RVA182" s="29"/>
      <c r="RVB182" s="29"/>
      <c r="RVC182" s="29"/>
      <c r="RVD182" s="29"/>
      <c r="RVE182" s="29"/>
      <c r="RVF182" s="29"/>
      <c r="RVG182" s="29"/>
      <c r="RVH182" s="29"/>
      <c r="RVI182" s="29"/>
      <c r="RVJ182" s="29"/>
      <c r="RVK182" s="29"/>
      <c r="RVL182" s="29"/>
      <c r="RVM182" s="29"/>
      <c r="RVN182" s="29"/>
      <c r="RVO182" s="29"/>
      <c r="RVP182" s="29"/>
      <c r="RVQ182" s="29"/>
      <c r="RVR182" s="29"/>
      <c r="RVS182" s="29"/>
      <c r="RVT182" s="29"/>
      <c r="RVU182" s="29"/>
      <c r="RVV182" s="29"/>
      <c r="RVW182" s="29"/>
      <c r="RVX182" s="29"/>
      <c r="RVY182" s="29"/>
      <c r="RVZ182" s="29"/>
      <c r="RWA182" s="29"/>
      <c r="RWB182" s="29"/>
      <c r="RWC182" s="29"/>
      <c r="RWD182" s="29"/>
      <c r="RWE182" s="29"/>
      <c r="RWF182" s="29"/>
      <c r="RWG182" s="29"/>
      <c r="RWH182" s="29"/>
      <c r="RWI182" s="29"/>
      <c r="RWJ182" s="29"/>
      <c r="RWK182" s="29"/>
      <c r="RWL182" s="29"/>
      <c r="RWM182" s="29"/>
      <c r="RWN182" s="29"/>
      <c r="RWO182" s="29"/>
      <c r="RWP182" s="29"/>
      <c r="RWQ182" s="29"/>
      <c r="RWR182" s="29"/>
      <c r="RWS182" s="29"/>
      <c r="RWT182" s="29"/>
      <c r="RWU182" s="29"/>
      <c r="RWV182" s="29"/>
      <c r="RWW182" s="29"/>
      <c r="RWX182" s="29"/>
      <c r="RWY182" s="29"/>
      <c r="RWZ182" s="29"/>
      <c r="RXA182" s="29"/>
      <c r="RXB182" s="29"/>
      <c r="RXC182" s="29"/>
      <c r="RXD182" s="29"/>
      <c r="RXE182" s="29"/>
      <c r="RXF182" s="29"/>
      <c r="RXG182" s="29"/>
      <c r="RXH182" s="29"/>
      <c r="RXI182" s="29"/>
      <c r="RXJ182" s="29"/>
      <c r="RXK182" s="29"/>
      <c r="RXL182" s="29"/>
      <c r="RXM182" s="29"/>
      <c r="RXN182" s="29"/>
      <c r="RXO182" s="29"/>
      <c r="RXP182" s="29"/>
      <c r="RXQ182" s="29"/>
      <c r="RXR182" s="29"/>
      <c r="RXS182" s="29"/>
      <c r="RXT182" s="29"/>
      <c r="RXU182" s="29"/>
      <c r="RXV182" s="29"/>
      <c r="RXW182" s="29"/>
      <c r="RXX182" s="29"/>
      <c r="RXY182" s="29"/>
      <c r="RXZ182" s="29"/>
      <c r="RYA182" s="29"/>
      <c r="RYB182" s="29"/>
      <c r="RYC182" s="29"/>
      <c r="RYD182" s="29"/>
      <c r="RYE182" s="29"/>
      <c r="RYF182" s="29"/>
      <c r="RYG182" s="29"/>
      <c r="RYH182" s="29"/>
      <c r="RYI182" s="29"/>
      <c r="RYJ182" s="29"/>
      <c r="RYK182" s="29"/>
      <c r="RYL182" s="29"/>
      <c r="RYM182" s="29"/>
      <c r="RYN182" s="29"/>
      <c r="RYO182" s="29"/>
      <c r="RYP182" s="29"/>
      <c r="RYQ182" s="29"/>
      <c r="RYR182" s="29"/>
      <c r="RYS182" s="29"/>
      <c r="RYT182" s="29"/>
      <c r="RYU182" s="29"/>
      <c r="RYV182" s="29"/>
      <c r="RYW182" s="29"/>
      <c r="RYX182" s="29"/>
      <c r="RYY182" s="29"/>
      <c r="RYZ182" s="29"/>
      <c r="RZA182" s="29"/>
      <c r="RZB182" s="29"/>
      <c r="RZC182" s="29"/>
      <c r="RZD182" s="29"/>
      <c r="RZE182" s="29"/>
      <c r="RZF182" s="29"/>
      <c r="RZG182" s="29"/>
      <c r="RZH182" s="29"/>
      <c r="RZI182" s="29"/>
      <c r="RZJ182" s="29"/>
      <c r="RZK182" s="29"/>
      <c r="RZL182" s="29"/>
      <c r="RZM182" s="29"/>
      <c r="RZN182" s="29"/>
      <c r="RZO182" s="29"/>
      <c r="RZP182" s="29"/>
      <c r="RZQ182" s="29"/>
      <c r="RZR182" s="29"/>
      <c r="RZS182" s="29"/>
      <c r="RZT182" s="29"/>
      <c r="RZU182" s="29"/>
      <c r="RZV182" s="29"/>
      <c r="RZW182" s="29"/>
      <c r="RZX182" s="29"/>
      <c r="RZY182" s="29"/>
      <c r="RZZ182" s="29"/>
      <c r="SAA182" s="29"/>
      <c r="SAB182" s="29"/>
      <c r="SAC182" s="29"/>
      <c r="SAD182" s="29"/>
      <c r="SAE182" s="29"/>
      <c r="SAF182" s="29"/>
      <c r="SAG182" s="29"/>
      <c r="SAH182" s="29"/>
      <c r="SAI182" s="29"/>
      <c r="SAJ182" s="29"/>
      <c r="SAK182" s="29"/>
      <c r="SAL182" s="29"/>
      <c r="SAM182" s="29"/>
      <c r="SAN182" s="29"/>
      <c r="SAO182" s="29"/>
      <c r="SAP182" s="29"/>
      <c r="SAQ182" s="29"/>
      <c r="SAR182" s="29"/>
      <c r="SAS182" s="29"/>
      <c r="SAT182" s="29"/>
      <c r="SAU182" s="29"/>
      <c r="SAV182" s="29"/>
      <c r="SAW182" s="29"/>
      <c r="SAX182" s="29"/>
      <c r="SAY182" s="29"/>
      <c r="SAZ182" s="29"/>
      <c r="SBA182" s="29"/>
      <c r="SBB182" s="29"/>
      <c r="SBC182" s="29"/>
      <c r="SBD182" s="29"/>
      <c r="SBE182" s="29"/>
      <c r="SBF182" s="29"/>
      <c r="SBG182" s="29"/>
      <c r="SBH182" s="29"/>
      <c r="SBI182" s="29"/>
      <c r="SBJ182" s="29"/>
      <c r="SBK182" s="29"/>
      <c r="SBL182" s="29"/>
      <c r="SBM182" s="29"/>
      <c r="SBN182" s="29"/>
      <c r="SBO182" s="29"/>
      <c r="SBP182" s="29"/>
      <c r="SBQ182" s="29"/>
      <c r="SBR182" s="29"/>
      <c r="SBS182" s="29"/>
      <c r="SBT182" s="29"/>
      <c r="SBU182" s="29"/>
      <c r="SBV182" s="29"/>
      <c r="SBW182" s="29"/>
      <c r="SBX182" s="29"/>
      <c r="SBY182" s="29"/>
      <c r="SBZ182" s="29"/>
      <c r="SCA182" s="29"/>
      <c r="SCB182" s="29"/>
      <c r="SCC182" s="29"/>
      <c r="SCD182" s="29"/>
      <c r="SCE182" s="29"/>
      <c r="SCF182" s="29"/>
      <c r="SCG182" s="29"/>
      <c r="SCH182" s="29"/>
      <c r="SCI182" s="29"/>
      <c r="SCJ182" s="29"/>
      <c r="SCK182" s="29"/>
      <c r="SCL182" s="29"/>
      <c r="SCM182" s="29"/>
      <c r="SCN182" s="29"/>
      <c r="SCO182" s="29"/>
      <c r="SCP182" s="29"/>
      <c r="SCQ182" s="29"/>
      <c r="SCR182" s="29"/>
      <c r="SCS182" s="29"/>
      <c r="SCT182" s="29"/>
      <c r="SCU182" s="29"/>
      <c r="SCV182" s="29"/>
      <c r="SCW182" s="29"/>
      <c r="SCX182" s="29"/>
      <c r="SCY182" s="29"/>
      <c r="SCZ182" s="29"/>
      <c r="SDA182" s="29"/>
      <c r="SDB182" s="29"/>
      <c r="SDC182" s="29"/>
      <c r="SDD182" s="29"/>
      <c r="SDE182" s="29"/>
      <c r="SDF182" s="29"/>
      <c r="SDG182" s="29"/>
      <c r="SDH182" s="29"/>
      <c r="SDI182" s="29"/>
      <c r="SDJ182" s="29"/>
      <c r="SDK182" s="29"/>
      <c r="SDL182" s="29"/>
      <c r="SDM182" s="29"/>
      <c r="SDN182" s="29"/>
      <c r="SDO182" s="29"/>
      <c r="SDP182" s="29"/>
      <c r="SDQ182" s="29"/>
      <c r="SDR182" s="29"/>
      <c r="SDS182" s="29"/>
      <c r="SDT182" s="29"/>
      <c r="SDU182" s="29"/>
      <c r="SDV182" s="29"/>
      <c r="SDW182" s="29"/>
      <c r="SDX182" s="29"/>
      <c r="SDY182" s="29"/>
      <c r="SDZ182" s="29"/>
      <c r="SEA182" s="29"/>
      <c r="SEB182" s="29"/>
      <c r="SEC182" s="29"/>
      <c r="SED182" s="29"/>
      <c r="SEE182" s="29"/>
      <c r="SEF182" s="29"/>
      <c r="SEG182" s="29"/>
      <c r="SEH182" s="29"/>
      <c r="SEI182" s="29"/>
      <c r="SEJ182" s="29"/>
      <c r="SEK182" s="29"/>
      <c r="SEL182" s="29"/>
      <c r="SEM182" s="29"/>
      <c r="SEN182" s="29"/>
      <c r="SEO182" s="29"/>
      <c r="SEP182" s="29"/>
      <c r="SEQ182" s="29"/>
      <c r="SER182" s="29"/>
      <c r="SES182" s="29"/>
      <c r="SET182" s="29"/>
      <c r="SEU182" s="29"/>
      <c r="SEV182" s="29"/>
      <c r="SEW182" s="29"/>
      <c r="SEX182" s="29"/>
      <c r="SEY182" s="29"/>
      <c r="SEZ182" s="29"/>
      <c r="SFA182" s="29"/>
      <c r="SFB182" s="29"/>
      <c r="SFC182" s="29"/>
      <c r="SFD182" s="29"/>
      <c r="SFE182" s="29"/>
      <c r="SFF182" s="29"/>
      <c r="SFG182" s="29"/>
      <c r="SFH182" s="29"/>
      <c r="SFI182" s="29"/>
      <c r="SFJ182" s="29"/>
      <c r="SFK182" s="29"/>
      <c r="SFL182" s="29"/>
      <c r="SFM182" s="29"/>
      <c r="SFN182" s="29"/>
      <c r="SFO182" s="29"/>
      <c r="SFP182" s="29"/>
      <c r="SFQ182" s="29"/>
      <c r="SFR182" s="29"/>
      <c r="SFS182" s="29"/>
      <c r="SFT182" s="29"/>
      <c r="SFU182" s="29"/>
      <c r="SFV182" s="29"/>
      <c r="SFW182" s="29"/>
      <c r="SFX182" s="29"/>
      <c r="SFY182" s="29"/>
      <c r="SFZ182" s="29"/>
      <c r="SGA182" s="29"/>
      <c r="SGB182" s="29"/>
      <c r="SGC182" s="29"/>
      <c r="SGD182" s="29"/>
      <c r="SGE182" s="29"/>
      <c r="SGF182" s="29"/>
      <c r="SGG182" s="29"/>
      <c r="SGH182" s="29"/>
      <c r="SGI182" s="29"/>
      <c r="SGJ182" s="29"/>
      <c r="SGK182" s="29"/>
      <c r="SGL182" s="29"/>
      <c r="SGM182" s="29"/>
      <c r="SGN182" s="29"/>
      <c r="SGO182" s="29"/>
      <c r="SGP182" s="29"/>
      <c r="SGQ182" s="29"/>
      <c r="SGR182" s="29"/>
      <c r="SGS182" s="29"/>
      <c r="SGT182" s="29"/>
      <c r="SGU182" s="29"/>
      <c r="SGV182" s="29"/>
      <c r="SGW182" s="29"/>
      <c r="SGX182" s="29"/>
      <c r="SGY182" s="29"/>
      <c r="SGZ182" s="29"/>
      <c r="SHA182" s="29"/>
      <c r="SHB182" s="29"/>
      <c r="SHC182" s="29"/>
      <c r="SHD182" s="29"/>
      <c r="SHE182" s="29"/>
      <c r="SHF182" s="29"/>
      <c r="SHG182" s="29"/>
      <c r="SHH182" s="29"/>
      <c r="SHI182" s="29"/>
      <c r="SHJ182" s="29"/>
      <c r="SHK182" s="29"/>
      <c r="SHL182" s="29"/>
      <c r="SHM182" s="29"/>
      <c r="SHN182" s="29"/>
      <c r="SHO182" s="29"/>
      <c r="SHP182" s="29"/>
      <c r="SHQ182" s="29"/>
      <c r="SHR182" s="29"/>
      <c r="SHS182" s="29"/>
      <c r="SHT182" s="29"/>
      <c r="SHU182" s="29"/>
      <c r="SHV182" s="29"/>
      <c r="SHW182" s="29"/>
      <c r="SHX182" s="29"/>
      <c r="SHY182" s="29"/>
      <c r="SHZ182" s="29"/>
      <c r="SIA182" s="29"/>
      <c r="SIB182" s="29"/>
      <c r="SIC182" s="29"/>
      <c r="SID182" s="29"/>
      <c r="SIE182" s="29"/>
      <c r="SIF182" s="29"/>
      <c r="SIG182" s="29"/>
      <c r="SIH182" s="29"/>
      <c r="SII182" s="29"/>
      <c r="SIJ182" s="29"/>
      <c r="SIK182" s="29"/>
      <c r="SIL182" s="29"/>
      <c r="SIM182" s="29"/>
      <c r="SIN182" s="29"/>
      <c r="SIO182" s="29"/>
      <c r="SIP182" s="29"/>
      <c r="SIQ182" s="29"/>
      <c r="SIR182" s="29"/>
      <c r="SIS182" s="29"/>
      <c r="SIT182" s="29"/>
      <c r="SIU182" s="29"/>
      <c r="SIV182" s="29"/>
      <c r="SIW182" s="29"/>
      <c r="SIX182" s="29"/>
      <c r="SIY182" s="29"/>
      <c r="SIZ182" s="29"/>
      <c r="SJA182" s="29"/>
      <c r="SJB182" s="29"/>
      <c r="SJC182" s="29"/>
      <c r="SJD182" s="29"/>
      <c r="SJE182" s="29"/>
      <c r="SJF182" s="29"/>
      <c r="SJG182" s="29"/>
      <c r="SJH182" s="29"/>
      <c r="SJI182" s="29"/>
      <c r="SJJ182" s="29"/>
      <c r="SJK182" s="29"/>
      <c r="SJL182" s="29"/>
      <c r="SJM182" s="29"/>
      <c r="SJN182" s="29"/>
      <c r="SJO182" s="29"/>
      <c r="SJP182" s="29"/>
      <c r="SJQ182" s="29"/>
      <c r="SJR182" s="29"/>
      <c r="SJS182" s="29"/>
      <c r="SJT182" s="29"/>
      <c r="SJU182" s="29"/>
      <c r="SJV182" s="29"/>
      <c r="SJW182" s="29"/>
      <c r="SJX182" s="29"/>
      <c r="SJY182" s="29"/>
      <c r="SJZ182" s="29"/>
      <c r="SKA182" s="29"/>
      <c r="SKB182" s="29"/>
      <c r="SKC182" s="29"/>
      <c r="SKD182" s="29"/>
      <c r="SKE182" s="29"/>
      <c r="SKF182" s="29"/>
      <c r="SKG182" s="29"/>
      <c r="SKH182" s="29"/>
      <c r="SKI182" s="29"/>
      <c r="SKJ182" s="29"/>
      <c r="SKK182" s="29"/>
      <c r="SKL182" s="29"/>
      <c r="SKM182" s="29"/>
      <c r="SKN182" s="29"/>
      <c r="SKO182" s="29"/>
      <c r="SKP182" s="29"/>
      <c r="SKQ182" s="29"/>
      <c r="SKR182" s="29"/>
      <c r="SKS182" s="29"/>
      <c r="SKT182" s="29"/>
      <c r="SKU182" s="29"/>
      <c r="SKV182" s="29"/>
      <c r="SKW182" s="29"/>
      <c r="SKX182" s="29"/>
      <c r="SKY182" s="29"/>
      <c r="SKZ182" s="29"/>
      <c r="SLA182" s="29"/>
      <c r="SLB182" s="29"/>
      <c r="SLC182" s="29"/>
      <c r="SLD182" s="29"/>
      <c r="SLE182" s="29"/>
      <c r="SLF182" s="29"/>
      <c r="SLG182" s="29"/>
      <c r="SLH182" s="29"/>
      <c r="SLI182" s="29"/>
      <c r="SLJ182" s="29"/>
      <c r="SLK182" s="29"/>
      <c r="SLL182" s="29"/>
      <c r="SLM182" s="29"/>
      <c r="SLN182" s="29"/>
      <c r="SLO182" s="29"/>
      <c r="SLP182" s="29"/>
      <c r="SLQ182" s="29"/>
      <c r="SLR182" s="29"/>
      <c r="SLS182" s="29"/>
      <c r="SLT182" s="29"/>
      <c r="SLU182" s="29"/>
      <c r="SLV182" s="29"/>
      <c r="SLW182" s="29"/>
      <c r="SLX182" s="29"/>
      <c r="SLY182" s="29"/>
      <c r="SLZ182" s="29"/>
      <c r="SMA182" s="29"/>
      <c r="SMB182" s="29"/>
      <c r="SMC182" s="29"/>
      <c r="SMD182" s="29"/>
      <c r="SME182" s="29"/>
      <c r="SMF182" s="29"/>
      <c r="SMG182" s="29"/>
      <c r="SMH182" s="29"/>
      <c r="SMI182" s="29"/>
      <c r="SMJ182" s="29"/>
      <c r="SMK182" s="29"/>
      <c r="SML182" s="29"/>
      <c r="SMM182" s="29"/>
      <c r="SMN182" s="29"/>
      <c r="SMO182" s="29"/>
      <c r="SMP182" s="29"/>
      <c r="SMQ182" s="29"/>
      <c r="SMR182" s="29"/>
      <c r="SMS182" s="29"/>
      <c r="SMT182" s="29"/>
      <c r="SMU182" s="29"/>
      <c r="SMV182" s="29"/>
      <c r="SMW182" s="29"/>
      <c r="SMX182" s="29"/>
      <c r="SMY182" s="29"/>
      <c r="SMZ182" s="29"/>
      <c r="SNA182" s="29"/>
      <c r="SNB182" s="29"/>
      <c r="SNC182" s="29"/>
      <c r="SND182" s="29"/>
      <c r="SNE182" s="29"/>
      <c r="SNF182" s="29"/>
      <c r="SNG182" s="29"/>
      <c r="SNH182" s="29"/>
      <c r="SNI182" s="29"/>
      <c r="SNJ182" s="29"/>
      <c r="SNK182" s="29"/>
      <c r="SNL182" s="29"/>
      <c r="SNM182" s="29"/>
      <c r="SNN182" s="29"/>
      <c r="SNO182" s="29"/>
      <c r="SNP182" s="29"/>
      <c r="SNQ182" s="29"/>
      <c r="SNR182" s="29"/>
      <c r="SNS182" s="29"/>
      <c r="SNT182" s="29"/>
      <c r="SNU182" s="29"/>
      <c r="SNV182" s="29"/>
      <c r="SNW182" s="29"/>
      <c r="SNX182" s="29"/>
      <c r="SNY182" s="29"/>
      <c r="SNZ182" s="29"/>
      <c r="SOA182" s="29"/>
      <c r="SOB182" s="29"/>
      <c r="SOC182" s="29"/>
      <c r="SOD182" s="29"/>
      <c r="SOE182" s="29"/>
      <c r="SOF182" s="29"/>
      <c r="SOG182" s="29"/>
      <c r="SOH182" s="29"/>
      <c r="SOI182" s="29"/>
      <c r="SOJ182" s="29"/>
      <c r="SOK182" s="29"/>
      <c r="SOL182" s="29"/>
      <c r="SOM182" s="29"/>
      <c r="SON182" s="29"/>
      <c r="SOO182" s="29"/>
      <c r="SOP182" s="29"/>
      <c r="SOQ182" s="29"/>
      <c r="SOR182" s="29"/>
      <c r="SOS182" s="29"/>
      <c r="SOT182" s="29"/>
      <c r="SOU182" s="29"/>
      <c r="SOV182" s="29"/>
      <c r="SOW182" s="29"/>
      <c r="SOX182" s="29"/>
      <c r="SOY182" s="29"/>
      <c r="SOZ182" s="29"/>
      <c r="SPA182" s="29"/>
      <c r="SPB182" s="29"/>
      <c r="SPC182" s="29"/>
      <c r="SPD182" s="29"/>
      <c r="SPE182" s="29"/>
      <c r="SPF182" s="29"/>
      <c r="SPG182" s="29"/>
      <c r="SPH182" s="29"/>
      <c r="SPI182" s="29"/>
      <c r="SPJ182" s="29"/>
      <c r="SPK182" s="29"/>
      <c r="SPL182" s="29"/>
      <c r="SPM182" s="29"/>
      <c r="SPN182" s="29"/>
      <c r="SPO182" s="29"/>
      <c r="SPP182" s="29"/>
      <c r="SPQ182" s="29"/>
      <c r="SPR182" s="29"/>
      <c r="SPS182" s="29"/>
      <c r="SPT182" s="29"/>
      <c r="SPU182" s="29"/>
      <c r="SPV182" s="29"/>
      <c r="SPW182" s="29"/>
      <c r="SPX182" s="29"/>
      <c r="SPY182" s="29"/>
      <c r="SPZ182" s="29"/>
      <c r="SQA182" s="29"/>
      <c r="SQB182" s="29"/>
      <c r="SQC182" s="29"/>
      <c r="SQD182" s="29"/>
      <c r="SQE182" s="29"/>
      <c r="SQF182" s="29"/>
      <c r="SQG182" s="29"/>
      <c r="SQH182" s="29"/>
      <c r="SQI182" s="29"/>
      <c r="SQJ182" s="29"/>
      <c r="SQK182" s="29"/>
      <c r="SQL182" s="29"/>
      <c r="SQM182" s="29"/>
      <c r="SQN182" s="29"/>
      <c r="SQO182" s="29"/>
      <c r="SQP182" s="29"/>
      <c r="SQQ182" s="29"/>
      <c r="SQR182" s="29"/>
      <c r="SQS182" s="29"/>
      <c r="SQT182" s="29"/>
      <c r="SQU182" s="29"/>
      <c r="SQV182" s="29"/>
      <c r="SQW182" s="29"/>
      <c r="SQX182" s="29"/>
      <c r="SQY182" s="29"/>
      <c r="SQZ182" s="29"/>
      <c r="SRA182" s="29"/>
      <c r="SRB182" s="29"/>
      <c r="SRC182" s="29"/>
      <c r="SRD182" s="29"/>
      <c r="SRE182" s="29"/>
      <c r="SRF182" s="29"/>
      <c r="SRG182" s="29"/>
      <c r="SRH182" s="29"/>
      <c r="SRI182" s="29"/>
      <c r="SRJ182" s="29"/>
      <c r="SRK182" s="29"/>
      <c r="SRL182" s="29"/>
      <c r="SRM182" s="29"/>
      <c r="SRN182" s="29"/>
      <c r="SRO182" s="29"/>
      <c r="SRP182" s="29"/>
      <c r="SRQ182" s="29"/>
      <c r="SRR182" s="29"/>
      <c r="SRS182" s="29"/>
      <c r="SRT182" s="29"/>
      <c r="SRU182" s="29"/>
      <c r="SRV182" s="29"/>
      <c r="SRW182" s="29"/>
      <c r="SRX182" s="29"/>
      <c r="SRY182" s="29"/>
      <c r="SRZ182" s="29"/>
      <c r="SSA182" s="29"/>
      <c r="SSB182" s="29"/>
      <c r="SSC182" s="29"/>
      <c r="SSD182" s="29"/>
      <c r="SSE182" s="29"/>
      <c r="SSF182" s="29"/>
      <c r="SSG182" s="29"/>
      <c r="SSH182" s="29"/>
      <c r="SSI182" s="29"/>
      <c r="SSJ182" s="29"/>
      <c r="SSK182" s="29"/>
      <c r="SSL182" s="29"/>
      <c r="SSM182" s="29"/>
      <c r="SSN182" s="29"/>
      <c r="SSO182" s="29"/>
      <c r="SSP182" s="29"/>
      <c r="SSQ182" s="29"/>
      <c r="SSR182" s="29"/>
      <c r="SSS182" s="29"/>
      <c r="SST182" s="29"/>
      <c r="SSU182" s="29"/>
      <c r="SSV182" s="29"/>
      <c r="SSW182" s="29"/>
      <c r="SSX182" s="29"/>
      <c r="SSY182" s="29"/>
      <c r="SSZ182" s="29"/>
      <c r="STA182" s="29"/>
      <c r="STB182" s="29"/>
      <c r="STC182" s="29"/>
      <c r="STD182" s="29"/>
      <c r="STE182" s="29"/>
      <c r="STF182" s="29"/>
      <c r="STG182" s="29"/>
      <c r="STH182" s="29"/>
      <c r="STI182" s="29"/>
      <c r="STJ182" s="29"/>
      <c r="STK182" s="29"/>
      <c r="STL182" s="29"/>
      <c r="STM182" s="29"/>
      <c r="STN182" s="29"/>
      <c r="STO182" s="29"/>
      <c r="STP182" s="29"/>
      <c r="STQ182" s="29"/>
      <c r="STR182" s="29"/>
      <c r="STS182" s="29"/>
      <c r="STT182" s="29"/>
      <c r="STU182" s="29"/>
      <c r="STV182" s="29"/>
      <c r="STW182" s="29"/>
      <c r="STX182" s="29"/>
      <c r="STY182" s="29"/>
      <c r="STZ182" s="29"/>
      <c r="SUA182" s="29"/>
      <c r="SUB182" s="29"/>
      <c r="SUC182" s="29"/>
      <c r="SUD182" s="29"/>
      <c r="SUE182" s="29"/>
      <c r="SUF182" s="29"/>
      <c r="SUG182" s="29"/>
      <c r="SUH182" s="29"/>
      <c r="SUI182" s="29"/>
      <c r="SUJ182" s="29"/>
      <c r="SUK182" s="29"/>
      <c r="SUL182" s="29"/>
      <c r="SUM182" s="29"/>
      <c r="SUN182" s="29"/>
      <c r="SUO182" s="29"/>
      <c r="SUP182" s="29"/>
      <c r="SUQ182" s="29"/>
      <c r="SUR182" s="29"/>
      <c r="SUS182" s="29"/>
      <c r="SUT182" s="29"/>
      <c r="SUU182" s="29"/>
      <c r="SUV182" s="29"/>
      <c r="SUW182" s="29"/>
      <c r="SUX182" s="29"/>
      <c r="SUY182" s="29"/>
      <c r="SUZ182" s="29"/>
      <c r="SVA182" s="29"/>
      <c r="SVB182" s="29"/>
      <c r="SVC182" s="29"/>
      <c r="SVD182" s="29"/>
      <c r="SVE182" s="29"/>
      <c r="SVF182" s="29"/>
      <c r="SVG182" s="29"/>
      <c r="SVH182" s="29"/>
      <c r="SVI182" s="29"/>
      <c r="SVJ182" s="29"/>
      <c r="SVK182" s="29"/>
      <c r="SVL182" s="29"/>
      <c r="SVM182" s="29"/>
      <c r="SVN182" s="29"/>
      <c r="SVO182" s="29"/>
      <c r="SVP182" s="29"/>
      <c r="SVQ182" s="29"/>
      <c r="SVR182" s="29"/>
      <c r="SVS182" s="29"/>
      <c r="SVT182" s="29"/>
      <c r="SVU182" s="29"/>
      <c r="SVV182" s="29"/>
      <c r="SVW182" s="29"/>
      <c r="SVX182" s="29"/>
      <c r="SVY182" s="29"/>
      <c r="SVZ182" s="29"/>
      <c r="SWA182" s="29"/>
      <c r="SWB182" s="29"/>
      <c r="SWC182" s="29"/>
      <c r="SWD182" s="29"/>
      <c r="SWE182" s="29"/>
      <c r="SWF182" s="29"/>
      <c r="SWG182" s="29"/>
      <c r="SWH182" s="29"/>
      <c r="SWI182" s="29"/>
      <c r="SWJ182" s="29"/>
      <c r="SWK182" s="29"/>
      <c r="SWL182" s="29"/>
      <c r="SWM182" s="29"/>
      <c r="SWN182" s="29"/>
      <c r="SWO182" s="29"/>
      <c r="SWP182" s="29"/>
      <c r="SWQ182" s="29"/>
      <c r="SWR182" s="29"/>
      <c r="SWS182" s="29"/>
      <c r="SWT182" s="29"/>
      <c r="SWU182" s="29"/>
      <c r="SWV182" s="29"/>
      <c r="SWW182" s="29"/>
      <c r="SWX182" s="29"/>
      <c r="SWY182" s="29"/>
      <c r="SWZ182" s="29"/>
      <c r="SXA182" s="29"/>
      <c r="SXB182" s="29"/>
      <c r="SXC182" s="29"/>
      <c r="SXD182" s="29"/>
      <c r="SXE182" s="29"/>
      <c r="SXF182" s="29"/>
      <c r="SXG182" s="29"/>
      <c r="SXH182" s="29"/>
      <c r="SXI182" s="29"/>
      <c r="SXJ182" s="29"/>
      <c r="SXK182" s="29"/>
      <c r="SXL182" s="29"/>
      <c r="SXM182" s="29"/>
      <c r="SXN182" s="29"/>
      <c r="SXO182" s="29"/>
      <c r="SXP182" s="29"/>
      <c r="SXQ182" s="29"/>
      <c r="SXR182" s="29"/>
      <c r="SXS182" s="29"/>
      <c r="SXT182" s="29"/>
      <c r="SXU182" s="29"/>
      <c r="SXV182" s="29"/>
      <c r="SXW182" s="29"/>
      <c r="SXX182" s="29"/>
      <c r="SXY182" s="29"/>
      <c r="SXZ182" s="29"/>
      <c r="SYA182" s="29"/>
      <c r="SYB182" s="29"/>
      <c r="SYC182" s="29"/>
      <c r="SYD182" s="29"/>
      <c r="SYE182" s="29"/>
      <c r="SYF182" s="29"/>
      <c r="SYG182" s="29"/>
      <c r="SYH182" s="29"/>
      <c r="SYI182" s="29"/>
      <c r="SYJ182" s="29"/>
      <c r="SYK182" s="29"/>
      <c r="SYL182" s="29"/>
      <c r="SYM182" s="29"/>
      <c r="SYN182" s="29"/>
      <c r="SYO182" s="29"/>
      <c r="SYP182" s="29"/>
      <c r="SYQ182" s="29"/>
      <c r="SYR182" s="29"/>
      <c r="SYS182" s="29"/>
      <c r="SYT182" s="29"/>
      <c r="SYU182" s="29"/>
      <c r="SYV182" s="29"/>
      <c r="SYW182" s="29"/>
      <c r="SYX182" s="29"/>
      <c r="SYY182" s="29"/>
      <c r="SYZ182" s="29"/>
      <c r="SZA182" s="29"/>
      <c r="SZB182" s="29"/>
      <c r="SZC182" s="29"/>
      <c r="SZD182" s="29"/>
      <c r="SZE182" s="29"/>
      <c r="SZF182" s="29"/>
      <c r="SZG182" s="29"/>
      <c r="SZH182" s="29"/>
      <c r="SZI182" s="29"/>
      <c r="SZJ182" s="29"/>
      <c r="SZK182" s="29"/>
      <c r="SZL182" s="29"/>
      <c r="SZM182" s="29"/>
      <c r="SZN182" s="29"/>
      <c r="SZO182" s="29"/>
      <c r="SZP182" s="29"/>
      <c r="SZQ182" s="29"/>
      <c r="SZR182" s="29"/>
      <c r="SZS182" s="29"/>
      <c r="SZT182" s="29"/>
      <c r="SZU182" s="29"/>
      <c r="SZV182" s="29"/>
      <c r="SZW182" s="29"/>
      <c r="SZX182" s="29"/>
      <c r="SZY182" s="29"/>
      <c r="SZZ182" s="29"/>
      <c r="TAA182" s="29"/>
      <c r="TAB182" s="29"/>
      <c r="TAC182" s="29"/>
      <c r="TAD182" s="29"/>
      <c r="TAE182" s="29"/>
      <c r="TAF182" s="29"/>
      <c r="TAG182" s="29"/>
      <c r="TAH182" s="29"/>
      <c r="TAI182" s="29"/>
      <c r="TAJ182" s="29"/>
      <c r="TAK182" s="29"/>
      <c r="TAL182" s="29"/>
      <c r="TAM182" s="29"/>
      <c r="TAN182" s="29"/>
      <c r="TAO182" s="29"/>
      <c r="TAP182" s="29"/>
      <c r="TAQ182" s="29"/>
      <c r="TAR182" s="29"/>
      <c r="TAS182" s="29"/>
      <c r="TAT182" s="29"/>
      <c r="TAU182" s="29"/>
      <c r="TAV182" s="29"/>
      <c r="TAW182" s="29"/>
      <c r="TAX182" s="29"/>
      <c r="TAY182" s="29"/>
      <c r="TAZ182" s="29"/>
      <c r="TBA182" s="29"/>
      <c r="TBB182" s="29"/>
      <c r="TBC182" s="29"/>
      <c r="TBD182" s="29"/>
      <c r="TBE182" s="29"/>
      <c r="TBF182" s="29"/>
      <c r="TBG182" s="29"/>
      <c r="TBH182" s="29"/>
      <c r="TBI182" s="29"/>
      <c r="TBJ182" s="29"/>
      <c r="TBK182" s="29"/>
      <c r="TBL182" s="29"/>
      <c r="TBM182" s="29"/>
      <c r="TBN182" s="29"/>
      <c r="TBO182" s="29"/>
      <c r="TBP182" s="29"/>
      <c r="TBQ182" s="29"/>
      <c r="TBR182" s="29"/>
      <c r="TBS182" s="29"/>
      <c r="TBT182" s="29"/>
      <c r="TBU182" s="29"/>
      <c r="TBV182" s="29"/>
      <c r="TBW182" s="29"/>
      <c r="TBX182" s="29"/>
      <c r="TBY182" s="29"/>
      <c r="TBZ182" s="29"/>
      <c r="TCA182" s="29"/>
      <c r="TCB182" s="29"/>
      <c r="TCC182" s="29"/>
      <c r="TCD182" s="29"/>
      <c r="TCE182" s="29"/>
      <c r="TCF182" s="29"/>
      <c r="TCG182" s="29"/>
      <c r="TCH182" s="29"/>
      <c r="TCI182" s="29"/>
      <c r="TCJ182" s="29"/>
      <c r="TCK182" s="29"/>
      <c r="TCL182" s="29"/>
      <c r="TCM182" s="29"/>
      <c r="TCN182" s="29"/>
      <c r="TCO182" s="29"/>
      <c r="TCP182" s="29"/>
      <c r="TCQ182" s="29"/>
      <c r="TCR182" s="29"/>
      <c r="TCS182" s="29"/>
      <c r="TCT182" s="29"/>
      <c r="TCU182" s="29"/>
      <c r="TCV182" s="29"/>
      <c r="TCW182" s="29"/>
      <c r="TCX182" s="29"/>
      <c r="TCY182" s="29"/>
      <c r="TCZ182" s="29"/>
      <c r="TDA182" s="29"/>
      <c r="TDB182" s="29"/>
      <c r="TDC182" s="29"/>
      <c r="TDD182" s="29"/>
      <c r="TDE182" s="29"/>
      <c r="TDF182" s="29"/>
      <c r="TDG182" s="29"/>
      <c r="TDH182" s="29"/>
      <c r="TDI182" s="29"/>
      <c r="TDJ182" s="29"/>
      <c r="TDK182" s="29"/>
      <c r="TDL182" s="29"/>
      <c r="TDM182" s="29"/>
      <c r="TDN182" s="29"/>
      <c r="TDO182" s="29"/>
      <c r="TDP182" s="29"/>
      <c r="TDQ182" s="29"/>
      <c r="TDR182" s="29"/>
      <c r="TDS182" s="29"/>
      <c r="TDT182" s="29"/>
      <c r="TDU182" s="29"/>
      <c r="TDV182" s="29"/>
      <c r="TDW182" s="29"/>
      <c r="TDX182" s="29"/>
      <c r="TDY182" s="29"/>
      <c r="TDZ182" s="29"/>
      <c r="TEA182" s="29"/>
      <c r="TEB182" s="29"/>
      <c r="TEC182" s="29"/>
      <c r="TED182" s="29"/>
      <c r="TEE182" s="29"/>
      <c r="TEF182" s="29"/>
      <c r="TEG182" s="29"/>
      <c r="TEH182" s="29"/>
      <c r="TEI182" s="29"/>
      <c r="TEJ182" s="29"/>
      <c r="TEK182" s="29"/>
      <c r="TEL182" s="29"/>
      <c r="TEM182" s="29"/>
      <c r="TEN182" s="29"/>
      <c r="TEO182" s="29"/>
      <c r="TEP182" s="29"/>
      <c r="TEQ182" s="29"/>
      <c r="TER182" s="29"/>
      <c r="TES182" s="29"/>
      <c r="TET182" s="29"/>
      <c r="TEU182" s="29"/>
      <c r="TEV182" s="29"/>
      <c r="TEW182" s="29"/>
      <c r="TEX182" s="29"/>
      <c r="TEY182" s="29"/>
      <c r="TEZ182" s="29"/>
      <c r="TFA182" s="29"/>
      <c r="TFB182" s="29"/>
      <c r="TFC182" s="29"/>
      <c r="TFD182" s="29"/>
      <c r="TFE182" s="29"/>
      <c r="TFF182" s="29"/>
      <c r="TFG182" s="29"/>
      <c r="TFH182" s="29"/>
      <c r="TFI182" s="29"/>
      <c r="TFJ182" s="29"/>
      <c r="TFK182" s="29"/>
      <c r="TFL182" s="29"/>
      <c r="TFM182" s="29"/>
      <c r="TFN182" s="29"/>
      <c r="TFO182" s="29"/>
      <c r="TFP182" s="29"/>
      <c r="TFQ182" s="29"/>
      <c r="TFR182" s="29"/>
      <c r="TFS182" s="29"/>
      <c r="TFT182" s="29"/>
      <c r="TFU182" s="29"/>
      <c r="TFV182" s="29"/>
      <c r="TFW182" s="29"/>
      <c r="TFX182" s="29"/>
      <c r="TFY182" s="29"/>
      <c r="TFZ182" s="29"/>
      <c r="TGA182" s="29"/>
      <c r="TGB182" s="29"/>
      <c r="TGC182" s="29"/>
      <c r="TGD182" s="29"/>
      <c r="TGE182" s="29"/>
      <c r="TGF182" s="29"/>
      <c r="TGG182" s="29"/>
      <c r="TGH182" s="29"/>
      <c r="TGI182" s="29"/>
      <c r="TGJ182" s="29"/>
      <c r="TGK182" s="29"/>
      <c r="TGL182" s="29"/>
      <c r="TGM182" s="29"/>
      <c r="TGN182" s="29"/>
      <c r="TGO182" s="29"/>
      <c r="TGP182" s="29"/>
      <c r="TGQ182" s="29"/>
      <c r="TGR182" s="29"/>
      <c r="TGS182" s="29"/>
      <c r="TGT182" s="29"/>
      <c r="TGU182" s="29"/>
      <c r="TGV182" s="29"/>
      <c r="TGW182" s="29"/>
      <c r="TGX182" s="29"/>
      <c r="TGY182" s="29"/>
      <c r="TGZ182" s="29"/>
      <c r="THA182" s="29"/>
      <c r="THB182" s="29"/>
      <c r="THC182" s="29"/>
      <c r="THD182" s="29"/>
      <c r="THE182" s="29"/>
      <c r="THF182" s="29"/>
      <c r="THG182" s="29"/>
      <c r="THH182" s="29"/>
      <c r="THI182" s="29"/>
      <c r="THJ182" s="29"/>
      <c r="THK182" s="29"/>
      <c r="THL182" s="29"/>
      <c r="THM182" s="29"/>
      <c r="THN182" s="29"/>
      <c r="THO182" s="29"/>
      <c r="THP182" s="29"/>
      <c r="THQ182" s="29"/>
      <c r="THR182" s="29"/>
      <c r="THS182" s="29"/>
      <c r="THT182" s="29"/>
      <c r="THU182" s="29"/>
      <c r="THV182" s="29"/>
      <c r="THW182" s="29"/>
      <c r="THX182" s="29"/>
      <c r="THY182" s="29"/>
      <c r="THZ182" s="29"/>
      <c r="TIA182" s="29"/>
      <c r="TIB182" s="29"/>
      <c r="TIC182" s="29"/>
      <c r="TID182" s="29"/>
      <c r="TIE182" s="29"/>
      <c r="TIF182" s="29"/>
      <c r="TIG182" s="29"/>
      <c r="TIH182" s="29"/>
      <c r="TII182" s="29"/>
      <c r="TIJ182" s="29"/>
      <c r="TIK182" s="29"/>
      <c r="TIL182" s="29"/>
      <c r="TIM182" s="29"/>
      <c r="TIN182" s="29"/>
      <c r="TIO182" s="29"/>
      <c r="TIP182" s="29"/>
      <c r="TIQ182" s="29"/>
      <c r="TIR182" s="29"/>
      <c r="TIS182" s="29"/>
      <c r="TIT182" s="29"/>
      <c r="TIU182" s="29"/>
      <c r="TIV182" s="29"/>
      <c r="TIW182" s="29"/>
      <c r="TIX182" s="29"/>
      <c r="TIY182" s="29"/>
      <c r="TIZ182" s="29"/>
      <c r="TJA182" s="29"/>
      <c r="TJB182" s="29"/>
      <c r="TJC182" s="29"/>
      <c r="TJD182" s="29"/>
      <c r="TJE182" s="29"/>
      <c r="TJF182" s="29"/>
      <c r="TJG182" s="29"/>
      <c r="TJH182" s="29"/>
      <c r="TJI182" s="29"/>
      <c r="TJJ182" s="29"/>
      <c r="TJK182" s="29"/>
      <c r="TJL182" s="29"/>
      <c r="TJM182" s="29"/>
      <c r="TJN182" s="29"/>
      <c r="TJO182" s="29"/>
      <c r="TJP182" s="29"/>
      <c r="TJQ182" s="29"/>
      <c r="TJR182" s="29"/>
      <c r="TJS182" s="29"/>
      <c r="TJT182" s="29"/>
      <c r="TJU182" s="29"/>
      <c r="TJV182" s="29"/>
      <c r="TJW182" s="29"/>
      <c r="TJX182" s="29"/>
      <c r="TJY182" s="29"/>
      <c r="TJZ182" s="29"/>
      <c r="TKA182" s="29"/>
      <c r="TKB182" s="29"/>
      <c r="TKC182" s="29"/>
      <c r="TKD182" s="29"/>
      <c r="TKE182" s="29"/>
      <c r="TKF182" s="29"/>
      <c r="TKG182" s="29"/>
      <c r="TKH182" s="29"/>
      <c r="TKI182" s="29"/>
      <c r="TKJ182" s="29"/>
      <c r="TKK182" s="29"/>
      <c r="TKL182" s="29"/>
      <c r="TKM182" s="29"/>
      <c r="TKN182" s="29"/>
      <c r="TKO182" s="29"/>
      <c r="TKP182" s="29"/>
      <c r="TKQ182" s="29"/>
      <c r="TKR182" s="29"/>
      <c r="TKS182" s="29"/>
      <c r="TKT182" s="29"/>
      <c r="TKU182" s="29"/>
      <c r="TKV182" s="29"/>
      <c r="TKW182" s="29"/>
      <c r="TKX182" s="29"/>
      <c r="TKY182" s="29"/>
      <c r="TKZ182" s="29"/>
      <c r="TLA182" s="29"/>
      <c r="TLB182" s="29"/>
      <c r="TLC182" s="29"/>
      <c r="TLD182" s="29"/>
      <c r="TLE182" s="29"/>
      <c r="TLF182" s="29"/>
      <c r="TLG182" s="29"/>
      <c r="TLH182" s="29"/>
      <c r="TLI182" s="29"/>
      <c r="TLJ182" s="29"/>
      <c r="TLK182" s="29"/>
      <c r="TLL182" s="29"/>
      <c r="TLM182" s="29"/>
      <c r="TLN182" s="29"/>
      <c r="TLO182" s="29"/>
      <c r="TLP182" s="29"/>
      <c r="TLQ182" s="29"/>
      <c r="TLR182" s="29"/>
      <c r="TLS182" s="29"/>
      <c r="TLT182" s="29"/>
      <c r="TLU182" s="29"/>
      <c r="TLV182" s="29"/>
      <c r="TLW182" s="29"/>
      <c r="TLX182" s="29"/>
      <c r="TLY182" s="29"/>
      <c r="TLZ182" s="29"/>
      <c r="TMA182" s="29"/>
      <c r="TMB182" s="29"/>
      <c r="TMC182" s="29"/>
      <c r="TMD182" s="29"/>
      <c r="TME182" s="29"/>
      <c r="TMF182" s="29"/>
      <c r="TMG182" s="29"/>
      <c r="TMH182" s="29"/>
      <c r="TMI182" s="29"/>
      <c r="TMJ182" s="29"/>
      <c r="TMK182" s="29"/>
      <c r="TML182" s="29"/>
      <c r="TMM182" s="29"/>
      <c r="TMN182" s="29"/>
      <c r="TMO182" s="29"/>
      <c r="TMP182" s="29"/>
      <c r="TMQ182" s="29"/>
      <c r="TMR182" s="29"/>
      <c r="TMS182" s="29"/>
      <c r="TMT182" s="29"/>
      <c r="TMU182" s="29"/>
      <c r="TMV182" s="29"/>
      <c r="TMW182" s="29"/>
      <c r="TMX182" s="29"/>
      <c r="TMY182" s="29"/>
      <c r="TMZ182" s="29"/>
      <c r="TNA182" s="29"/>
      <c r="TNB182" s="29"/>
      <c r="TNC182" s="29"/>
      <c r="TND182" s="29"/>
      <c r="TNE182" s="29"/>
      <c r="TNF182" s="29"/>
      <c r="TNG182" s="29"/>
      <c r="TNH182" s="29"/>
      <c r="TNI182" s="29"/>
      <c r="TNJ182" s="29"/>
      <c r="TNK182" s="29"/>
      <c r="TNL182" s="29"/>
      <c r="TNM182" s="29"/>
      <c r="TNN182" s="29"/>
      <c r="TNO182" s="29"/>
      <c r="TNP182" s="29"/>
      <c r="TNQ182" s="29"/>
      <c r="TNR182" s="29"/>
      <c r="TNS182" s="29"/>
      <c r="TNT182" s="29"/>
      <c r="TNU182" s="29"/>
      <c r="TNV182" s="29"/>
      <c r="TNW182" s="29"/>
      <c r="TNX182" s="29"/>
      <c r="TNY182" s="29"/>
      <c r="TNZ182" s="29"/>
      <c r="TOA182" s="29"/>
      <c r="TOB182" s="29"/>
      <c r="TOC182" s="29"/>
      <c r="TOD182" s="29"/>
      <c r="TOE182" s="29"/>
      <c r="TOF182" s="29"/>
      <c r="TOG182" s="29"/>
      <c r="TOH182" s="29"/>
      <c r="TOI182" s="29"/>
      <c r="TOJ182" s="29"/>
      <c r="TOK182" s="29"/>
      <c r="TOL182" s="29"/>
      <c r="TOM182" s="29"/>
      <c r="TON182" s="29"/>
      <c r="TOO182" s="29"/>
      <c r="TOP182" s="29"/>
      <c r="TOQ182" s="29"/>
      <c r="TOR182" s="29"/>
      <c r="TOS182" s="29"/>
      <c r="TOT182" s="29"/>
      <c r="TOU182" s="29"/>
      <c r="TOV182" s="29"/>
      <c r="TOW182" s="29"/>
      <c r="TOX182" s="29"/>
      <c r="TOY182" s="29"/>
      <c r="TOZ182" s="29"/>
      <c r="TPA182" s="29"/>
      <c r="TPB182" s="29"/>
      <c r="TPC182" s="29"/>
      <c r="TPD182" s="29"/>
      <c r="TPE182" s="29"/>
      <c r="TPF182" s="29"/>
      <c r="TPG182" s="29"/>
      <c r="TPH182" s="29"/>
      <c r="TPI182" s="29"/>
      <c r="TPJ182" s="29"/>
      <c r="TPK182" s="29"/>
      <c r="TPL182" s="29"/>
      <c r="TPM182" s="29"/>
      <c r="TPN182" s="29"/>
      <c r="TPO182" s="29"/>
      <c r="TPP182" s="29"/>
      <c r="TPQ182" s="29"/>
      <c r="TPR182" s="29"/>
      <c r="TPS182" s="29"/>
      <c r="TPT182" s="29"/>
      <c r="TPU182" s="29"/>
      <c r="TPV182" s="29"/>
      <c r="TPW182" s="29"/>
      <c r="TPX182" s="29"/>
      <c r="TPY182" s="29"/>
      <c r="TPZ182" s="29"/>
      <c r="TQA182" s="29"/>
      <c r="TQB182" s="29"/>
      <c r="TQC182" s="29"/>
      <c r="TQD182" s="29"/>
      <c r="TQE182" s="29"/>
      <c r="TQF182" s="29"/>
      <c r="TQG182" s="29"/>
      <c r="TQH182" s="29"/>
      <c r="TQI182" s="29"/>
      <c r="TQJ182" s="29"/>
      <c r="TQK182" s="29"/>
      <c r="TQL182" s="29"/>
      <c r="TQM182" s="29"/>
      <c r="TQN182" s="29"/>
      <c r="TQO182" s="29"/>
      <c r="TQP182" s="29"/>
      <c r="TQQ182" s="29"/>
      <c r="TQR182" s="29"/>
      <c r="TQS182" s="29"/>
      <c r="TQT182" s="29"/>
      <c r="TQU182" s="29"/>
      <c r="TQV182" s="29"/>
      <c r="TQW182" s="29"/>
      <c r="TQX182" s="29"/>
      <c r="TQY182" s="29"/>
      <c r="TQZ182" s="29"/>
      <c r="TRA182" s="29"/>
      <c r="TRB182" s="29"/>
      <c r="TRC182" s="29"/>
      <c r="TRD182" s="29"/>
      <c r="TRE182" s="29"/>
      <c r="TRF182" s="29"/>
      <c r="TRG182" s="29"/>
      <c r="TRH182" s="29"/>
      <c r="TRI182" s="29"/>
      <c r="TRJ182" s="29"/>
      <c r="TRK182" s="29"/>
      <c r="TRL182" s="29"/>
      <c r="TRM182" s="29"/>
      <c r="TRN182" s="29"/>
      <c r="TRO182" s="29"/>
      <c r="TRP182" s="29"/>
      <c r="TRQ182" s="29"/>
      <c r="TRR182" s="29"/>
      <c r="TRS182" s="29"/>
      <c r="TRT182" s="29"/>
      <c r="TRU182" s="29"/>
      <c r="TRV182" s="29"/>
      <c r="TRW182" s="29"/>
      <c r="TRX182" s="29"/>
      <c r="TRY182" s="29"/>
      <c r="TRZ182" s="29"/>
      <c r="TSA182" s="29"/>
      <c r="TSB182" s="29"/>
      <c r="TSC182" s="29"/>
      <c r="TSD182" s="29"/>
      <c r="TSE182" s="29"/>
      <c r="TSF182" s="29"/>
      <c r="TSG182" s="29"/>
      <c r="TSH182" s="29"/>
      <c r="TSI182" s="29"/>
      <c r="TSJ182" s="29"/>
      <c r="TSK182" s="29"/>
      <c r="TSL182" s="29"/>
      <c r="TSM182" s="29"/>
      <c r="TSN182" s="29"/>
      <c r="TSO182" s="29"/>
      <c r="TSP182" s="29"/>
      <c r="TSQ182" s="29"/>
      <c r="TSR182" s="29"/>
      <c r="TSS182" s="29"/>
      <c r="TST182" s="29"/>
      <c r="TSU182" s="29"/>
      <c r="TSV182" s="29"/>
      <c r="TSW182" s="29"/>
      <c r="TSX182" s="29"/>
      <c r="TSY182" s="29"/>
      <c r="TSZ182" s="29"/>
      <c r="TTA182" s="29"/>
      <c r="TTB182" s="29"/>
      <c r="TTC182" s="29"/>
      <c r="TTD182" s="29"/>
      <c r="TTE182" s="29"/>
      <c r="TTF182" s="29"/>
      <c r="TTG182" s="29"/>
      <c r="TTH182" s="29"/>
      <c r="TTI182" s="29"/>
      <c r="TTJ182" s="29"/>
      <c r="TTK182" s="29"/>
      <c r="TTL182" s="29"/>
      <c r="TTM182" s="29"/>
      <c r="TTN182" s="29"/>
      <c r="TTO182" s="29"/>
      <c r="TTP182" s="29"/>
      <c r="TTQ182" s="29"/>
      <c r="TTR182" s="29"/>
      <c r="TTS182" s="29"/>
      <c r="TTT182" s="29"/>
      <c r="TTU182" s="29"/>
      <c r="TTV182" s="29"/>
      <c r="TTW182" s="29"/>
      <c r="TTX182" s="29"/>
      <c r="TTY182" s="29"/>
      <c r="TTZ182" s="29"/>
      <c r="TUA182" s="29"/>
      <c r="TUB182" s="29"/>
      <c r="TUC182" s="29"/>
      <c r="TUD182" s="29"/>
      <c r="TUE182" s="29"/>
      <c r="TUF182" s="29"/>
      <c r="TUG182" s="29"/>
      <c r="TUH182" s="29"/>
      <c r="TUI182" s="29"/>
      <c r="TUJ182" s="29"/>
      <c r="TUK182" s="29"/>
      <c r="TUL182" s="29"/>
      <c r="TUM182" s="29"/>
      <c r="TUN182" s="29"/>
      <c r="TUO182" s="29"/>
      <c r="TUP182" s="29"/>
      <c r="TUQ182" s="29"/>
      <c r="TUR182" s="29"/>
      <c r="TUS182" s="29"/>
      <c r="TUT182" s="29"/>
      <c r="TUU182" s="29"/>
      <c r="TUV182" s="29"/>
      <c r="TUW182" s="29"/>
      <c r="TUX182" s="29"/>
      <c r="TUY182" s="29"/>
      <c r="TUZ182" s="29"/>
      <c r="TVA182" s="29"/>
      <c r="TVB182" s="29"/>
      <c r="TVC182" s="29"/>
      <c r="TVD182" s="29"/>
      <c r="TVE182" s="29"/>
      <c r="TVF182" s="29"/>
      <c r="TVG182" s="29"/>
      <c r="TVH182" s="29"/>
      <c r="TVI182" s="29"/>
      <c r="TVJ182" s="29"/>
      <c r="TVK182" s="29"/>
      <c r="TVL182" s="29"/>
      <c r="TVM182" s="29"/>
      <c r="TVN182" s="29"/>
      <c r="TVO182" s="29"/>
      <c r="TVP182" s="29"/>
      <c r="TVQ182" s="29"/>
      <c r="TVR182" s="29"/>
      <c r="TVS182" s="29"/>
      <c r="TVT182" s="29"/>
      <c r="TVU182" s="29"/>
      <c r="TVV182" s="29"/>
      <c r="TVW182" s="29"/>
      <c r="TVX182" s="29"/>
      <c r="TVY182" s="29"/>
      <c r="TVZ182" s="29"/>
      <c r="TWA182" s="29"/>
      <c r="TWB182" s="29"/>
      <c r="TWC182" s="29"/>
      <c r="TWD182" s="29"/>
      <c r="TWE182" s="29"/>
      <c r="TWF182" s="29"/>
      <c r="TWG182" s="29"/>
      <c r="TWH182" s="29"/>
      <c r="TWI182" s="29"/>
      <c r="TWJ182" s="29"/>
      <c r="TWK182" s="29"/>
      <c r="TWL182" s="29"/>
      <c r="TWM182" s="29"/>
      <c r="TWN182" s="29"/>
      <c r="TWO182" s="29"/>
      <c r="TWP182" s="29"/>
      <c r="TWQ182" s="29"/>
      <c r="TWR182" s="29"/>
      <c r="TWS182" s="29"/>
      <c r="TWT182" s="29"/>
      <c r="TWU182" s="29"/>
      <c r="TWV182" s="29"/>
      <c r="TWW182" s="29"/>
      <c r="TWX182" s="29"/>
      <c r="TWY182" s="29"/>
      <c r="TWZ182" s="29"/>
      <c r="TXA182" s="29"/>
      <c r="TXB182" s="29"/>
      <c r="TXC182" s="29"/>
      <c r="TXD182" s="29"/>
      <c r="TXE182" s="29"/>
      <c r="TXF182" s="29"/>
      <c r="TXG182" s="29"/>
      <c r="TXH182" s="29"/>
      <c r="TXI182" s="29"/>
      <c r="TXJ182" s="29"/>
      <c r="TXK182" s="29"/>
      <c r="TXL182" s="29"/>
      <c r="TXM182" s="29"/>
      <c r="TXN182" s="29"/>
      <c r="TXO182" s="29"/>
      <c r="TXP182" s="29"/>
      <c r="TXQ182" s="29"/>
      <c r="TXR182" s="29"/>
      <c r="TXS182" s="29"/>
      <c r="TXT182" s="29"/>
      <c r="TXU182" s="29"/>
      <c r="TXV182" s="29"/>
      <c r="TXW182" s="29"/>
      <c r="TXX182" s="29"/>
      <c r="TXY182" s="29"/>
      <c r="TXZ182" s="29"/>
      <c r="TYA182" s="29"/>
      <c r="TYB182" s="29"/>
      <c r="TYC182" s="29"/>
      <c r="TYD182" s="29"/>
      <c r="TYE182" s="29"/>
      <c r="TYF182" s="29"/>
      <c r="TYG182" s="29"/>
      <c r="TYH182" s="29"/>
      <c r="TYI182" s="29"/>
      <c r="TYJ182" s="29"/>
      <c r="TYK182" s="29"/>
      <c r="TYL182" s="29"/>
      <c r="TYM182" s="29"/>
      <c r="TYN182" s="29"/>
      <c r="TYO182" s="29"/>
      <c r="TYP182" s="29"/>
      <c r="TYQ182" s="29"/>
      <c r="TYR182" s="29"/>
      <c r="TYS182" s="29"/>
      <c r="TYT182" s="29"/>
      <c r="TYU182" s="29"/>
      <c r="TYV182" s="29"/>
      <c r="TYW182" s="29"/>
      <c r="TYX182" s="29"/>
      <c r="TYY182" s="29"/>
      <c r="TYZ182" s="29"/>
      <c r="TZA182" s="29"/>
      <c r="TZB182" s="29"/>
      <c r="TZC182" s="29"/>
      <c r="TZD182" s="29"/>
      <c r="TZE182" s="29"/>
      <c r="TZF182" s="29"/>
      <c r="TZG182" s="29"/>
      <c r="TZH182" s="29"/>
      <c r="TZI182" s="29"/>
      <c r="TZJ182" s="29"/>
      <c r="TZK182" s="29"/>
      <c r="TZL182" s="29"/>
      <c r="TZM182" s="29"/>
      <c r="TZN182" s="29"/>
      <c r="TZO182" s="29"/>
      <c r="TZP182" s="29"/>
      <c r="TZQ182" s="29"/>
      <c r="TZR182" s="29"/>
      <c r="TZS182" s="29"/>
      <c r="TZT182" s="29"/>
      <c r="TZU182" s="29"/>
      <c r="TZV182" s="29"/>
      <c r="TZW182" s="29"/>
      <c r="TZX182" s="29"/>
      <c r="TZY182" s="29"/>
      <c r="TZZ182" s="29"/>
      <c r="UAA182" s="29"/>
      <c r="UAB182" s="29"/>
      <c r="UAC182" s="29"/>
      <c r="UAD182" s="29"/>
      <c r="UAE182" s="29"/>
      <c r="UAF182" s="29"/>
      <c r="UAG182" s="29"/>
      <c r="UAH182" s="29"/>
      <c r="UAI182" s="29"/>
      <c r="UAJ182" s="29"/>
      <c r="UAK182" s="29"/>
      <c r="UAL182" s="29"/>
      <c r="UAM182" s="29"/>
      <c r="UAN182" s="29"/>
      <c r="UAO182" s="29"/>
      <c r="UAP182" s="29"/>
      <c r="UAQ182" s="29"/>
      <c r="UAR182" s="29"/>
      <c r="UAS182" s="29"/>
      <c r="UAT182" s="29"/>
      <c r="UAU182" s="29"/>
      <c r="UAV182" s="29"/>
      <c r="UAW182" s="29"/>
      <c r="UAX182" s="29"/>
      <c r="UAY182" s="29"/>
      <c r="UAZ182" s="29"/>
      <c r="UBA182" s="29"/>
      <c r="UBB182" s="29"/>
      <c r="UBC182" s="29"/>
      <c r="UBD182" s="29"/>
      <c r="UBE182" s="29"/>
      <c r="UBF182" s="29"/>
      <c r="UBG182" s="29"/>
      <c r="UBH182" s="29"/>
      <c r="UBI182" s="29"/>
      <c r="UBJ182" s="29"/>
      <c r="UBK182" s="29"/>
      <c r="UBL182" s="29"/>
      <c r="UBM182" s="29"/>
      <c r="UBN182" s="29"/>
      <c r="UBO182" s="29"/>
      <c r="UBP182" s="29"/>
      <c r="UBQ182" s="29"/>
      <c r="UBR182" s="29"/>
      <c r="UBS182" s="29"/>
      <c r="UBT182" s="29"/>
      <c r="UBU182" s="29"/>
      <c r="UBV182" s="29"/>
      <c r="UBW182" s="29"/>
      <c r="UBX182" s="29"/>
      <c r="UBY182" s="29"/>
      <c r="UBZ182" s="29"/>
      <c r="UCA182" s="29"/>
      <c r="UCB182" s="29"/>
      <c r="UCC182" s="29"/>
      <c r="UCD182" s="29"/>
      <c r="UCE182" s="29"/>
      <c r="UCF182" s="29"/>
      <c r="UCG182" s="29"/>
      <c r="UCH182" s="29"/>
      <c r="UCI182" s="29"/>
      <c r="UCJ182" s="29"/>
      <c r="UCK182" s="29"/>
      <c r="UCL182" s="29"/>
      <c r="UCM182" s="29"/>
      <c r="UCN182" s="29"/>
      <c r="UCO182" s="29"/>
      <c r="UCP182" s="29"/>
      <c r="UCQ182" s="29"/>
      <c r="UCR182" s="29"/>
      <c r="UCS182" s="29"/>
      <c r="UCT182" s="29"/>
      <c r="UCU182" s="29"/>
      <c r="UCV182" s="29"/>
      <c r="UCW182" s="29"/>
      <c r="UCX182" s="29"/>
      <c r="UCY182" s="29"/>
      <c r="UCZ182" s="29"/>
      <c r="UDA182" s="29"/>
      <c r="UDB182" s="29"/>
      <c r="UDC182" s="29"/>
      <c r="UDD182" s="29"/>
      <c r="UDE182" s="29"/>
      <c r="UDF182" s="29"/>
      <c r="UDG182" s="29"/>
      <c r="UDH182" s="29"/>
      <c r="UDI182" s="29"/>
      <c r="UDJ182" s="29"/>
      <c r="UDK182" s="29"/>
      <c r="UDL182" s="29"/>
      <c r="UDM182" s="29"/>
      <c r="UDN182" s="29"/>
      <c r="UDO182" s="29"/>
      <c r="UDP182" s="29"/>
      <c r="UDQ182" s="29"/>
      <c r="UDR182" s="29"/>
      <c r="UDS182" s="29"/>
      <c r="UDT182" s="29"/>
      <c r="UDU182" s="29"/>
      <c r="UDV182" s="29"/>
      <c r="UDW182" s="29"/>
      <c r="UDX182" s="29"/>
      <c r="UDY182" s="29"/>
      <c r="UDZ182" s="29"/>
      <c r="UEA182" s="29"/>
      <c r="UEB182" s="29"/>
      <c r="UEC182" s="29"/>
      <c r="UED182" s="29"/>
      <c r="UEE182" s="29"/>
      <c r="UEF182" s="29"/>
      <c r="UEG182" s="29"/>
      <c r="UEH182" s="29"/>
      <c r="UEI182" s="29"/>
      <c r="UEJ182" s="29"/>
      <c r="UEK182" s="29"/>
      <c r="UEL182" s="29"/>
      <c r="UEM182" s="29"/>
      <c r="UEN182" s="29"/>
      <c r="UEO182" s="29"/>
      <c r="UEP182" s="29"/>
      <c r="UEQ182" s="29"/>
      <c r="UER182" s="29"/>
      <c r="UES182" s="29"/>
      <c r="UET182" s="29"/>
      <c r="UEU182" s="29"/>
      <c r="UEV182" s="29"/>
      <c r="UEW182" s="29"/>
      <c r="UEX182" s="29"/>
      <c r="UEY182" s="29"/>
      <c r="UEZ182" s="29"/>
      <c r="UFA182" s="29"/>
      <c r="UFB182" s="29"/>
      <c r="UFC182" s="29"/>
      <c r="UFD182" s="29"/>
      <c r="UFE182" s="29"/>
      <c r="UFF182" s="29"/>
      <c r="UFG182" s="29"/>
      <c r="UFH182" s="29"/>
      <c r="UFI182" s="29"/>
      <c r="UFJ182" s="29"/>
      <c r="UFK182" s="29"/>
      <c r="UFL182" s="29"/>
      <c r="UFM182" s="29"/>
      <c r="UFN182" s="29"/>
      <c r="UFO182" s="29"/>
      <c r="UFP182" s="29"/>
      <c r="UFQ182" s="29"/>
      <c r="UFR182" s="29"/>
      <c r="UFS182" s="29"/>
      <c r="UFT182" s="29"/>
      <c r="UFU182" s="29"/>
      <c r="UFV182" s="29"/>
      <c r="UFW182" s="29"/>
      <c r="UFX182" s="29"/>
      <c r="UFY182" s="29"/>
      <c r="UFZ182" s="29"/>
      <c r="UGA182" s="29"/>
      <c r="UGB182" s="29"/>
      <c r="UGC182" s="29"/>
      <c r="UGD182" s="29"/>
      <c r="UGE182" s="29"/>
      <c r="UGF182" s="29"/>
      <c r="UGG182" s="29"/>
      <c r="UGH182" s="29"/>
      <c r="UGI182" s="29"/>
      <c r="UGJ182" s="29"/>
      <c r="UGK182" s="29"/>
      <c r="UGL182" s="29"/>
      <c r="UGM182" s="29"/>
      <c r="UGN182" s="29"/>
      <c r="UGO182" s="29"/>
      <c r="UGP182" s="29"/>
      <c r="UGQ182" s="29"/>
      <c r="UGR182" s="29"/>
      <c r="UGS182" s="29"/>
      <c r="UGT182" s="29"/>
      <c r="UGU182" s="29"/>
      <c r="UGV182" s="29"/>
      <c r="UGW182" s="29"/>
      <c r="UGX182" s="29"/>
      <c r="UGY182" s="29"/>
      <c r="UGZ182" s="29"/>
      <c r="UHA182" s="29"/>
      <c r="UHB182" s="29"/>
      <c r="UHC182" s="29"/>
      <c r="UHD182" s="29"/>
      <c r="UHE182" s="29"/>
      <c r="UHF182" s="29"/>
      <c r="UHG182" s="29"/>
      <c r="UHH182" s="29"/>
      <c r="UHI182" s="29"/>
      <c r="UHJ182" s="29"/>
      <c r="UHK182" s="29"/>
      <c r="UHL182" s="29"/>
      <c r="UHM182" s="29"/>
      <c r="UHN182" s="29"/>
      <c r="UHO182" s="29"/>
      <c r="UHP182" s="29"/>
      <c r="UHQ182" s="29"/>
      <c r="UHR182" s="29"/>
      <c r="UHS182" s="29"/>
      <c r="UHT182" s="29"/>
      <c r="UHU182" s="29"/>
      <c r="UHV182" s="29"/>
      <c r="UHW182" s="29"/>
      <c r="UHX182" s="29"/>
      <c r="UHY182" s="29"/>
      <c r="UHZ182" s="29"/>
      <c r="UIA182" s="29"/>
      <c r="UIB182" s="29"/>
      <c r="UIC182" s="29"/>
      <c r="UID182" s="29"/>
      <c r="UIE182" s="29"/>
      <c r="UIF182" s="29"/>
      <c r="UIG182" s="29"/>
      <c r="UIH182" s="29"/>
      <c r="UII182" s="29"/>
      <c r="UIJ182" s="29"/>
      <c r="UIK182" s="29"/>
      <c r="UIL182" s="29"/>
      <c r="UIM182" s="29"/>
      <c r="UIN182" s="29"/>
      <c r="UIO182" s="29"/>
      <c r="UIP182" s="29"/>
      <c r="UIQ182" s="29"/>
      <c r="UIR182" s="29"/>
      <c r="UIS182" s="29"/>
      <c r="UIT182" s="29"/>
      <c r="UIU182" s="29"/>
      <c r="UIV182" s="29"/>
      <c r="UIW182" s="29"/>
      <c r="UIX182" s="29"/>
      <c r="UIY182" s="29"/>
      <c r="UIZ182" s="29"/>
      <c r="UJA182" s="29"/>
      <c r="UJB182" s="29"/>
      <c r="UJC182" s="29"/>
      <c r="UJD182" s="29"/>
      <c r="UJE182" s="29"/>
      <c r="UJF182" s="29"/>
      <c r="UJG182" s="29"/>
      <c r="UJH182" s="29"/>
      <c r="UJI182" s="29"/>
      <c r="UJJ182" s="29"/>
      <c r="UJK182" s="29"/>
      <c r="UJL182" s="29"/>
      <c r="UJM182" s="29"/>
      <c r="UJN182" s="29"/>
      <c r="UJO182" s="29"/>
      <c r="UJP182" s="29"/>
      <c r="UJQ182" s="29"/>
      <c r="UJR182" s="29"/>
      <c r="UJS182" s="29"/>
      <c r="UJT182" s="29"/>
      <c r="UJU182" s="29"/>
      <c r="UJV182" s="29"/>
      <c r="UJW182" s="29"/>
      <c r="UJX182" s="29"/>
      <c r="UJY182" s="29"/>
      <c r="UJZ182" s="29"/>
      <c r="UKA182" s="29"/>
      <c r="UKB182" s="29"/>
      <c r="UKC182" s="29"/>
      <c r="UKD182" s="29"/>
      <c r="UKE182" s="29"/>
      <c r="UKF182" s="29"/>
      <c r="UKG182" s="29"/>
      <c r="UKH182" s="29"/>
      <c r="UKI182" s="29"/>
      <c r="UKJ182" s="29"/>
      <c r="UKK182" s="29"/>
      <c r="UKL182" s="29"/>
      <c r="UKM182" s="29"/>
      <c r="UKN182" s="29"/>
      <c r="UKO182" s="29"/>
      <c r="UKP182" s="29"/>
      <c r="UKQ182" s="29"/>
      <c r="UKR182" s="29"/>
      <c r="UKS182" s="29"/>
      <c r="UKT182" s="29"/>
      <c r="UKU182" s="29"/>
      <c r="UKV182" s="29"/>
      <c r="UKW182" s="29"/>
      <c r="UKX182" s="29"/>
      <c r="UKY182" s="29"/>
      <c r="UKZ182" s="29"/>
      <c r="ULA182" s="29"/>
      <c r="ULB182" s="29"/>
      <c r="ULC182" s="29"/>
      <c r="ULD182" s="29"/>
      <c r="ULE182" s="29"/>
      <c r="ULF182" s="29"/>
      <c r="ULG182" s="29"/>
      <c r="ULH182" s="29"/>
      <c r="ULI182" s="29"/>
      <c r="ULJ182" s="29"/>
      <c r="ULK182" s="29"/>
      <c r="ULL182" s="29"/>
      <c r="ULM182" s="29"/>
      <c r="ULN182" s="29"/>
      <c r="ULO182" s="29"/>
      <c r="ULP182" s="29"/>
      <c r="ULQ182" s="29"/>
      <c r="ULR182" s="29"/>
      <c r="ULS182" s="29"/>
      <c r="ULT182" s="29"/>
      <c r="ULU182" s="29"/>
      <c r="ULV182" s="29"/>
      <c r="ULW182" s="29"/>
      <c r="ULX182" s="29"/>
      <c r="ULY182" s="29"/>
      <c r="ULZ182" s="29"/>
      <c r="UMA182" s="29"/>
      <c r="UMB182" s="29"/>
      <c r="UMC182" s="29"/>
      <c r="UMD182" s="29"/>
      <c r="UME182" s="29"/>
      <c r="UMF182" s="29"/>
      <c r="UMG182" s="29"/>
      <c r="UMH182" s="29"/>
      <c r="UMI182" s="29"/>
      <c r="UMJ182" s="29"/>
      <c r="UMK182" s="29"/>
      <c r="UML182" s="29"/>
      <c r="UMM182" s="29"/>
      <c r="UMN182" s="29"/>
      <c r="UMO182" s="29"/>
      <c r="UMP182" s="29"/>
      <c r="UMQ182" s="29"/>
      <c r="UMR182" s="29"/>
      <c r="UMS182" s="29"/>
      <c r="UMT182" s="29"/>
      <c r="UMU182" s="29"/>
      <c r="UMV182" s="29"/>
      <c r="UMW182" s="29"/>
      <c r="UMX182" s="29"/>
      <c r="UMY182" s="29"/>
      <c r="UMZ182" s="29"/>
      <c r="UNA182" s="29"/>
      <c r="UNB182" s="29"/>
      <c r="UNC182" s="29"/>
      <c r="UND182" s="29"/>
      <c r="UNE182" s="29"/>
      <c r="UNF182" s="29"/>
      <c r="UNG182" s="29"/>
      <c r="UNH182" s="29"/>
      <c r="UNI182" s="29"/>
      <c r="UNJ182" s="29"/>
      <c r="UNK182" s="29"/>
      <c r="UNL182" s="29"/>
      <c r="UNM182" s="29"/>
      <c r="UNN182" s="29"/>
      <c r="UNO182" s="29"/>
      <c r="UNP182" s="29"/>
      <c r="UNQ182" s="29"/>
      <c r="UNR182" s="29"/>
      <c r="UNS182" s="29"/>
      <c r="UNT182" s="29"/>
      <c r="UNU182" s="29"/>
      <c r="UNV182" s="29"/>
      <c r="UNW182" s="29"/>
      <c r="UNX182" s="29"/>
      <c r="UNY182" s="29"/>
      <c r="UNZ182" s="29"/>
      <c r="UOA182" s="29"/>
      <c r="UOB182" s="29"/>
      <c r="UOC182" s="29"/>
      <c r="UOD182" s="29"/>
      <c r="UOE182" s="29"/>
      <c r="UOF182" s="29"/>
      <c r="UOG182" s="29"/>
      <c r="UOH182" s="29"/>
      <c r="UOI182" s="29"/>
      <c r="UOJ182" s="29"/>
      <c r="UOK182" s="29"/>
      <c r="UOL182" s="29"/>
      <c r="UOM182" s="29"/>
      <c r="UON182" s="29"/>
      <c r="UOO182" s="29"/>
      <c r="UOP182" s="29"/>
      <c r="UOQ182" s="29"/>
      <c r="UOR182" s="29"/>
      <c r="UOS182" s="29"/>
      <c r="UOT182" s="29"/>
      <c r="UOU182" s="29"/>
      <c r="UOV182" s="29"/>
      <c r="UOW182" s="29"/>
      <c r="UOX182" s="29"/>
      <c r="UOY182" s="29"/>
      <c r="UOZ182" s="29"/>
      <c r="UPA182" s="29"/>
      <c r="UPB182" s="29"/>
      <c r="UPC182" s="29"/>
      <c r="UPD182" s="29"/>
      <c r="UPE182" s="29"/>
      <c r="UPF182" s="29"/>
      <c r="UPG182" s="29"/>
      <c r="UPH182" s="29"/>
      <c r="UPI182" s="29"/>
      <c r="UPJ182" s="29"/>
      <c r="UPK182" s="29"/>
      <c r="UPL182" s="29"/>
      <c r="UPM182" s="29"/>
      <c r="UPN182" s="29"/>
      <c r="UPO182" s="29"/>
      <c r="UPP182" s="29"/>
      <c r="UPQ182" s="29"/>
      <c r="UPR182" s="29"/>
      <c r="UPS182" s="29"/>
      <c r="UPT182" s="29"/>
      <c r="UPU182" s="29"/>
      <c r="UPV182" s="29"/>
      <c r="UPW182" s="29"/>
      <c r="UPX182" s="29"/>
      <c r="UPY182" s="29"/>
      <c r="UPZ182" s="29"/>
      <c r="UQA182" s="29"/>
      <c r="UQB182" s="29"/>
      <c r="UQC182" s="29"/>
      <c r="UQD182" s="29"/>
      <c r="UQE182" s="29"/>
      <c r="UQF182" s="29"/>
      <c r="UQG182" s="29"/>
      <c r="UQH182" s="29"/>
      <c r="UQI182" s="29"/>
      <c r="UQJ182" s="29"/>
      <c r="UQK182" s="29"/>
      <c r="UQL182" s="29"/>
      <c r="UQM182" s="29"/>
      <c r="UQN182" s="29"/>
      <c r="UQO182" s="29"/>
      <c r="UQP182" s="29"/>
      <c r="UQQ182" s="29"/>
      <c r="UQR182" s="29"/>
      <c r="UQS182" s="29"/>
      <c r="UQT182" s="29"/>
      <c r="UQU182" s="29"/>
      <c r="UQV182" s="29"/>
      <c r="UQW182" s="29"/>
      <c r="UQX182" s="29"/>
      <c r="UQY182" s="29"/>
      <c r="UQZ182" s="29"/>
      <c r="URA182" s="29"/>
      <c r="URB182" s="29"/>
      <c r="URC182" s="29"/>
      <c r="URD182" s="29"/>
      <c r="URE182" s="29"/>
      <c r="URF182" s="29"/>
      <c r="URG182" s="29"/>
      <c r="URH182" s="29"/>
      <c r="URI182" s="29"/>
      <c r="URJ182" s="29"/>
      <c r="URK182" s="29"/>
      <c r="URL182" s="29"/>
      <c r="URM182" s="29"/>
      <c r="URN182" s="29"/>
      <c r="URO182" s="29"/>
      <c r="URP182" s="29"/>
      <c r="URQ182" s="29"/>
      <c r="URR182" s="29"/>
      <c r="URS182" s="29"/>
      <c r="URT182" s="29"/>
      <c r="URU182" s="29"/>
      <c r="URV182" s="29"/>
      <c r="URW182" s="29"/>
      <c r="URX182" s="29"/>
      <c r="URY182" s="29"/>
      <c r="URZ182" s="29"/>
      <c r="USA182" s="29"/>
      <c r="USB182" s="29"/>
      <c r="USC182" s="29"/>
      <c r="USD182" s="29"/>
      <c r="USE182" s="29"/>
      <c r="USF182" s="29"/>
      <c r="USG182" s="29"/>
      <c r="USH182" s="29"/>
      <c r="USI182" s="29"/>
      <c r="USJ182" s="29"/>
      <c r="USK182" s="29"/>
      <c r="USL182" s="29"/>
      <c r="USM182" s="29"/>
      <c r="USN182" s="29"/>
      <c r="USO182" s="29"/>
      <c r="USP182" s="29"/>
      <c r="USQ182" s="29"/>
      <c r="USR182" s="29"/>
      <c r="USS182" s="29"/>
      <c r="UST182" s="29"/>
      <c r="USU182" s="29"/>
      <c r="USV182" s="29"/>
      <c r="USW182" s="29"/>
      <c r="USX182" s="29"/>
      <c r="USY182" s="29"/>
      <c r="USZ182" s="29"/>
      <c r="UTA182" s="29"/>
      <c r="UTB182" s="29"/>
      <c r="UTC182" s="29"/>
      <c r="UTD182" s="29"/>
      <c r="UTE182" s="29"/>
      <c r="UTF182" s="29"/>
      <c r="UTG182" s="29"/>
      <c r="UTH182" s="29"/>
      <c r="UTI182" s="29"/>
      <c r="UTJ182" s="29"/>
      <c r="UTK182" s="29"/>
      <c r="UTL182" s="29"/>
      <c r="UTM182" s="29"/>
      <c r="UTN182" s="29"/>
      <c r="UTO182" s="29"/>
      <c r="UTP182" s="29"/>
      <c r="UTQ182" s="29"/>
      <c r="UTR182" s="29"/>
      <c r="UTS182" s="29"/>
      <c r="UTT182" s="29"/>
      <c r="UTU182" s="29"/>
      <c r="UTV182" s="29"/>
      <c r="UTW182" s="29"/>
      <c r="UTX182" s="29"/>
      <c r="UTY182" s="29"/>
      <c r="UTZ182" s="29"/>
      <c r="UUA182" s="29"/>
      <c r="UUB182" s="29"/>
      <c r="UUC182" s="29"/>
      <c r="UUD182" s="29"/>
      <c r="UUE182" s="29"/>
      <c r="UUF182" s="29"/>
      <c r="UUG182" s="29"/>
      <c r="UUH182" s="29"/>
      <c r="UUI182" s="29"/>
      <c r="UUJ182" s="29"/>
      <c r="UUK182" s="29"/>
      <c r="UUL182" s="29"/>
      <c r="UUM182" s="29"/>
      <c r="UUN182" s="29"/>
      <c r="UUO182" s="29"/>
      <c r="UUP182" s="29"/>
      <c r="UUQ182" s="29"/>
      <c r="UUR182" s="29"/>
      <c r="UUS182" s="29"/>
      <c r="UUT182" s="29"/>
      <c r="UUU182" s="29"/>
      <c r="UUV182" s="29"/>
      <c r="UUW182" s="29"/>
      <c r="UUX182" s="29"/>
      <c r="UUY182" s="29"/>
      <c r="UUZ182" s="29"/>
      <c r="UVA182" s="29"/>
      <c r="UVB182" s="29"/>
      <c r="UVC182" s="29"/>
      <c r="UVD182" s="29"/>
      <c r="UVE182" s="29"/>
      <c r="UVF182" s="29"/>
      <c r="UVG182" s="29"/>
      <c r="UVH182" s="29"/>
      <c r="UVI182" s="29"/>
      <c r="UVJ182" s="29"/>
      <c r="UVK182" s="29"/>
      <c r="UVL182" s="29"/>
      <c r="UVM182" s="29"/>
      <c r="UVN182" s="29"/>
      <c r="UVO182" s="29"/>
      <c r="UVP182" s="29"/>
      <c r="UVQ182" s="29"/>
      <c r="UVR182" s="29"/>
      <c r="UVS182" s="29"/>
      <c r="UVT182" s="29"/>
      <c r="UVU182" s="29"/>
      <c r="UVV182" s="29"/>
      <c r="UVW182" s="29"/>
      <c r="UVX182" s="29"/>
      <c r="UVY182" s="29"/>
      <c r="UVZ182" s="29"/>
      <c r="UWA182" s="29"/>
      <c r="UWB182" s="29"/>
      <c r="UWC182" s="29"/>
      <c r="UWD182" s="29"/>
      <c r="UWE182" s="29"/>
      <c r="UWF182" s="29"/>
      <c r="UWG182" s="29"/>
      <c r="UWH182" s="29"/>
      <c r="UWI182" s="29"/>
      <c r="UWJ182" s="29"/>
      <c r="UWK182" s="29"/>
      <c r="UWL182" s="29"/>
      <c r="UWM182" s="29"/>
      <c r="UWN182" s="29"/>
      <c r="UWO182" s="29"/>
      <c r="UWP182" s="29"/>
      <c r="UWQ182" s="29"/>
      <c r="UWR182" s="29"/>
      <c r="UWS182" s="29"/>
      <c r="UWT182" s="29"/>
      <c r="UWU182" s="29"/>
      <c r="UWV182" s="29"/>
      <c r="UWW182" s="29"/>
      <c r="UWX182" s="29"/>
      <c r="UWY182" s="29"/>
      <c r="UWZ182" s="29"/>
      <c r="UXA182" s="29"/>
      <c r="UXB182" s="29"/>
      <c r="UXC182" s="29"/>
      <c r="UXD182" s="29"/>
      <c r="UXE182" s="29"/>
      <c r="UXF182" s="29"/>
      <c r="UXG182" s="29"/>
      <c r="UXH182" s="29"/>
      <c r="UXI182" s="29"/>
      <c r="UXJ182" s="29"/>
      <c r="UXK182" s="29"/>
      <c r="UXL182" s="29"/>
      <c r="UXM182" s="29"/>
      <c r="UXN182" s="29"/>
      <c r="UXO182" s="29"/>
      <c r="UXP182" s="29"/>
      <c r="UXQ182" s="29"/>
      <c r="UXR182" s="29"/>
      <c r="UXS182" s="29"/>
      <c r="UXT182" s="29"/>
      <c r="UXU182" s="29"/>
      <c r="UXV182" s="29"/>
      <c r="UXW182" s="29"/>
      <c r="UXX182" s="29"/>
      <c r="UXY182" s="29"/>
      <c r="UXZ182" s="29"/>
      <c r="UYA182" s="29"/>
      <c r="UYB182" s="29"/>
      <c r="UYC182" s="29"/>
      <c r="UYD182" s="29"/>
      <c r="UYE182" s="29"/>
      <c r="UYF182" s="29"/>
      <c r="UYG182" s="29"/>
      <c r="UYH182" s="29"/>
      <c r="UYI182" s="29"/>
      <c r="UYJ182" s="29"/>
      <c r="UYK182" s="29"/>
      <c r="UYL182" s="29"/>
      <c r="UYM182" s="29"/>
      <c r="UYN182" s="29"/>
      <c r="UYO182" s="29"/>
      <c r="UYP182" s="29"/>
      <c r="UYQ182" s="29"/>
      <c r="UYR182" s="29"/>
      <c r="UYS182" s="29"/>
      <c r="UYT182" s="29"/>
      <c r="UYU182" s="29"/>
      <c r="UYV182" s="29"/>
      <c r="UYW182" s="29"/>
      <c r="UYX182" s="29"/>
      <c r="UYY182" s="29"/>
      <c r="UYZ182" s="29"/>
      <c r="UZA182" s="29"/>
      <c r="UZB182" s="29"/>
      <c r="UZC182" s="29"/>
      <c r="UZD182" s="29"/>
      <c r="UZE182" s="29"/>
      <c r="UZF182" s="29"/>
      <c r="UZG182" s="29"/>
      <c r="UZH182" s="29"/>
      <c r="UZI182" s="29"/>
      <c r="UZJ182" s="29"/>
      <c r="UZK182" s="29"/>
      <c r="UZL182" s="29"/>
      <c r="UZM182" s="29"/>
      <c r="UZN182" s="29"/>
      <c r="UZO182" s="29"/>
      <c r="UZP182" s="29"/>
      <c r="UZQ182" s="29"/>
      <c r="UZR182" s="29"/>
      <c r="UZS182" s="29"/>
      <c r="UZT182" s="29"/>
      <c r="UZU182" s="29"/>
      <c r="UZV182" s="29"/>
      <c r="UZW182" s="29"/>
      <c r="UZX182" s="29"/>
      <c r="UZY182" s="29"/>
      <c r="UZZ182" s="29"/>
      <c r="VAA182" s="29"/>
      <c r="VAB182" s="29"/>
      <c r="VAC182" s="29"/>
      <c r="VAD182" s="29"/>
      <c r="VAE182" s="29"/>
      <c r="VAF182" s="29"/>
      <c r="VAG182" s="29"/>
      <c r="VAH182" s="29"/>
      <c r="VAI182" s="29"/>
      <c r="VAJ182" s="29"/>
      <c r="VAK182" s="29"/>
      <c r="VAL182" s="29"/>
      <c r="VAM182" s="29"/>
      <c r="VAN182" s="29"/>
      <c r="VAO182" s="29"/>
      <c r="VAP182" s="29"/>
      <c r="VAQ182" s="29"/>
      <c r="VAR182" s="29"/>
      <c r="VAS182" s="29"/>
      <c r="VAT182" s="29"/>
      <c r="VAU182" s="29"/>
      <c r="VAV182" s="29"/>
      <c r="VAW182" s="29"/>
      <c r="VAX182" s="29"/>
      <c r="VAY182" s="29"/>
      <c r="VAZ182" s="29"/>
      <c r="VBA182" s="29"/>
      <c r="VBB182" s="29"/>
      <c r="VBC182" s="29"/>
      <c r="VBD182" s="29"/>
      <c r="VBE182" s="29"/>
      <c r="VBF182" s="29"/>
      <c r="VBG182" s="29"/>
      <c r="VBH182" s="29"/>
      <c r="VBI182" s="29"/>
      <c r="VBJ182" s="29"/>
      <c r="VBK182" s="29"/>
      <c r="VBL182" s="29"/>
      <c r="VBM182" s="29"/>
      <c r="VBN182" s="29"/>
      <c r="VBO182" s="29"/>
      <c r="VBP182" s="29"/>
      <c r="VBQ182" s="29"/>
      <c r="VBR182" s="29"/>
      <c r="VBS182" s="29"/>
      <c r="VBT182" s="29"/>
      <c r="VBU182" s="29"/>
      <c r="VBV182" s="29"/>
      <c r="VBW182" s="29"/>
      <c r="VBX182" s="29"/>
      <c r="VBY182" s="29"/>
      <c r="VBZ182" s="29"/>
      <c r="VCA182" s="29"/>
      <c r="VCB182" s="29"/>
      <c r="VCC182" s="29"/>
      <c r="VCD182" s="29"/>
      <c r="VCE182" s="29"/>
      <c r="VCF182" s="29"/>
      <c r="VCG182" s="29"/>
      <c r="VCH182" s="29"/>
      <c r="VCI182" s="29"/>
      <c r="VCJ182" s="29"/>
      <c r="VCK182" s="29"/>
      <c r="VCL182" s="29"/>
      <c r="VCM182" s="29"/>
      <c r="VCN182" s="29"/>
      <c r="VCO182" s="29"/>
      <c r="VCP182" s="29"/>
      <c r="VCQ182" s="29"/>
      <c r="VCR182" s="29"/>
      <c r="VCS182" s="29"/>
      <c r="VCT182" s="29"/>
      <c r="VCU182" s="29"/>
      <c r="VCV182" s="29"/>
      <c r="VCW182" s="29"/>
      <c r="VCX182" s="29"/>
      <c r="VCY182" s="29"/>
      <c r="VCZ182" s="29"/>
      <c r="VDA182" s="29"/>
      <c r="VDB182" s="29"/>
      <c r="VDC182" s="29"/>
      <c r="VDD182" s="29"/>
      <c r="VDE182" s="29"/>
      <c r="VDF182" s="29"/>
      <c r="VDG182" s="29"/>
      <c r="VDH182" s="29"/>
      <c r="VDI182" s="29"/>
      <c r="VDJ182" s="29"/>
      <c r="VDK182" s="29"/>
      <c r="VDL182" s="29"/>
      <c r="VDM182" s="29"/>
      <c r="VDN182" s="29"/>
      <c r="VDO182" s="29"/>
      <c r="VDP182" s="29"/>
      <c r="VDQ182" s="29"/>
      <c r="VDR182" s="29"/>
      <c r="VDS182" s="29"/>
      <c r="VDT182" s="29"/>
      <c r="VDU182" s="29"/>
      <c r="VDV182" s="29"/>
      <c r="VDW182" s="29"/>
      <c r="VDX182" s="29"/>
      <c r="VDY182" s="29"/>
      <c r="VDZ182" s="29"/>
      <c r="VEA182" s="29"/>
      <c r="VEB182" s="29"/>
      <c r="VEC182" s="29"/>
      <c r="VED182" s="29"/>
      <c r="VEE182" s="29"/>
      <c r="VEF182" s="29"/>
      <c r="VEG182" s="29"/>
      <c r="VEH182" s="29"/>
      <c r="VEI182" s="29"/>
      <c r="VEJ182" s="29"/>
      <c r="VEK182" s="29"/>
      <c r="VEL182" s="29"/>
      <c r="VEM182" s="29"/>
      <c r="VEN182" s="29"/>
      <c r="VEO182" s="29"/>
      <c r="VEP182" s="29"/>
      <c r="VEQ182" s="29"/>
      <c r="VER182" s="29"/>
      <c r="VES182" s="29"/>
      <c r="VET182" s="29"/>
      <c r="VEU182" s="29"/>
      <c r="VEV182" s="29"/>
      <c r="VEW182" s="29"/>
      <c r="VEX182" s="29"/>
      <c r="VEY182" s="29"/>
      <c r="VEZ182" s="29"/>
      <c r="VFA182" s="29"/>
      <c r="VFB182" s="29"/>
      <c r="VFC182" s="29"/>
      <c r="VFD182" s="29"/>
      <c r="VFE182" s="29"/>
      <c r="VFF182" s="29"/>
      <c r="VFG182" s="29"/>
      <c r="VFH182" s="29"/>
      <c r="VFI182" s="29"/>
      <c r="VFJ182" s="29"/>
      <c r="VFK182" s="29"/>
      <c r="VFL182" s="29"/>
      <c r="VFM182" s="29"/>
      <c r="VFN182" s="29"/>
      <c r="VFO182" s="29"/>
      <c r="VFP182" s="29"/>
      <c r="VFQ182" s="29"/>
      <c r="VFR182" s="29"/>
      <c r="VFS182" s="29"/>
      <c r="VFT182" s="29"/>
      <c r="VFU182" s="29"/>
      <c r="VFV182" s="29"/>
      <c r="VFW182" s="29"/>
      <c r="VFX182" s="29"/>
      <c r="VFY182" s="29"/>
      <c r="VFZ182" s="29"/>
      <c r="VGA182" s="29"/>
      <c r="VGB182" s="29"/>
      <c r="VGC182" s="29"/>
      <c r="VGD182" s="29"/>
      <c r="VGE182" s="29"/>
      <c r="VGF182" s="29"/>
      <c r="VGG182" s="29"/>
      <c r="VGH182" s="29"/>
      <c r="VGI182" s="29"/>
      <c r="VGJ182" s="29"/>
      <c r="VGK182" s="29"/>
      <c r="VGL182" s="29"/>
      <c r="VGM182" s="29"/>
      <c r="VGN182" s="29"/>
      <c r="VGO182" s="29"/>
      <c r="VGP182" s="29"/>
      <c r="VGQ182" s="29"/>
      <c r="VGR182" s="29"/>
      <c r="VGS182" s="29"/>
      <c r="VGT182" s="29"/>
      <c r="VGU182" s="29"/>
      <c r="VGV182" s="29"/>
      <c r="VGW182" s="29"/>
      <c r="VGX182" s="29"/>
      <c r="VGY182" s="29"/>
      <c r="VGZ182" s="29"/>
      <c r="VHA182" s="29"/>
      <c r="VHB182" s="29"/>
      <c r="VHC182" s="29"/>
      <c r="VHD182" s="29"/>
      <c r="VHE182" s="29"/>
      <c r="VHF182" s="29"/>
      <c r="VHG182" s="29"/>
      <c r="VHH182" s="29"/>
      <c r="VHI182" s="29"/>
      <c r="VHJ182" s="29"/>
      <c r="VHK182" s="29"/>
      <c r="VHL182" s="29"/>
      <c r="VHM182" s="29"/>
      <c r="VHN182" s="29"/>
      <c r="VHO182" s="29"/>
      <c r="VHP182" s="29"/>
      <c r="VHQ182" s="29"/>
      <c r="VHR182" s="29"/>
      <c r="VHS182" s="29"/>
      <c r="VHT182" s="29"/>
      <c r="VHU182" s="29"/>
      <c r="VHV182" s="29"/>
      <c r="VHW182" s="29"/>
      <c r="VHX182" s="29"/>
      <c r="VHY182" s="29"/>
      <c r="VHZ182" s="29"/>
      <c r="VIA182" s="29"/>
      <c r="VIB182" s="29"/>
      <c r="VIC182" s="29"/>
      <c r="VID182" s="29"/>
      <c r="VIE182" s="29"/>
      <c r="VIF182" s="29"/>
      <c r="VIG182" s="29"/>
      <c r="VIH182" s="29"/>
      <c r="VII182" s="29"/>
      <c r="VIJ182" s="29"/>
      <c r="VIK182" s="29"/>
      <c r="VIL182" s="29"/>
      <c r="VIM182" s="29"/>
      <c r="VIN182" s="29"/>
      <c r="VIO182" s="29"/>
      <c r="VIP182" s="29"/>
      <c r="VIQ182" s="29"/>
      <c r="VIR182" s="29"/>
      <c r="VIS182" s="29"/>
      <c r="VIT182" s="29"/>
      <c r="VIU182" s="29"/>
      <c r="VIV182" s="29"/>
      <c r="VIW182" s="29"/>
      <c r="VIX182" s="29"/>
      <c r="VIY182" s="29"/>
      <c r="VIZ182" s="29"/>
      <c r="VJA182" s="29"/>
      <c r="VJB182" s="29"/>
      <c r="VJC182" s="29"/>
      <c r="VJD182" s="29"/>
      <c r="VJE182" s="29"/>
      <c r="VJF182" s="29"/>
      <c r="VJG182" s="29"/>
      <c r="VJH182" s="29"/>
      <c r="VJI182" s="29"/>
      <c r="VJJ182" s="29"/>
      <c r="VJK182" s="29"/>
      <c r="VJL182" s="29"/>
      <c r="VJM182" s="29"/>
      <c r="VJN182" s="29"/>
      <c r="VJO182" s="29"/>
      <c r="VJP182" s="29"/>
      <c r="VJQ182" s="29"/>
      <c r="VJR182" s="29"/>
      <c r="VJS182" s="29"/>
      <c r="VJT182" s="29"/>
      <c r="VJU182" s="29"/>
      <c r="VJV182" s="29"/>
      <c r="VJW182" s="29"/>
      <c r="VJX182" s="29"/>
      <c r="VJY182" s="29"/>
      <c r="VJZ182" s="29"/>
      <c r="VKA182" s="29"/>
      <c r="VKB182" s="29"/>
      <c r="VKC182" s="29"/>
      <c r="VKD182" s="29"/>
      <c r="VKE182" s="29"/>
      <c r="VKF182" s="29"/>
      <c r="VKG182" s="29"/>
      <c r="VKH182" s="29"/>
      <c r="VKI182" s="29"/>
      <c r="VKJ182" s="29"/>
      <c r="VKK182" s="29"/>
      <c r="VKL182" s="29"/>
      <c r="VKM182" s="29"/>
      <c r="VKN182" s="29"/>
      <c r="VKO182" s="29"/>
      <c r="VKP182" s="29"/>
      <c r="VKQ182" s="29"/>
      <c r="VKR182" s="29"/>
      <c r="VKS182" s="29"/>
      <c r="VKT182" s="29"/>
      <c r="VKU182" s="29"/>
      <c r="VKV182" s="29"/>
      <c r="VKW182" s="29"/>
      <c r="VKX182" s="29"/>
      <c r="VKY182" s="29"/>
      <c r="VKZ182" s="29"/>
      <c r="VLA182" s="29"/>
      <c r="VLB182" s="29"/>
      <c r="VLC182" s="29"/>
      <c r="VLD182" s="29"/>
      <c r="VLE182" s="29"/>
      <c r="VLF182" s="29"/>
      <c r="VLG182" s="29"/>
      <c r="VLH182" s="29"/>
      <c r="VLI182" s="29"/>
      <c r="VLJ182" s="29"/>
      <c r="VLK182" s="29"/>
      <c r="VLL182" s="29"/>
      <c r="VLM182" s="29"/>
      <c r="VLN182" s="29"/>
      <c r="VLO182" s="29"/>
      <c r="VLP182" s="29"/>
      <c r="VLQ182" s="29"/>
      <c r="VLR182" s="29"/>
      <c r="VLS182" s="29"/>
      <c r="VLT182" s="29"/>
      <c r="VLU182" s="29"/>
      <c r="VLV182" s="29"/>
      <c r="VLW182" s="29"/>
      <c r="VLX182" s="29"/>
      <c r="VLY182" s="29"/>
      <c r="VLZ182" s="29"/>
      <c r="VMA182" s="29"/>
      <c r="VMB182" s="29"/>
      <c r="VMC182" s="29"/>
      <c r="VMD182" s="29"/>
      <c r="VME182" s="29"/>
      <c r="VMF182" s="29"/>
      <c r="VMG182" s="29"/>
      <c r="VMH182" s="29"/>
      <c r="VMI182" s="29"/>
      <c r="VMJ182" s="29"/>
      <c r="VMK182" s="29"/>
      <c r="VML182" s="29"/>
      <c r="VMM182" s="29"/>
      <c r="VMN182" s="29"/>
      <c r="VMO182" s="29"/>
      <c r="VMP182" s="29"/>
      <c r="VMQ182" s="29"/>
      <c r="VMR182" s="29"/>
      <c r="VMS182" s="29"/>
      <c r="VMT182" s="29"/>
      <c r="VMU182" s="29"/>
      <c r="VMV182" s="29"/>
      <c r="VMW182" s="29"/>
      <c r="VMX182" s="29"/>
      <c r="VMY182" s="29"/>
      <c r="VMZ182" s="29"/>
      <c r="VNA182" s="29"/>
      <c r="VNB182" s="29"/>
      <c r="VNC182" s="29"/>
      <c r="VND182" s="29"/>
      <c r="VNE182" s="29"/>
      <c r="VNF182" s="29"/>
      <c r="VNG182" s="29"/>
      <c r="VNH182" s="29"/>
      <c r="VNI182" s="29"/>
      <c r="VNJ182" s="29"/>
      <c r="VNK182" s="29"/>
      <c r="VNL182" s="29"/>
      <c r="VNM182" s="29"/>
      <c r="VNN182" s="29"/>
      <c r="VNO182" s="29"/>
      <c r="VNP182" s="29"/>
      <c r="VNQ182" s="29"/>
      <c r="VNR182" s="29"/>
      <c r="VNS182" s="29"/>
      <c r="VNT182" s="29"/>
      <c r="VNU182" s="29"/>
      <c r="VNV182" s="29"/>
      <c r="VNW182" s="29"/>
      <c r="VNX182" s="29"/>
      <c r="VNY182" s="29"/>
      <c r="VNZ182" s="29"/>
      <c r="VOA182" s="29"/>
      <c r="VOB182" s="29"/>
      <c r="VOC182" s="29"/>
      <c r="VOD182" s="29"/>
      <c r="VOE182" s="29"/>
      <c r="VOF182" s="29"/>
      <c r="VOG182" s="29"/>
      <c r="VOH182" s="29"/>
      <c r="VOI182" s="29"/>
      <c r="VOJ182" s="29"/>
      <c r="VOK182" s="29"/>
      <c r="VOL182" s="29"/>
      <c r="VOM182" s="29"/>
      <c r="VON182" s="29"/>
      <c r="VOO182" s="29"/>
      <c r="VOP182" s="29"/>
      <c r="VOQ182" s="29"/>
      <c r="VOR182" s="29"/>
      <c r="VOS182" s="29"/>
      <c r="VOT182" s="29"/>
      <c r="VOU182" s="29"/>
      <c r="VOV182" s="29"/>
      <c r="VOW182" s="29"/>
      <c r="VOX182" s="29"/>
      <c r="VOY182" s="29"/>
      <c r="VOZ182" s="29"/>
      <c r="VPA182" s="29"/>
      <c r="VPB182" s="29"/>
      <c r="VPC182" s="29"/>
      <c r="VPD182" s="29"/>
      <c r="VPE182" s="29"/>
      <c r="VPF182" s="29"/>
      <c r="VPG182" s="29"/>
      <c r="VPH182" s="29"/>
      <c r="VPI182" s="29"/>
      <c r="VPJ182" s="29"/>
      <c r="VPK182" s="29"/>
      <c r="VPL182" s="29"/>
      <c r="VPM182" s="29"/>
      <c r="VPN182" s="29"/>
      <c r="VPO182" s="29"/>
      <c r="VPP182" s="29"/>
      <c r="VPQ182" s="29"/>
      <c r="VPR182" s="29"/>
      <c r="VPS182" s="29"/>
      <c r="VPT182" s="29"/>
      <c r="VPU182" s="29"/>
      <c r="VPV182" s="29"/>
      <c r="VPW182" s="29"/>
      <c r="VPX182" s="29"/>
      <c r="VPY182" s="29"/>
      <c r="VPZ182" s="29"/>
      <c r="VQA182" s="29"/>
      <c r="VQB182" s="29"/>
      <c r="VQC182" s="29"/>
      <c r="VQD182" s="29"/>
      <c r="VQE182" s="29"/>
      <c r="VQF182" s="29"/>
      <c r="VQG182" s="29"/>
      <c r="VQH182" s="29"/>
      <c r="VQI182" s="29"/>
      <c r="VQJ182" s="29"/>
      <c r="VQK182" s="29"/>
      <c r="VQL182" s="29"/>
      <c r="VQM182" s="29"/>
      <c r="VQN182" s="29"/>
      <c r="VQO182" s="29"/>
      <c r="VQP182" s="29"/>
      <c r="VQQ182" s="29"/>
      <c r="VQR182" s="29"/>
      <c r="VQS182" s="29"/>
      <c r="VQT182" s="29"/>
      <c r="VQU182" s="29"/>
      <c r="VQV182" s="29"/>
      <c r="VQW182" s="29"/>
      <c r="VQX182" s="29"/>
      <c r="VQY182" s="29"/>
      <c r="VQZ182" s="29"/>
      <c r="VRA182" s="29"/>
      <c r="VRB182" s="29"/>
      <c r="VRC182" s="29"/>
      <c r="VRD182" s="29"/>
      <c r="VRE182" s="29"/>
      <c r="VRF182" s="29"/>
      <c r="VRG182" s="29"/>
      <c r="VRH182" s="29"/>
      <c r="VRI182" s="29"/>
      <c r="VRJ182" s="29"/>
      <c r="VRK182" s="29"/>
      <c r="VRL182" s="29"/>
      <c r="VRM182" s="29"/>
      <c r="VRN182" s="29"/>
      <c r="VRO182" s="29"/>
      <c r="VRP182" s="29"/>
      <c r="VRQ182" s="29"/>
      <c r="VRR182" s="29"/>
      <c r="VRS182" s="29"/>
      <c r="VRT182" s="29"/>
      <c r="VRU182" s="29"/>
      <c r="VRV182" s="29"/>
      <c r="VRW182" s="29"/>
      <c r="VRX182" s="29"/>
      <c r="VRY182" s="29"/>
      <c r="VRZ182" s="29"/>
      <c r="VSA182" s="29"/>
      <c r="VSB182" s="29"/>
      <c r="VSC182" s="29"/>
      <c r="VSD182" s="29"/>
      <c r="VSE182" s="29"/>
      <c r="VSF182" s="29"/>
      <c r="VSG182" s="29"/>
      <c r="VSH182" s="29"/>
      <c r="VSI182" s="29"/>
      <c r="VSJ182" s="29"/>
      <c r="VSK182" s="29"/>
      <c r="VSL182" s="29"/>
      <c r="VSM182" s="29"/>
      <c r="VSN182" s="29"/>
      <c r="VSO182" s="29"/>
      <c r="VSP182" s="29"/>
      <c r="VSQ182" s="29"/>
      <c r="VSR182" s="29"/>
      <c r="VSS182" s="29"/>
      <c r="VST182" s="29"/>
      <c r="VSU182" s="29"/>
      <c r="VSV182" s="29"/>
      <c r="VSW182" s="29"/>
      <c r="VSX182" s="29"/>
      <c r="VSY182" s="29"/>
      <c r="VSZ182" s="29"/>
      <c r="VTA182" s="29"/>
      <c r="VTB182" s="29"/>
      <c r="VTC182" s="29"/>
      <c r="VTD182" s="29"/>
      <c r="VTE182" s="29"/>
      <c r="VTF182" s="29"/>
      <c r="VTG182" s="29"/>
      <c r="VTH182" s="29"/>
      <c r="VTI182" s="29"/>
      <c r="VTJ182" s="29"/>
      <c r="VTK182" s="29"/>
      <c r="VTL182" s="29"/>
      <c r="VTM182" s="29"/>
      <c r="VTN182" s="29"/>
      <c r="VTO182" s="29"/>
      <c r="VTP182" s="29"/>
      <c r="VTQ182" s="29"/>
      <c r="VTR182" s="29"/>
      <c r="VTS182" s="29"/>
      <c r="VTT182" s="29"/>
      <c r="VTU182" s="29"/>
      <c r="VTV182" s="29"/>
      <c r="VTW182" s="29"/>
      <c r="VTX182" s="29"/>
      <c r="VTY182" s="29"/>
      <c r="VTZ182" s="29"/>
      <c r="VUA182" s="29"/>
      <c r="VUB182" s="29"/>
      <c r="VUC182" s="29"/>
      <c r="VUD182" s="29"/>
      <c r="VUE182" s="29"/>
      <c r="VUF182" s="29"/>
      <c r="VUG182" s="29"/>
      <c r="VUH182" s="29"/>
      <c r="VUI182" s="29"/>
      <c r="VUJ182" s="29"/>
      <c r="VUK182" s="29"/>
      <c r="VUL182" s="29"/>
      <c r="VUM182" s="29"/>
      <c r="VUN182" s="29"/>
      <c r="VUO182" s="29"/>
      <c r="VUP182" s="29"/>
      <c r="VUQ182" s="29"/>
      <c r="VUR182" s="29"/>
      <c r="VUS182" s="29"/>
      <c r="VUT182" s="29"/>
      <c r="VUU182" s="29"/>
      <c r="VUV182" s="29"/>
      <c r="VUW182" s="29"/>
      <c r="VUX182" s="29"/>
      <c r="VUY182" s="29"/>
      <c r="VUZ182" s="29"/>
      <c r="VVA182" s="29"/>
      <c r="VVB182" s="29"/>
      <c r="VVC182" s="29"/>
      <c r="VVD182" s="29"/>
      <c r="VVE182" s="29"/>
      <c r="VVF182" s="29"/>
      <c r="VVG182" s="29"/>
      <c r="VVH182" s="29"/>
      <c r="VVI182" s="29"/>
      <c r="VVJ182" s="29"/>
      <c r="VVK182" s="29"/>
      <c r="VVL182" s="29"/>
      <c r="VVM182" s="29"/>
      <c r="VVN182" s="29"/>
      <c r="VVO182" s="29"/>
      <c r="VVP182" s="29"/>
      <c r="VVQ182" s="29"/>
      <c r="VVR182" s="29"/>
      <c r="VVS182" s="29"/>
      <c r="VVT182" s="29"/>
      <c r="VVU182" s="29"/>
      <c r="VVV182" s="29"/>
      <c r="VVW182" s="29"/>
      <c r="VVX182" s="29"/>
      <c r="VVY182" s="29"/>
      <c r="VVZ182" s="29"/>
      <c r="VWA182" s="29"/>
      <c r="VWB182" s="29"/>
      <c r="VWC182" s="29"/>
      <c r="VWD182" s="29"/>
      <c r="VWE182" s="29"/>
      <c r="VWF182" s="29"/>
      <c r="VWG182" s="29"/>
      <c r="VWH182" s="29"/>
      <c r="VWI182" s="29"/>
      <c r="VWJ182" s="29"/>
      <c r="VWK182" s="29"/>
      <c r="VWL182" s="29"/>
      <c r="VWM182" s="29"/>
      <c r="VWN182" s="29"/>
      <c r="VWO182" s="29"/>
      <c r="VWP182" s="29"/>
      <c r="VWQ182" s="29"/>
      <c r="VWR182" s="29"/>
      <c r="VWS182" s="29"/>
      <c r="VWT182" s="29"/>
      <c r="VWU182" s="29"/>
      <c r="VWV182" s="29"/>
      <c r="VWW182" s="29"/>
      <c r="VWX182" s="29"/>
      <c r="VWY182" s="29"/>
      <c r="VWZ182" s="29"/>
      <c r="VXA182" s="29"/>
      <c r="VXB182" s="29"/>
      <c r="VXC182" s="29"/>
      <c r="VXD182" s="29"/>
      <c r="VXE182" s="29"/>
      <c r="VXF182" s="29"/>
      <c r="VXG182" s="29"/>
      <c r="VXH182" s="29"/>
      <c r="VXI182" s="29"/>
      <c r="VXJ182" s="29"/>
      <c r="VXK182" s="29"/>
      <c r="VXL182" s="29"/>
      <c r="VXM182" s="29"/>
      <c r="VXN182" s="29"/>
      <c r="VXO182" s="29"/>
      <c r="VXP182" s="29"/>
      <c r="VXQ182" s="29"/>
      <c r="VXR182" s="29"/>
      <c r="VXS182" s="29"/>
      <c r="VXT182" s="29"/>
      <c r="VXU182" s="29"/>
      <c r="VXV182" s="29"/>
      <c r="VXW182" s="29"/>
      <c r="VXX182" s="29"/>
      <c r="VXY182" s="29"/>
      <c r="VXZ182" s="29"/>
      <c r="VYA182" s="29"/>
      <c r="VYB182" s="29"/>
      <c r="VYC182" s="29"/>
      <c r="VYD182" s="29"/>
      <c r="VYE182" s="29"/>
      <c r="VYF182" s="29"/>
      <c r="VYG182" s="29"/>
      <c r="VYH182" s="29"/>
      <c r="VYI182" s="29"/>
      <c r="VYJ182" s="29"/>
      <c r="VYK182" s="29"/>
      <c r="VYL182" s="29"/>
      <c r="VYM182" s="29"/>
      <c r="VYN182" s="29"/>
      <c r="VYO182" s="29"/>
      <c r="VYP182" s="29"/>
      <c r="VYQ182" s="29"/>
      <c r="VYR182" s="29"/>
      <c r="VYS182" s="29"/>
      <c r="VYT182" s="29"/>
      <c r="VYU182" s="29"/>
      <c r="VYV182" s="29"/>
      <c r="VYW182" s="29"/>
      <c r="VYX182" s="29"/>
      <c r="VYY182" s="29"/>
      <c r="VYZ182" s="29"/>
      <c r="VZA182" s="29"/>
      <c r="VZB182" s="29"/>
      <c r="VZC182" s="29"/>
      <c r="VZD182" s="29"/>
      <c r="VZE182" s="29"/>
      <c r="VZF182" s="29"/>
      <c r="VZG182" s="29"/>
      <c r="VZH182" s="29"/>
      <c r="VZI182" s="29"/>
      <c r="VZJ182" s="29"/>
      <c r="VZK182" s="29"/>
      <c r="VZL182" s="29"/>
      <c r="VZM182" s="29"/>
      <c r="VZN182" s="29"/>
      <c r="VZO182" s="29"/>
      <c r="VZP182" s="29"/>
      <c r="VZQ182" s="29"/>
      <c r="VZR182" s="29"/>
      <c r="VZS182" s="29"/>
      <c r="VZT182" s="29"/>
      <c r="VZU182" s="29"/>
      <c r="VZV182" s="29"/>
      <c r="VZW182" s="29"/>
      <c r="VZX182" s="29"/>
      <c r="VZY182" s="29"/>
      <c r="VZZ182" s="29"/>
      <c r="WAA182" s="29"/>
      <c r="WAB182" s="29"/>
      <c r="WAC182" s="29"/>
      <c r="WAD182" s="29"/>
      <c r="WAE182" s="29"/>
      <c r="WAF182" s="29"/>
      <c r="WAG182" s="29"/>
      <c r="WAH182" s="29"/>
      <c r="WAI182" s="29"/>
      <c r="WAJ182" s="29"/>
      <c r="WAK182" s="29"/>
      <c r="WAL182" s="29"/>
      <c r="WAM182" s="29"/>
      <c r="WAN182" s="29"/>
      <c r="WAO182" s="29"/>
      <c r="WAP182" s="29"/>
      <c r="WAQ182" s="29"/>
      <c r="WAR182" s="29"/>
      <c r="WAS182" s="29"/>
      <c r="WAT182" s="29"/>
      <c r="WAU182" s="29"/>
      <c r="WAV182" s="29"/>
      <c r="WAW182" s="29"/>
      <c r="WAX182" s="29"/>
      <c r="WAY182" s="29"/>
      <c r="WAZ182" s="29"/>
      <c r="WBA182" s="29"/>
      <c r="WBB182" s="29"/>
      <c r="WBC182" s="29"/>
      <c r="WBD182" s="29"/>
      <c r="WBE182" s="29"/>
      <c r="WBF182" s="29"/>
      <c r="WBG182" s="29"/>
      <c r="WBH182" s="29"/>
      <c r="WBI182" s="29"/>
      <c r="WBJ182" s="29"/>
      <c r="WBK182" s="29"/>
      <c r="WBL182" s="29"/>
      <c r="WBM182" s="29"/>
      <c r="WBN182" s="29"/>
      <c r="WBO182" s="29"/>
      <c r="WBP182" s="29"/>
      <c r="WBQ182" s="29"/>
      <c r="WBR182" s="29"/>
      <c r="WBS182" s="29"/>
      <c r="WBT182" s="29"/>
      <c r="WBU182" s="29"/>
      <c r="WBV182" s="29"/>
      <c r="WBW182" s="29"/>
      <c r="WBX182" s="29"/>
      <c r="WBY182" s="29"/>
      <c r="WBZ182" s="29"/>
      <c r="WCA182" s="29"/>
      <c r="WCB182" s="29"/>
      <c r="WCC182" s="29"/>
      <c r="WCD182" s="29"/>
      <c r="WCE182" s="29"/>
      <c r="WCF182" s="29"/>
      <c r="WCG182" s="29"/>
      <c r="WCH182" s="29"/>
      <c r="WCI182" s="29"/>
      <c r="WCJ182" s="29"/>
      <c r="WCK182" s="29"/>
      <c r="WCL182" s="29"/>
      <c r="WCM182" s="29"/>
      <c r="WCN182" s="29"/>
      <c r="WCO182" s="29"/>
      <c r="WCP182" s="29"/>
      <c r="WCQ182" s="29"/>
      <c r="WCR182" s="29"/>
      <c r="WCS182" s="29"/>
      <c r="WCT182" s="29"/>
      <c r="WCU182" s="29"/>
      <c r="WCV182" s="29"/>
      <c r="WCW182" s="29"/>
      <c r="WCX182" s="29"/>
      <c r="WCY182" s="29"/>
      <c r="WCZ182" s="29"/>
      <c r="WDA182" s="29"/>
      <c r="WDB182" s="29"/>
      <c r="WDC182" s="29"/>
      <c r="WDD182" s="29"/>
      <c r="WDE182" s="29"/>
      <c r="WDF182" s="29"/>
      <c r="WDG182" s="29"/>
      <c r="WDH182" s="29"/>
      <c r="WDI182" s="29"/>
      <c r="WDJ182" s="29"/>
      <c r="WDK182" s="29"/>
      <c r="WDL182" s="29"/>
      <c r="WDM182" s="29"/>
      <c r="WDN182" s="29"/>
      <c r="WDO182" s="29"/>
      <c r="WDP182" s="29"/>
      <c r="WDQ182" s="29"/>
      <c r="WDR182" s="29"/>
      <c r="WDS182" s="29"/>
      <c r="WDT182" s="29"/>
      <c r="WDU182" s="29"/>
      <c r="WDV182" s="29"/>
      <c r="WDW182" s="29"/>
      <c r="WDX182" s="29"/>
      <c r="WDY182" s="29"/>
      <c r="WDZ182" s="29"/>
      <c r="WEA182" s="29"/>
      <c r="WEB182" s="29"/>
      <c r="WEC182" s="29"/>
      <c r="WED182" s="29"/>
      <c r="WEE182" s="29"/>
      <c r="WEF182" s="29"/>
      <c r="WEG182" s="29"/>
      <c r="WEH182" s="29"/>
      <c r="WEI182" s="29"/>
      <c r="WEJ182" s="29"/>
      <c r="WEK182" s="29"/>
      <c r="WEL182" s="29"/>
      <c r="WEM182" s="29"/>
      <c r="WEN182" s="29"/>
      <c r="WEO182" s="29"/>
      <c r="WEP182" s="29"/>
      <c r="WEQ182" s="29"/>
      <c r="WER182" s="29"/>
      <c r="WES182" s="29"/>
      <c r="WET182" s="29"/>
      <c r="WEU182" s="29"/>
      <c r="WEV182" s="29"/>
      <c r="WEW182" s="29"/>
      <c r="WEX182" s="29"/>
      <c r="WEY182" s="29"/>
      <c r="WEZ182" s="29"/>
      <c r="WFA182" s="29"/>
      <c r="WFB182" s="29"/>
      <c r="WFC182" s="29"/>
      <c r="WFD182" s="29"/>
      <c r="WFE182" s="29"/>
      <c r="WFF182" s="29"/>
      <c r="WFG182" s="29"/>
      <c r="WFH182" s="29"/>
      <c r="WFI182" s="29"/>
      <c r="WFJ182" s="29"/>
      <c r="WFK182" s="29"/>
      <c r="WFL182" s="29"/>
      <c r="WFM182" s="29"/>
      <c r="WFN182" s="29"/>
      <c r="WFO182" s="29"/>
      <c r="WFP182" s="29"/>
      <c r="WFQ182" s="29"/>
      <c r="WFR182" s="29"/>
      <c r="WFS182" s="29"/>
      <c r="WFT182" s="29"/>
      <c r="WFU182" s="29"/>
      <c r="WFV182" s="29"/>
      <c r="WFW182" s="29"/>
      <c r="WFX182" s="29"/>
      <c r="WFY182" s="29"/>
      <c r="WFZ182" s="29"/>
      <c r="WGA182" s="29"/>
      <c r="WGB182" s="29"/>
      <c r="WGC182" s="29"/>
      <c r="WGD182" s="29"/>
      <c r="WGE182" s="29"/>
      <c r="WGF182" s="29"/>
      <c r="WGG182" s="29"/>
      <c r="WGH182" s="29"/>
      <c r="WGI182" s="29"/>
      <c r="WGJ182" s="29"/>
      <c r="WGK182" s="29"/>
      <c r="WGL182" s="29"/>
      <c r="WGM182" s="29"/>
      <c r="WGN182" s="29"/>
      <c r="WGO182" s="29"/>
      <c r="WGP182" s="29"/>
      <c r="WGQ182" s="29"/>
      <c r="WGR182" s="29"/>
      <c r="WGS182" s="29"/>
      <c r="WGT182" s="29"/>
      <c r="WGU182" s="29"/>
      <c r="WGV182" s="29"/>
      <c r="WGW182" s="29"/>
      <c r="WGX182" s="29"/>
      <c r="WGY182" s="29"/>
      <c r="WGZ182" s="29"/>
      <c r="WHA182" s="29"/>
      <c r="WHB182" s="29"/>
      <c r="WHC182" s="29"/>
      <c r="WHD182" s="29"/>
      <c r="WHE182" s="29"/>
      <c r="WHF182" s="29"/>
      <c r="WHG182" s="29"/>
      <c r="WHH182" s="29"/>
      <c r="WHI182" s="29"/>
      <c r="WHJ182" s="29"/>
      <c r="WHK182" s="29"/>
      <c r="WHL182" s="29"/>
      <c r="WHM182" s="29"/>
      <c r="WHN182" s="29"/>
      <c r="WHO182" s="29"/>
      <c r="WHP182" s="29"/>
      <c r="WHQ182" s="29"/>
      <c r="WHR182" s="29"/>
      <c r="WHS182" s="29"/>
      <c r="WHT182" s="29"/>
      <c r="WHU182" s="29"/>
      <c r="WHV182" s="29"/>
      <c r="WHW182" s="29"/>
      <c r="WHX182" s="29"/>
      <c r="WHY182" s="29"/>
      <c r="WHZ182" s="29"/>
      <c r="WIA182" s="29"/>
      <c r="WIB182" s="29"/>
      <c r="WIC182" s="29"/>
      <c r="WID182" s="29"/>
      <c r="WIE182" s="29"/>
      <c r="WIF182" s="29"/>
      <c r="WIG182" s="29"/>
      <c r="WIH182" s="29"/>
      <c r="WII182" s="29"/>
      <c r="WIJ182" s="29"/>
      <c r="WIK182" s="29"/>
      <c r="WIL182" s="29"/>
      <c r="WIM182" s="29"/>
      <c r="WIN182" s="29"/>
      <c r="WIO182" s="29"/>
      <c r="WIP182" s="29"/>
      <c r="WIQ182" s="29"/>
      <c r="WIR182" s="29"/>
      <c r="WIS182" s="29"/>
      <c r="WIT182" s="29"/>
      <c r="WIU182" s="29"/>
      <c r="WIV182" s="29"/>
      <c r="WIW182" s="29"/>
      <c r="WIX182" s="29"/>
      <c r="WIY182" s="29"/>
      <c r="WIZ182" s="29"/>
      <c r="WJA182" s="29"/>
      <c r="WJB182" s="29"/>
      <c r="WJC182" s="29"/>
      <c r="WJD182" s="29"/>
      <c r="WJE182" s="29"/>
      <c r="WJF182" s="29"/>
      <c r="WJG182" s="29"/>
      <c r="WJH182" s="29"/>
      <c r="WJI182" s="29"/>
      <c r="WJJ182" s="29"/>
      <c r="WJK182" s="29"/>
      <c r="WJL182" s="29"/>
      <c r="WJM182" s="29"/>
      <c r="WJN182" s="29"/>
      <c r="WJO182" s="29"/>
      <c r="WJP182" s="29"/>
      <c r="WJQ182" s="29"/>
      <c r="WJR182" s="29"/>
      <c r="WJS182" s="29"/>
      <c r="WJT182" s="29"/>
      <c r="WJU182" s="29"/>
      <c r="WJV182" s="29"/>
      <c r="WJW182" s="29"/>
      <c r="WJX182" s="29"/>
      <c r="WJY182" s="29"/>
      <c r="WJZ182" s="29"/>
      <c r="WKA182" s="29"/>
      <c r="WKB182" s="29"/>
      <c r="WKC182" s="29"/>
      <c r="WKD182" s="29"/>
      <c r="WKE182" s="29"/>
      <c r="WKF182" s="29"/>
      <c r="WKG182" s="29"/>
      <c r="WKH182" s="29"/>
      <c r="WKI182" s="29"/>
      <c r="WKJ182" s="29"/>
      <c r="WKK182" s="29"/>
      <c r="WKL182" s="29"/>
      <c r="WKM182" s="29"/>
      <c r="WKN182" s="29"/>
      <c r="WKO182" s="29"/>
      <c r="WKP182" s="29"/>
      <c r="WKQ182" s="29"/>
      <c r="WKR182" s="29"/>
      <c r="WKS182" s="29"/>
      <c r="WKT182" s="29"/>
      <c r="WKU182" s="29"/>
      <c r="WKV182" s="29"/>
      <c r="WKW182" s="29"/>
      <c r="WKX182" s="29"/>
      <c r="WKY182" s="29"/>
      <c r="WKZ182" s="29"/>
      <c r="WLA182" s="29"/>
      <c r="WLB182" s="29"/>
      <c r="WLC182" s="29"/>
      <c r="WLD182" s="29"/>
      <c r="WLE182" s="29"/>
      <c r="WLF182" s="29"/>
      <c r="WLG182" s="29"/>
      <c r="WLH182" s="29"/>
      <c r="WLI182" s="29"/>
      <c r="WLJ182" s="29"/>
      <c r="WLK182" s="29"/>
      <c r="WLL182" s="29"/>
      <c r="WLM182" s="29"/>
      <c r="WLN182" s="29"/>
      <c r="WLO182" s="29"/>
      <c r="WLP182" s="29"/>
      <c r="WLQ182" s="29"/>
      <c r="WLR182" s="29"/>
      <c r="WLS182" s="29"/>
      <c r="WLT182" s="29"/>
      <c r="WLU182" s="29"/>
      <c r="WLV182" s="29"/>
      <c r="WLW182" s="29"/>
      <c r="WLX182" s="29"/>
      <c r="WLY182" s="29"/>
      <c r="WLZ182" s="29"/>
      <c r="WMA182" s="29"/>
      <c r="WMB182" s="29"/>
      <c r="WMC182" s="29"/>
      <c r="WMD182" s="29"/>
      <c r="WME182" s="29"/>
      <c r="WMF182" s="29"/>
      <c r="WMG182" s="29"/>
      <c r="WMH182" s="29"/>
      <c r="WMI182" s="29"/>
      <c r="WMJ182" s="29"/>
      <c r="WMK182" s="29"/>
      <c r="WML182" s="29"/>
      <c r="WMM182" s="29"/>
      <c r="WMN182" s="29"/>
      <c r="WMO182" s="29"/>
      <c r="WMP182" s="29"/>
      <c r="WMQ182" s="29"/>
      <c r="WMR182" s="29"/>
      <c r="WMS182" s="29"/>
      <c r="WMT182" s="29"/>
      <c r="WMU182" s="29"/>
      <c r="WMV182" s="29"/>
      <c r="WMW182" s="29"/>
      <c r="WMX182" s="29"/>
      <c r="WMY182" s="29"/>
      <c r="WMZ182" s="29"/>
      <c r="WNA182" s="29"/>
      <c r="WNB182" s="29"/>
      <c r="WNC182" s="29"/>
      <c r="WND182" s="29"/>
      <c r="WNE182" s="29"/>
      <c r="WNF182" s="29"/>
      <c r="WNG182" s="29"/>
      <c r="WNH182" s="29"/>
      <c r="WNI182" s="29"/>
      <c r="WNJ182" s="29"/>
      <c r="WNK182" s="29"/>
      <c r="WNL182" s="29"/>
      <c r="WNM182" s="29"/>
      <c r="WNN182" s="29"/>
      <c r="WNO182" s="29"/>
      <c r="WNP182" s="29"/>
      <c r="WNQ182" s="29"/>
      <c r="WNR182" s="29"/>
      <c r="WNS182" s="29"/>
      <c r="WNT182" s="29"/>
      <c r="WNU182" s="29"/>
      <c r="WNV182" s="29"/>
      <c r="WNW182" s="29"/>
      <c r="WNX182" s="29"/>
      <c r="WNY182" s="29"/>
      <c r="WNZ182" s="29"/>
      <c r="WOA182" s="29"/>
      <c r="WOB182" s="29"/>
      <c r="WOC182" s="29"/>
      <c r="WOD182" s="29"/>
      <c r="WOE182" s="29"/>
      <c r="WOF182" s="29"/>
      <c r="WOG182" s="29"/>
      <c r="WOH182" s="29"/>
      <c r="WOI182" s="29"/>
      <c r="WOJ182" s="29"/>
      <c r="WOK182" s="29"/>
      <c r="WOL182" s="29"/>
      <c r="WOM182" s="29"/>
      <c r="WON182" s="29"/>
      <c r="WOO182" s="29"/>
      <c r="WOP182" s="29"/>
      <c r="WOQ182" s="29"/>
      <c r="WOR182" s="29"/>
      <c r="WOS182" s="29"/>
      <c r="WOT182" s="29"/>
      <c r="WOU182" s="29"/>
      <c r="WOV182" s="29"/>
      <c r="WOW182" s="29"/>
      <c r="WOX182" s="29"/>
      <c r="WOY182" s="29"/>
      <c r="WOZ182" s="29"/>
      <c r="WPA182" s="29"/>
      <c r="WPB182" s="29"/>
      <c r="WPC182" s="29"/>
      <c r="WPD182" s="29"/>
      <c r="WPE182" s="29"/>
      <c r="WPF182" s="29"/>
      <c r="WPG182" s="29"/>
      <c r="WPH182" s="29"/>
      <c r="WPI182" s="29"/>
      <c r="WPJ182" s="29"/>
      <c r="WPK182" s="29"/>
      <c r="WPL182" s="29"/>
      <c r="WPM182" s="29"/>
      <c r="WPN182" s="29"/>
      <c r="WPO182" s="29"/>
      <c r="WPP182" s="29"/>
      <c r="WPQ182" s="29"/>
      <c r="WPR182" s="29"/>
      <c r="WPS182" s="29"/>
      <c r="WPT182" s="29"/>
      <c r="WPU182" s="29"/>
      <c r="WPV182" s="29"/>
      <c r="WPW182" s="29"/>
      <c r="WPX182" s="29"/>
      <c r="WPY182" s="29"/>
      <c r="WPZ182" s="29"/>
      <c r="WQA182" s="29"/>
      <c r="WQB182" s="29"/>
      <c r="WQC182" s="29"/>
      <c r="WQD182" s="29"/>
      <c r="WQE182" s="29"/>
      <c r="WQF182" s="29"/>
      <c r="WQG182" s="29"/>
      <c r="WQH182" s="29"/>
      <c r="WQI182" s="29"/>
      <c r="WQJ182" s="29"/>
      <c r="WQK182" s="29"/>
      <c r="WQL182" s="29"/>
      <c r="WQM182" s="29"/>
      <c r="WQN182" s="29"/>
      <c r="WQO182" s="29"/>
      <c r="WQP182" s="29"/>
      <c r="WQQ182" s="29"/>
      <c r="WQR182" s="29"/>
      <c r="WQS182" s="29"/>
      <c r="WQT182" s="29"/>
      <c r="WQU182" s="29"/>
      <c r="WQV182" s="29"/>
      <c r="WQW182" s="29"/>
      <c r="WQX182" s="29"/>
      <c r="WQY182" s="29"/>
      <c r="WQZ182" s="29"/>
      <c r="WRA182" s="29"/>
      <c r="WRB182" s="29"/>
      <c r="WRC182" s="29"/>
      <c r="WRD182" s="29"/>
      <c r="WRE182" s="29"/>
      <c r="WRF182" s="29"/>
      <c r="WRG182" s="29"/>
      <c r="WRH182" s="29"/>
      <c r="WRI182" s="29"/>
      <c r="WRJ182" s="29"/>
      <c r="WRK182" s="29"/>
      <c r="WRL182" s="29"/>
      <c r="WRM182" s="29"/>
      <c r="WRN182" s="29"/>
      <c r="WRO182" s="29"/>
      <c r="WRP182" s="29"/>
      <c r="WRQ182" s="29"/>
      <c r="WRR182" s="29"/>
      <c r="WRS182" s="29"/>
      <c r="WRT182" s="29"/>
      <c r="WRU182" s="29"/>
      <c r="WRV182" s="29"/>
      <c r="WRW182" s="29"/>
      <c r="WRX182" s="29"/>
      <c r="WRY182" s="29"/>
      <c r="WRZ182" s="29"/>
      <c r="WSA182" s="29"/>
      <c r="WSB182" s="29"/>
      <c r="WSC182" s="29"/>
      <c r="WSD182" s="29"/>
      <c r="WSE182" s="29"/>
      <c r="WSF182" s="29"/>
      <c r="WSG182" s="29"/>
      <c r="WSH182" s="29"/>
      <c r="WSI182" s="29"/>
      <c r="WSJ182" s="29"/>
      <c r="WSK182" s="29"/>
      <c r="WSL182" s="29"/>
      <c r="WSM182" s="29"/>
      <c r="WSN182" s="29"/>
      <c r="WSO182" s="29"/>
      <c r="WSP182" s="29"/>
      <c r="WSQ182" s="29"/>
      <c r="WSR182" s="29"/>
      <c r="WSS182" s="29"/>
      <c r="WST182" s="29"/>
      <c r="WSU182" s="29"/>
      <c r="WSV182" s="29"/>
      <c r="WSW182" s="29"/>
      <c r="WSX182" s="29"/>
      <c r="WSY182" s="29"/>
      <c r="WSZ182" s="29"/>
      <c r="WTA182" s="29"/>
      <c r="WTB182" s="29"/>
      <c r="WTC182" s="29"/>
      <c r="WTD182" s="29"/>
      <c r="WTE182" s="29"/>
      <c r="WTF182" s="29"/>
      <c r="WTG182" s="29"/>
      <c r="WTH182" s="29"/>
      <c r="WTI182" s="29"/>
      <c r="WTJ182" s="29"/>
      <c r="WTK182" s="29"/>
      <c r="WTL182" s="29"/>
      <c r="WTM182" s="29"/>
      <c r="WTN182" s="29"/>
      <c r="WTO182" s="29"/>
      <c r="WTP182" s="29"/>
      <c r="WTQ182" s="29"/>
      <c r="WTR182" s="29"/>
      <c r="WTS182" s="29"/>
      <c r="WTT182" s="29"/>
      <c r="WTU182" s="29"/>
      <c r="WTV182" s="29"/>
      <c r="WTW182" s="29"/>
      <c r="WTX182" s="29"/>
      <c r="WTY182" s="29"/>
      <c r="WTZ182" s="29"/>
      <c r="WUA182" s="29"/>
      <c r="WUB182" s="29"/>
      <c r="WUC182" s="29"/>
      <c r="WUD182" s="29"/>
      <c r="WUE182" s="29"/>
      <c r="WUF182" s="29"/>
      <c r="WUG182" s="29"/>
      <c r="WUH182" s="29"/>
      <c r="WUI182" s="29"/>
      <c r="WUJ182" s="29"/>
      <c r="WUK182" s="29"/>
      <c r="WUL182" s="29"/>
      <c r="WUM182" s="29"/>
      <c r="WUN182" s="29"/>
      <c r="WUO182" s="29"/>
      <c r="WUP182" s="29"/>
      <c r="WUQ182" s="29"/>
      <c r="WUR182" s="29"/>
      <c r="WUS182" s="29"/>
      <c r="WUT182" s="29"/>
      <c r="WUU182" s="29"/>
      <c r="WUV182" s="29"/>
      <c r="WUW182" s="29"/>
      <c r="WUX182" s="29"/>
      <c r="WUY182" s="29"/>
      <c r="WUZ182" s="29"/>
      <c r="WVA182" s="29"/>
      <c r="WVB182" s="29"/>
      <c r="WVC182" s="29"/>
      <c r="WVD182" s="29"/>
      <c r="WVE182" s="29"/>
      <c r="WVF182" s="29"/>
      <c r="WVG182" s="29"/>
      <c r="WVH182" s="29"/>
      <c r="WVI182" s="29"/>
      <c r="WVJ182" s="29"/>
      <c r="WVK182" s="29"/>
      <c r="WVL182" s="29"/>
      <c r="WVM182" s="29"/>
      <c r="WVN182" s="29"/>
      <c r="WVO182" s="29"/>
      <c r="WVP182" s="29"/>
      <c r="WVQ182" s="29"/>
      <c r="WVR182" s="29"/>
      <c r="WVS182" s="29"/>
      <c r="WVT182" s="29"/>
      <c r="WVU182" s="29"/>
    </row>
    <row r="183" spans="1:16141" x14ac:dyDescent="0.2">
      <c r="A183" s="280"/>
      <c r="B183" s="259"/>
      <c r="C183" s="257"/>
      <c r="D183" s="257"/>
      <c r="E183" s="243"/>
      <c r="F183" s="278"/>
      <c r="G183" s="279"/>
      <c r="H183" s="41"/>
      <c r="I183" s="42"/>
      <c r="J183" s="42"/>
      <c r="K183" s="355"/>
    </row>
    <row r="184" spans="1:16141" s="27" customFormat="1" x14ac:dyDescent="0.25">
      <c r="A184" s="283" t="s">
        <v>327</v>
      </c>
      <c r="B184" s="259" t="s">
        <v>140</v>
      </c>
      <c r="C184" s="257"/>
      <c r="D184" s="257"/>
      <c r="E184" s="242">
        <v>2345</v>
      </c>
      <c r="F184" s="258" t="s">
        <v>79</v>
      </c>
      <c r="G184" s="259"/>
      <c r="H184" s="159">
        <v>17.600000000000001</v>
      </c>
      <c r="I184" s="161">
        <f>E184*H184</f>
        <v>41272</v>
      </c>
      <c r="J184" s="161"/>
      <c r="K184" s="360" t="s">
        <v>138</v>
      </c>
      <c r="L184" s="28"/>
      <c r="M184" s="28"/>
      <c r="N184" s="28"/>
      <c r="O184" s="29"/>
      <c r="P184" s="29"/>
      <c r="Q184" s="29"/>
      <c r="R184" s="29"/>
      <c r="S184" s="29"/>
      <c r="T184" s="29"/>
      <c r="U184" s="29"/>
      <c r="V184" s="29"/>
      <c r="W184" s="29"/>
      <c r="X184" s="29"/>
      <c r="Y184" s="29"/>
      <c r="Z184" s="29"/>
      <c r="AA184" s="29"/>
      <c r="AB184" s="29"/>
      <c r="AC184" s="29"/>
      <c r="AD184" s="29"/>
      <c r="AE184" s="29"/>
      <c r="AF184" s="29"/>
      <c r="AG184" s="29"/>
      <c r="AH184" s="29"/>
      <c r="AI184" s="29"/>
      <c r="AJ184" s="29"/>
      <c r="AK184" s="29"/>
      <c r="AL184" s="29"/>
      <c r="AM184" s="29"/>
      <c r="AN184" s="29"/>
      <c r="AO184" s="29"/>
      <c r="AP184" s="29"/>
      <c r="AQ184" s="29"/>
      <c r="AR184" s="29"/>
      <c r="AS184" s="29"/>
      <c r="AT184" s="29"/>
      <c r="AU184" s="29"/>
      <c r="AV184" s="29"/>
      <c r="AW184" s="29"/>
      <c r="AX184" s="29"/>
      <c r="AY184" s="29"/>
      <c r="AZ184" s="29"/>
      <c r="BA184" s="29"/>
      <c r="BB184" s="29"/>
      <c r="BC184" s="29"/>
      <c r="BD184" s="29"/>
      <c r="BE184" s="29"/>
      <c r="BF184" s="29"/>
      <c r="BG184" s="29"/>
      <c r="BH184" s="29"/>
      <c r="BI184" s="29"/>
      <c r="BJ184" s="29"/>
      <c r="BK184" s="29"/>
      <c r="BL184" s="29"/>
      <c r="BM184" s="29"/>
      <c r="BN184" s="29"/>
      <c r="BO184" s="29"/>
      <c r="BP184" s="29"/>
      <c r="BQ184" s="29"/>
      <c r="BR184" s="29"/>
      <c r="BS184" s="29"/>
      <c r="BT184" s="29"/>
      <c r="BU184" s="29"/>
      <c r="BV184" s="29"/>
      <c r="BW184" s="29"/>
      <c r="BX184" s="29"/>
      <c r="BY184" s="29"/>
      <c r="BZ184" s="29"/>
      <c r="CA184" s="29"/>
      <c r="CB184" s="29"/>
      <c r="CC184" s="29"/>
      <c r="CD184" s="29"/>
      <c r="CE184" s="29"/>
      <c r="CF184" s="29"/>
      <c r="CG184" s="29"/>
      <c r="CH184" s="29"/>
      <c r="CI184" s="29"/>
      <c r="CJ184" s="29"/>
      <c r="CK184" s="29"/>
      <c r="CL184" s="29"/>
      <c r="CM184" s="29"/>
      <c r="CN184" s="29"/>
      <c r="CO184" s="29"/>
      <c r="CP184" s="29"/>
      <c r="CQ184" s="29"/>
      <c r="CR184" s="29"/>
      <c r="CS184" s="29"/>
      <c r="CT184" s="29"/>
      <c r="CU184" s="29"/>
      <c r="CV184" s="29"/>
      <c r="CW184" s="29"/>
      <c r="CX184" s="29"/>
      <c r="CY184" s="29"/>
      <c r="CZ184" s="29"/>
      <c r="DA184" s="29"/>
      <c r="DB184" s="29"/>
      <c r="DC184" s="29"/>
      <c r="DD184" s="29"/>
      <c r="DE184" s="29"/>
      <c r="DF184" s="29"/>
      <c r="DG184" s="29"/>
      <c r="DH184" s="29"/>
      <c r="DI184" s="29"/>
      <c r="DJ184" s="29"/>
      <c r="DK184" s="29"/>
      <c r="DL184" s="29"/>
      <c r="DM184" s="29"/>
      <c r="DN184" s="29"/>
      <c r="DO184" s="29"/>
      <c r="DP184" s="29"/>
      <c r="DQ184" s="29"/>
      <c r="DR184" s="29"/>
      <c r="DS184" s="29"/>
      <c r="DT184" s="29"/>
      <c r="DU184" s="29"/>
      <c r="DV184" s="29"/>
      <c r="DW184" s="29"/>
      <c r="DX184" s="29"/>
      <c r="DY184" s="29"/>
      <c r="DZ184" s="29"/>
      <c r="EA184" s="29"/>
      <c r="EB184" s="29"/>
      <c r="EC184" s="29"/>
      <c r="ED184" s="29"/>
      <c r="EE184" s="29"/>
      <c r="EF184" s="29"/>
      <c r="EG184" s="29"/>
      <c r="EH184" s="29"/>
      <c r="EI184" s="29"/>
      <c r="EJ184" s="29"/>
      <c r="EK184" s="29"/>
      <c r="EL184" s="29"/>
      <c r="EM184" s="29"/>
      <c r="EN184" s="29"/>
      <c r="EO184" s="29"/>
      <c r="EP184" s="29"/>
      <c r="EQ184" s="29"/>
      <c r="ER184" s="29"/>
      <c r="ES184" s="29"/>
      <c r="ET184" s="29"/>
      <c r="EU184" s="29"/>
      <c r="EV184" s="29"/>
      <c r="EW184" s="29"/>
      <c r="EX184" s="29"/>
      <c r="EY184" s="29"/>
      <c r="EZ184" s="29"/>
      <c r="FA184" s="29"/>
      <c r="FB184" s="29"/>
      <c r="FC184" s="29"/>
      <c r="FD184" s="29"/>
      <c r="FE184" s="29"/>
      <c r="FF184" s="29"/>
      <c r="FG184" s="29"/>
      <c r="FH184" s="29"/>
      <c r="FI184" s="29"/>
      <c r="FJ184" s="29"/>
      <c r="FK184" s="29"/>
      <c r="FL184" s="29"/>
      <c r="FM184" s="29"/>
      <c r="FN184" s="29"/>
      <c r="FO184" s="29"/>
      <c r="FP184" s="29"/>
      <c r="FQ184" s="29"/>
      <c r="FR184" s="29"/>
      <c r="FS184" s="29"/>
      <c r="FT184" s="29"/>
      <c r="FU184" s="29"/>
      <c r="FV184" s="29"/>
      <c r="FW184" s="29"/>
      <c r="FX184" s="29"/>
      <c r="FY184" s="29"/>
      <c r="FZ184" s="29"/>
      <c r="GA184" s="29"/>
      <c r="GB184" s="29"/>
      <c r="GC184" s="29"/>
      <c r="GD184" s="29"/>
      <c r="GE184" s="29"/>
      <c r="GF184" s="29"/>
      <c r="GG184" s="29"/>
      <c r="GH184" s="29"/>
      <c r="GI184" s="29"/>
      <c r="GJ184" s="29"/>
      <c r="GK184" s="29"/>
      <c r="GL184" s="29"/>
      <c r="GM184" s="29"/>
      <c r="GN184" s="29"/>
      <c r="GO184" s="29"/>
      <c r="GP184" s="29"/>
      <c r="GQ184" s="29"/>
      <c r="GR184" s="29"/>
      <c r="GS184" s="29"/>
      <c r="GT184" s="29"/>
      <c r="GU184" s="29"/>
      <c r="GV184" s="29"/>
      <c r="GW184" s="29"/>
      <c r="GX184" s="29"/>
      <c r="GY184" s="29"/>
      <c r="GZ184" s="29"/>
      <c r="HA184" s="29"/>
      <c r="HB184" s="29"/>
      <c r="HC184" s="29"/>
      <c r="HD184" s="29"/>
      <c r="HE184" s="29"/>
      <c r="HF184" s="29"/>
      <c r="HG184" s="29"/>
      <c r="HH184" s="29"/>
      <c r="HI184" s="29"/>
      <c r="HJ184" s="29"/>
      <c r="HK184" s="29"/>
      <c r="HL184" s="29"/>
      <c r="HM184" s="29"/>
      <c r="HN184" s="29"/>
      <c r="HO184" s="29"/>
      <c r="HP184" s="29"/>
      <c r="HQ184" s="29"/>
      <c r="HR184" s="29"/>
      <c r="HS184" s="29"/>
      <c r="HT184" s="29"/>
      <c r="HU184" s="29"/>
      <c r="HV184" s="29"/>
      <c r="HW184" s="29"/>
      <c r="HX184" s="29"/>
      <c r="HY184" s="29"/>
      <c r="HZ184" s="29"/>
      <c r="IA184" s="29"/>
      <c r="IB184" s="29"/>
      <c r="IC184" s="29"/>
      <c r="ID184" s="29"/>
      <c r="IE184" s="29"/>
      <c r="IF184" s="29"/>
      <c r="IG184" s="29"/>
      <c r="IH184" s="29"/>
      <c r="II184" s="29"/>
      <c r="IJ184" s="29"/>
      <c r="IK184" s="29"/>
      <c r="IL184" s="29"/>
      <c r="IM184" s="29"/>
      <c r="IN184" s="29"/>
      <c r="IO184" s="29"/>
      <c r="IP184" s="29"/>
      <c r="IQ184" s="29"/>
      <c r="IR184" s="29"/>
      <c r="IS184" s="29"/>
      <c r="IT184" s="29"/>
      <c r="IU184" s="29"/>
      <c r="IV184" s="29"/>
      <c r="IW184" s="29"/>
      <c r="IX184" s="29"/>
      <c r="IY184" s="29"/>
      <c r="IZ184" s="29"/>
      <c r="JA184" s="29"/>
      <c r="JB184" s="29"/>
      <c r="JC184" s="29"/>
      <c r="JD184" s="29"/>
      <c r="JE184" s="29"/>
      <c r="JF184" s="29"/>
      <c r="JG184" s="29"/>
      <c r="JH184" s="29"/>
      <c r="JI184" s="29"/>
      <c r="JJ184" s="29"/>
      <c r="JK184" s="29"/>
      <c r="JL184" s="29"/>
      <c r="JM184" s="29"/>
      <c r="JN184" s="29"/>
      <c r="JO184" s="29"/>
      <c r="JP184" s="29"/>
      <c r="JQ184" s="29"/>
      <c r="JR184" s="29"/>
      <c r="JS184" s="29"/>
      <c r="JT184" s="29"/>
      <c r="JU184" s="29"/>
      <c r="JV184" s="29"/>
      <c r="JW184" s="29"/>
      <c r="JX184" s="29"/>
      <c r="JY184" s="29"/>
      <c r="JZ184" s="29"/>
      <c r="KA184" s="29"/>
      <c r="KB184" s="29"/>
      <c r="KC184" s="29"/>
      <c r="KD184" s="29"/>
      <c r="KE184" s="29"/>
      <c r="KF184" s="29"/>
      <c r="KG184" s="29"/>
      <c r="KH184" s="29"/>
      <c r="KI184" s="29"/>
      <c r="KJ184" s="29"/>
      <c r="KK184" s="29"/>
      <c r="KL184" s="29"/>
      <c r="KM184" s="29"/>
      <c r="KN184" s="29"/>
      <c r="KO184" s="29"/>
      <c r="KP184" s="29"/>
      <c r="KQ184" s="29"/>
      <c r="KR184" s="29"/>
      <c r="KS184" s="29"/>
      <c r="KT184" s="29"/>
      <c r="KU184" s="29"/>
      <c r="KV184" s="29"/>
      <c r="KW184" s="29"/>
      <c r="KX184" s="29"/>
      <c r="KY184" s="29"/>
      <c r="KZ184" s="29"/>
      <c r="LA184" s="29"/>
      <c r="LB184" s="29"/>
      <c r="LC184" s="29"/>
      <c r="LD184" s="29"/>
      <c r="LE184" s="29"/>
      <c r="LF184" s="29"/>
      <c r="LG184" s="29"/>
      <c r="LH184" s="29"/>
      <c r="LI184" s="29"/>
      <c r="LJ184" s="29"/>
      <c r="LK184" s="29"/>
      <c r="LL184" s="29"/>
      <c r="LM184" s="29"/>
      <c r="LN184" s="29"/>
      <c r="LO184" s="29"/>
      <c r="LP184" s="29"/>
      <c r="LQ184" s="29"/>
      <c r="LR184" s="29"/>
      <c r="LS184" s="29"/>
      <c r="LT184" s="29"/>
      <c r="LU184" s="29"/>
      <c r="LV184" s="29"/>
      <c r="LW184" s="29"/>
      <c r="LX184" s="29"/>
      <c r="LY184" s="29"/>
      <c r="LZ184" s="29"/>
      <c r="MA184" s="29"/>
      <c r="MB184" s="29"/>
      <c r="MC184" s="29"/>
      <c r="MD184" s="29"/>
      <c r="ME184" s="29"/>
      <c r="MF184" s="29"/>
      <c r="MG184" s="29"/>
      <c r="MH184" s="29"/>
      <c r="MI184" s="29"/>
      <c r="MJ184" s="29"/>
      <c r="MK184" s="29"/>
      <c r="ML184" s="29"/>
      <c r="MM184" s="29"/>
      <c r="MN184" s="29"/>
      <c r="MO184" s="29"/>
      <c r="MP184" s="29"/>
      <c r="MQ184" s="29"/>
      <c r="MR184" s="29"/>
      <c r="MS184" s="29"/>
      <c r="MT184" s="29"/>
      <c r="MU184" s="29"/>
      <c r="MV184" s="29"/>
      <c r="MW184" s="29"/>
      <c r="MX184" s="29"/>
      <c r="MY184" s="29"/>
      <c r="MZ184" s="29"/>
      <c r="NA184" s="29"/>
      <c r="NB184" s="29"/>
      <c r="NC184" s="29"/>
      <c r="ND184" s="29"/>
      <c r="NE184" s="29"/>
      <c r="NF184" s="29"/>
      <c r="NG184" s="29"/>
      <c r="NH184" s="29"/>
      <c r="NI184" s="29"/>
      <c r="NJ184" s="29"/>
      <c r="NK184" s="29"/>
      <c r="NL184" s="29"/>
      <c r="NM184" s="29"/>
      <c r="NN184" s="29"/>
      <c r="NO184" s="29"/>
      <c r="NP184" s="29"/>
      <c r="NQ184" s="29"/>
      <c r="NR184" s="29"/>
      <c r="NS184" s="29"/>
      <c r="NT184" s="29"/>
      <c r="NU184" s="29"/>
      <c r="NV184" s="29"/>
      <c r="NW184" s="29"/>
      <c r="NX184" s="29"/>
      <c r="NY184" s="29"/>
      <c r="NZ184" s="29"/>
      <c r="OA184" s="29"/>
      <c r="OB184" s="29"/>
      <c r="OC184" s="29"/>
      <c r="OD184" s="29"/>
      <c r="OE184" s="29"/>
      <c r="OF184" s="29"/>
      <c r="OG184" s="29"/>
      <c r="OH184" s="29"/>
      <c r="OI184" s="29"/>
      <c r="OJ184" s="29"/>
      <c r="OK184" s="29"/>
      <c r="OL184" s="29"/>
      <c r="OM184" s="29"/>
      <c r="ON184" s="29"/>
      <c r="OO184" s="29"/>
      <c r="OP184" s="29"/>
      <c r="OQ184" s="29"/>
      <c r="OR184" s="29"/>
      <c r="OS184" s="29"/>
      <c r="OT184" s="29"/>
      <c r="OU184" s="29"/>
      <c r="OV184" s="29"/>
      <c r="OW184" s="29"/>
      <c r="OX184" s="29"/>
      <c r="OY184" s="29"/>
      <c r="OZ184" s="29"/>
      <c r="PA184" s="29"/>
      <c r="PB184" s="29"/>
      <c r="PC184" s="29"/>
      <c r="PD184" s="29"/>
      <c r="PE184" s="29"/>
      <c r="PF184" s="29"/>
      <c r="PG184" s="29"/>
      <c r="PH184" s="29"/>
      <c r="PI184" s="29"/>
      <c r="PJ184" s="29"/>
      <c r="PK184" s="29"/>
      <c r="PL184" s="29"/>
      <c r="PM184" s="29"/>
      <c r="PN184" s="29"/>
      <c r="PO184" s="29"/>
      <c r="PP184" s="29"/>
      <c r="PQ184" s="29"/>
      <c r="PR184" s="29"/>
      <c r="PS184" s="29"/>
      <c r="PT184" s="29"/>
      <c r="PU184" s="29"/>
      <c r="PV184" s="29"/>
      <c r="PW184" s="29"/>
      <c r="PX184" s="29"/>
      <c r="PY184" s="29"/>
      <c r="PZ184" s="29"/>
      <c r="QA184" s="29"/>
      <c r="QB184" s="29"/>
      <c r="QC184" s="29"/>
      <c r="QD184" s="29"/>
      <c r="QE184" s="29"/>
      <c r="QF184" s="29"/>
      <c r="QG184" s="29"/>
      <c r="QH184" s="29"/>
      <c r="QI184" s="29"/>
      <c r="QJ184" s="29"/>
      <c r="QK184" s="29"/>
      <c r="QL184" s="29"/>
      <c r="QM184" s="29"/>
      <c r="QN184" s="29"/>
      <c r="QO184" s="29"/>
      <c r="QP184" s="29"/>
      <c r="QQ184" s="29"/>
      <c r="QR184" s="29"/>
      <c r="QS184" s="29"/>
      <c r="QT184" s="29"/>
      <c r="QU184" s="29"/>
      <c r="QV184" s="29"/>
      <c r="QW184" s="29"/>
      <c r="QX184" s="29"/>
      <c r="QY184" s="29"/>
      <c r="QZ184" s="29"/>
      <c r="RA184" s="29"/>
      <c r="RB184" s="29"/>
      <c r="RC184" s="29"/>
      <c r="RD184" s="29"/>
      <c r="RE184" s="29"/>
      <c r="RF184" s="29"/>
      <c r="RG184" s="29"/>
      <c r="RH184" s="29"/>
      <c r="RI184" s="29"/>
      <c r="RJ184" s="29"/>
      <c r="RK184" s="29"/>
      <c r="RL184" s="29"/>
      <c r="RM184" s="29"/>
      <c r="RN184" s="29"/>
      <c r="RO184" s="29"/>
      <c r="RP184" s="29"/>
      <c r="RQ184" s="29"/>
      <c r="RR184" s="29"/>
      <c r="RS184" s="29"/>
      <c r="RT184" s="29"/>
      <c r="RU184" s="29"/>
      <c r="RV184" s="29"/>
      <c r="RW184" s="29"/>
      <c r="RX184" s="29"/>
      <c r="RY184" s="29"/>
      <c r="RZ184" s="29"/>
      <c r="SA184" s="29"/>
      <c r="SB184" s="29"/>
      <c r="SC184" s="29"/>
      <c r="SD184" s="29"/>
      <c r="SE184" s="29"/>
      <c r="SF184" s="29"/>
      <c r="SG184" s="29"/>
      <c r="SH184" s="29"/>
      <c r="SI184" s="29"/>
      <c r="SJ184" s="29"/>
      <c r="SK184" s="29"/>
      <c r="SL184" s="29"/>
      <c r="SM184" s="29"/>
      <c r="SN184" s="29"/>
      <c r="SO184" s="29"/>
      <c r="SP184" s="29"/>
      <c r="SQ184" s="29"/>
      <c r="SR184" s="29"/>
      <c r="SS184" s="29"/>
      <c r="ST184" s="29"/>
      <c r="SU184" s="29"/>
      <c r="SV184" s="29"/>
      <c r="SW184" s="29"/>
      <c r="SX184" s="29"/>
      <c r="SY184" s="29"/>
      <c r="SZ184" s="29"/>
      <c r="TA184" s="29"/>
      <c r="TB184" s="29"/>
      <c r="TC184" s="29"/>
      <c r="TD184" s="29"/>
      <c r="TE184" s="29"/>
      <c r="TF184" s="29"/>
      <c r="TG184" s="29"/>
      <c r="TH184" s="29"/>
      <c r="TI184" s="29"/>
      <c r="TJ184" s="29"/>
      <c r="TK184" s="29"/>
      <c r="TL184" s="29"/>
      <c r="TM184" s="29"/>
      <c r="TN184" s="29"/>
      <c r="TO184" s="29"/>
      <c r="TP184" s="29"/>
      <c r="TQ184" s="29"/>
      <c r="TR184" s="29"/>
      <c r="TS184" s="29"/>
      <c r="TT184" s="29"/>
      <c r="TU184" s="29"/>
      <c r="TV184" s="29"/>
      <c r="TW184" s="29"/>
      <c r="TX184" s="29"/>
      <c r="TY184" s="29"/>
      <c r="TZ184" s="29"/>
      <c r="UA184" s="29"/>
      <c r="UB184" s="29"/>
      <c r="UC184" s="29"/>
      <c r="UD184" s="29"/>
      <c r="UE184" s="29"/>
      <c r="UF184" s="29"/>
      <c r="UG184" s="29"/>
      <c r="UH184" s="29"/>
      <c r="UI184" s="29"/>
      <c r="UJ184" s="29"/>
      <c r="UK184" s="29"/>
      <c r="UL184" s="29"/>
      <c r="UM184" s="29"/>
      <c r="UN184" s="29"/>
      <c r="UO184" s="29"/>
      <c r="UP184" s="29"/>
      <c r="UQ184" s="29"/>
      <c r="UR184" s="29"/>
      <c r="US184" s="29"/>
      <c r="UT184" s="29"/>
      <c r="UU184" s="29"/>
      <c r="UV184" s="29"/>
      <c r="UW184" s="29"/>
      <c r="UX184" s="29"/>
      <c r="UY184" s="29"/>
      <c r="UZ184" s="29"/>
      <c r="VA184" s="29"/>
      <c r="VB184" s="29"/>
      <c r="VC184" s="29"/>
      <c r="VD184" s="29"/>
      <c r="VE184" s="29"/>
      <c r="VF184" s="29"/>
      <c r="VG184" s="29"/>
      <c r="VH184" s="29"/>
      <c r="VI184" s="29"/>
      <c r="VJ184" s="29"/>
      <c r="VK184" s="29"/>
      <c r="VL184" s="29"/>
      <c r="VM184" s="29"/>
      <c r="VN184" s="29"/>
      <c r="VO184" s="29"/>
      <c r="VP184" s="29"/>
      <c r="VQ184" s="29"/>
      <c r="VR184" s="29"/>
      <c r="VS184" s="29"/>
      <c r="VT184" s="29"/>
      <c r="VU184" s="29"/>
      <c r="VV184" s="29"/>
      <c r="VW184" s="29"/>
      <c r="VX184" s="29"/>
      <c r="VY184" s="29"/>
      <c r="VZ184" s="29"/>
      <c r="WA184" s="29"/>
      <c r="WB184" s="29"/>
      <c r="WC184" s="29"/>
      <c r="WD184" s="29"/>
      <c r="WE184" s="29"/>
      <c r="WF184" s="29"/>
      <c r="WG184" s="29"/>
      <c r="WH184" s="29"/>
      <c r="WI184" s="29"/>
      <c r="WJ184" s="29"/>
      <c r="WK184" s="29"/>
      <c r="WL184" s="29"/>
      <c r="WM184" s="29"/>
      <c r="WN184" s="29"/>
      <c r="WO184" s="29"/>
      <c r="WP184" s="29"/>
      <c r="WQ184" s="29"/>
      <c r="WR184" s="29"/>
      <c r="WS184" s="29"/>
      <c r="WT184" s="29"/>
      <c r="WU184" s="29"/>
      <c r="WV184" s="29"/>
      <c r="WW184" s="29"/>
      <c r="WX184" s="29"/>
      <c r="WY184" s="29"/>
      <c r="WZ184" s="29"/>
      <c r="XA184" s="29"/>
      <c r="XB184" s="29"/>
      <c r="XC184" s="29"/>
      <c r="XD184" s="29"/>
      <c r="XE184" s="29"/>
      <c r="XF184" s="29"/>
      <c r="XG184" s="29"/>
      <c r="XH184" s="29"/>
      <c r="XI184" s="29"/>
      <c r="XJ184" s="29"/>
      <c r="XK184" s="29"/>
      <c r="XL184" s="29"/>
      <c r="XM184" s="29"/>
      <c r="XN184" s="29"/>
      <c r="XO184" s="29"/>
      <c r="XP184" s="29"/>
      <c r="XQ184" s="29"/>
      <c r="XR184" s="29"/>
      <c r="XS184" s="29"/>
      <c r="XT184" s="29"/>
      <c r="XU184" s="29"/>
      <c r="XV184" s="29"/>
      <c r="XW184" s="29"/>
      <c r="XX184" s="29"/>
      <c r="XY184" s="29"/>
      <c r="XZ184" s="29"/>
      <c r="YA184" s="29"/>
      <c r="YB184" s="29"/>
      <c r="YC184" s="29"/>
      <c r="YD184" s="29"/>
      <c r="YE184" s="29"/>
      <c r="YF184" s="29"/>
      <c r="YG184" s="29"/>
      <c r="YH184" s="29"/>
      <c r="YI184" s="29"/>
      <c r="YJ184" s="29"/>
      <c r="YK184" s="29"/>
      <c r="YL184" s="29"/>
      <c r="YM184" s="29"/>
      <c r="YN184" s="29"/>
      <c r="YO184" s="29"/>
      <c r="YP184" s="29"/>
      <c r="YQ184" s="29"/>
      <c r="YR184" s="29"/>
      <c r="YS184" s="29"/>
      <c r="YT184" s="29"/>
      <c r="YU184" s="29"/>
      <c r="YV184" s="29"/>
      <c r="YW184" s="29"/>
      <c r="YX184" s="29"/>
      <c r="YY184" s="29"/>
      <c r="YZ184" s="29"/>
      <c r="ZA184" s="29"/>
      <c r="ZB184" s="29"/>
      <c r="ZC184" s="29"/>
      <c r="ZD184" s="29"/>
      <c r="ZE184" s="29"/>
      <c r="ZF184" s="29"/>
      <c r="ZG184" s="29"/>
      <c r="ZH184" s="29"/>
      <c r="ZI184" s="29"/>
      <c r="ZJ184" s="29"/>
      <c r="ZK184" s="29"/>
      <c r="ZL184" s="29"/>
      <c r="ZM184" s="29"/>
      <c r="ZN184" s="29"/>
      <c r="ZO184" s="29"/>
      <c r="ZP184" s="29"/>
      <c r="ZQ184" s="29"/>
      <c r="ZR184" s="29"/>
      <c r="ZS184" s="29"/>
      <c r="ZT184" s="29"/>
      <c r="ZU184" s="29"/>
      <c r="ZV184" s="29"/>
      <c r="ZW184" s="29"/>
      <c r="ZX184" s="29"/>
      <c r="ZY184" s="29"/>
      <c r="ZZ184" s="29"/>
      <c r="AAA184" s="29"/>
      <c r="AAB184" s="29"/>
      <c r="AAC184" s="29"/>
      <c r="AAD184" s="29"/>
      <c r="AAE184" s="29"/>
      <c r="AAF184" s="29"/>
      <c r="AAG184" s="29"/>
      <c r="AAH184" s="29"/>
      <c r="AAI184" s="29"/>
      <c r="AAJ184" s="29"/>
      <c r="AAK184" s="29"/>
      <c r="AAL184" s="29"/>
      <c r="AAM184" s="29"/>
      <c r="AAN184" s="29"/>
      <c r="AAO184" s="29"/>
      <c r="AAP184" s="29"/>
      <c r="AAQ184" s="29"/>
      <c r="AAR184" s="29"/>
      <c r="AAS184" s="29"/>
      <c r="AAT184" s="29"/>
      <c r="AAU184" s="29"/>
      <c r="AAV184" s="29"/>
      <c r="AAW184" s="29"/>
      <c r="AAX184" s="29"/>
      <c r="AAY184" s="29"/>
      <c r="AAZ184" s="29"/>
      <c r="ABA184" s="29"/>
      <c r="ABB184" s="29"/>
      <c r="ABC184" s="29"/>
      <c r="ABD184" s="29"/>
      <c r="ABE184" s="29"/>
      <c r="ABF184" s="29"/>
      <c r="ABG184" s="29"/>
      <c r="ABH184" s="29"/>
      <c r="ABI184" s="29"/>
      <c r="ABJ184" s="29"/>
      <c r="ABK184" s="29"/>
      <c r="ABL184" s="29"/>
      <c r="ABM184" s="29"/>
      <c r="ABN184" s="29"/>
      <c r="ABO184" s="29"/>
      <c r="ABP184" s="29"/>
      <c r="ABQ184" s="29"/>
      <c r="ABR184" s="29"/>
      <c r="ABS184" s="29"/>
      <c r="ABT184" s="29"/>
      <c r="ABU184" s="29"/>
      <c r="ABV184" s="29"/>
      <c r="ABW184" s="29"/>
      <c r="ABX184" s="29"/>
      <c r="ABY184" s="29"/>
      <c r="ABZ184" s="29"/>
      <c r="ACA184" s="29"/>
      <c r="ACB184" s="29"/>
      <c r="ACC184" s="29"/>
      <c r="ACD184" s="29"/>
      <c r="ACE184" s="29"/>
      <c r="ACF184" s="29"/>
      <c r="ACG184" s="29"/>
      <c r="ACH184" s="29"/>
      <c r="ACI184" s="29"/>
      <c r="ACJ184" s="29"/>
      <c r="ACK184" s="29"/>
      <c r="ACL184" s="29"/>
      <c r="ACM184" s="29"/>
      <c r="ACN184" s="29"/>
      <c r="ACO184" s="29"/>
      <c r="ACP184" s="29"/>
      <c r="ACQ184" s="29"/>
      <c r="ACR184" s="29"/>
      <c r="ACS184" s="29"/>
      <c r="ACT184" s="29"/>
      <c r="ACU184" s="29"/>
      <c r="ACV184" s="29"/>
      <c r="ACW184" s="29"/>
      <c r="ACX184" s="29"/>
      <c r="ACY184" s="29"/>
      <c r="ACZ184" s="29"/>
      <c r="ADA184" s="29"/>
      <c r="ADB184" s="29"/>
      <c r="ADC184" s="29"/>
      <c r="ADD184" s="29"/>
      <c r="ADE184" s="29"/>
      <c r="ADF184" s="29"/>
      <c r="ADG184" s="29"/>
      <c r="ADH184" s="29"/>
      <c r="ADI184" s="29"/>
      <c r="ADJ184" s="29"/>
      <c r="ADK184" s="29"/>
      <c r="ADL184" s="29"/>
      <c r="ADM184" s="29"/>
      <c r="ADN184" s="29"/>
      <c r="ADO184" s="29"/>
      <c r="ADP184" s="29"/>
      <c r="ADQ184" s="29"/>
      <c r="ADR184" s="29"/>
      <c r="ADS184" s="29"/>
      <c r="ADT184" s="29"/>
      <c r="ADU184" s="29"/>
      <c r="ADV184" s="29"/>
      <c r="ADW184" s="29"/>
      <c r="ADX184" s="29"/>
      <c r="ADY184" s="29"/>
      <c r="ADZ184" s="29"/>
      <c r="AEA184" s="29"/>
      <c r="AEB184" s="29"/>
      <c r="AEC184" s="29"/>
      <c r="AED184" s="29"/>
      <c r="AEE184" s="29"/>
      <c r="AEF184" s="29"/>
      <c r="AEG184" s="29"/>
      <c r="AEH184" s="29"/>
      <c r="AEI184" s="29"/>
      <c r="AEJ184" s="29"/>
      <c r="AEK184" s="29"/>
      <c r="AEL184" s="29"/>
      <c r="AEM184" s="29"/>
      <c r="AEN184" s="29"/>
      <c r="AEO184" s="29"/>
      <c r="AEP184" s="29"/>
      <c r="AEQ184" s="29"/>
      <c r="AER184" s="29"/>
      <c r="AES184" s="29"/>
      <c r="AET184" s="29"/>
      <c r="AEU184" s="29"/>
      <c r="AEV184" s="29"/>
      <c r="AEW184" s="29"/>
      <c r="AEX184" s="29"/>
      <c r="AEY184" s="29"/>
      <c r="AEZ184" s="29"/>
      <c r="AFA184" s="29"/>
      <c r="AFB184" s="29"/>
      <c r="AFC184" s="29"/>
      <c r="AFD184" s="29"/>
      <c r="AFE184" s="29"/>
      <c r="AFF184" s="29"/>
      <c r="AFG184" s="29"/>
      <c r="AFH184" s="29"/>
      <c r="AFI184" s="29"/>
      <c r="AFJ184" s="29"/>
      <c r="AFK184" s="29"/>
      <c r="AFL184" s="29"/>
      <c r="AFM184" s="29"/>
      <c r="AFN184" s="29"/>
      <c r="AFO184" s="29"/>
      <c r="AFP184" s="29"/>
      <c r="AFQ184" s="29"/>
      <c r="AFR184" s="29"/>
      <c r="AFS184" s="29"/>
      <c r="AFT184" s="29"/>
      <c r="AFU184" s="29"/>
      <c r="AFV184" s="29"/>
      <c r="AFW184" s="29"/>
      <c r="AFX184" s="29"/>
      <c r="AFY184" s="29"/>
      <c r="AFZ184" s="29"/>
      <c r="AGA184" s="29"/>
      <c r="AGB184" s="29"/>
      <c r="AGC184" s="29"/>
      <c r="AGD184" s="29"/>
      <c r="AGE184" s="29"/>
      <c r="AGF184" s="29"/>
      <c r="AGG184" s="29"/>
      <c r="AGH184" s="29"/>
      <c r="AGI184" s="29"/>
      <c r="AGJ184" s="29"/>
      <c r="AGK184" s="29"/>
      <c r="AGL184" s="29"/>
      <c r="AGM184" s="29"/>
      <c r="AGN184" s="29"/>
      <c r="AGO184" s="29"/>
      <c r="AGP184" s="29"/>
      <c r="AGQ184" s="29"/>
      <c r="AGR184" s="29"/>
      <c r="AGS184" s="29"/>
      <c r="AGT184" s="29"/>
      <c r="AGU184" s="29"/>
      <c r="AGV184" s="29"/>
      <c r="AGW184" s="29"/>
      <c r="AGX184" s="29"/>
      <c r="AGY184" s="29"/>
      <c r="AGZ184" s="29"/>
      <c r="AHA184" s="29"/>
      <c r="AHB184" s="29"/>
      <c r="AHC184" s="29"/>
      <c r="AHD184" s="29"/>
      <c r="AHE184" s="29"/>
      <c r="AHF184" s="29"/>
      <c r="AHG184" s="29"/>
      <c r="AHH184" s="29"/>
      <c r="AHI184" s="29"/>
      <c r="AHJ184" s="29"/>
      <c r="AHK184" s="29"/>
      <c r="AHL184" s="29"/>
      <c r="AHM184" s="29"/>
      <c r="AHN184" s="29"/>
      <c r="AHO184" s="29"/>
      <c r="AHP184" s="29"/>
      <c r="AHQ184" s="29"/>
      <c r="AHR184" s="29"/>
      <c r="AHS184" s="29"/>
      <c r="AHT184" s="29"/>
      <c r="AHU184" s="29"/>
      <c r="AHV184" s="29"/>
      <c r="AHW184" s="29"/>
      <c r="AHX184" s="29"/>
      <c r="AHY184" s="29"/>
      <c r="AHZ184" s="29"/>
      <c r="AIA184" s="29"/>
      <c r="AIB184" s="29"/>
      <c r="AIC184" s="29"/>
      <c r="AID184" s="29"/>
      <c r="AIE184" s="29"/>
      <c r="AIF184" s="29"/>
      <c r="AIG184" s="29"/>
      <c r="AIH184" s="29"/>
      <c r="AII184" s="29"/>
      <c r="AIJ184" s="29"/>
      <c r="AIK184" s="29"/>
      <c r="AIL184" s="29"/>
      <c r="AIM184" s="29"/>
      <c r="AIN184" s="29"/>
      <c r="AIO184" s="29"/>
      <c r="AIP184" s="29"/>
      <c r="AIQ184" s="29"/>
      <c r="AIR184" s="29"/>
      <c r="AIS184" s="29"/>
      <c r="AIT184" s="29"/>
      <c r="AIU184" s="29"/>
      <c r="AIV184" s="29"/>
      <c r="AIW184" s="29"/>
      <c r="AIX184" s="29"/>
      <c r="AIY184" s="29"/>
      <c r="AIZ184" s="29"/>
      <c r="AJA184" s="29"/>
      <c r="AJB184" s="29"/>
      <c r="AJC184" s="29"/>
      <c r="AJD184" s="29"/>
      <c r="AJE184" s="29"/>
      <c r="AJF184" s="29"/>
      <c r="AJG184" s="29"/>
      <c r="AJH184" s="29"/>
      <c r="AJI184" s="29"/>
      <c r="AJJ184" s="29"/>
      <c r="AJK184" s="29"/>
      <c r="AJL184" s="29"/>
      <c r="AJM184" s="29"/>
      <c r="AJN184" s="29"/>
      <c r="AJO184" s="29"/>
      <c r="AJP184" s="29"/>
      <c r="AJQ184" s="29"/>
      <c r="AJR184" s="29"/>
      <c r="AJS184" s="29"/>
      <c r="AJT184" s="29"/>
      <c r="AJU184" s="29"/>
      <c r="AJV184" s="29"/>
      <c r="AJW184" s="29"/>
      <c r="AJX184" s="29"/>
      <c r="AJY184" s="29"/>
      <c r="AJZ184" s="29"/>
      <c r="AKA184" s="29"/>
      <c r="AKB184" s="29"/>
      <c r="AKC184" s="29"/>
      <c r="AKD184" s="29"/>
      <c r="AKE184" s="29"/>
      <c r="AKF184" s="29"/>
      <c r="AKG184" s="29"/>
      <c r="AKH184" s="29"/>
      <c r="AKI184" s="29"/>
      <c r="AKJ184" s="29"/>
      <c r="AKK184" s="29"/>
      <c r="AKL184" s="29"/>
      <c r="AKM184" s="29"/>
      <c r="AKN184" s="29"/>
      <c r="AKO184" s="29"/>
      <c r="AKP184" s="29"/>
      <c r="AKQ184" s="29"/>
      <c r="AKR184" s="29"/>
      <c r="AKS184" s="29"/>
      <c r="AKT184" s="29"/>
      <c r="AKU184" s="29"/>
      <c r="AKV184" s="29"/>
      <c r="AKW184" s="29"/>
      <c r="AKX184" s="29"/>
      <c r="AKY184" s="29"/>
      <c r="AKZ184" s="29"/>
      <c r="ALA184" s="29"/>
      <c r="ALB184" s="29"/>
      <c r="ALC184" s="29"/>
      <c r="ALD184" s="29"/>
      <c r="ALE184" s="29"/>
      <c r="ALF184" s="29"/>
      <c r="ALG184" s="29"/>
      <c r="ALH184" s="29"/>
      <c r="ALI184" s="29"/>
      <c r="ALJ184" s="29"/>
      <c r="ALK184" s="29"/>
      <c r="ALL184" s="29"/>
      <c r="ALM184" s="29"/>
      <c r="ALN184" s="29"/>
      <c r="ALO184" s="29"/>
      <c r="ALP184" s="29"/>
      <c r="ALQ184" s="29"/>
      <c r="ALR184" s="29"/>
      <c r="ALS184" s="29"/>
      <c r="ALT184" s="29"/>
      <c r="ALU184" s="29"/>
      <c r="ALV184" s="29"/>
      <c r="ALW184" s="29"/>
      <c r="ALX184" s="29"/>
      <c r="ALY184" s="29"/>
      <c r="ALZ184" s="29"/>
      <c r="AMA184" s="29"/>
      <c r="AMB184" s="29"/>
      <c r="AMC184" s="29"/>
      <c r="AMD184" s="29"/>
      <c r="AME184" s="29"/>
      <c r="AMF184" s="29"/>
      <c r="AMG184" s="29"/>
      <c r="AMH184" s="29"/>
      <c r="AMI184" s="29"/>
      <c r="AMJ184" s="29"/>
      <c r="AMK184" s="29"/>
      <c r="AML184" s="29"/>
      <c r="AMM184" s="29"/>
      <c r="AMN184" s="29"/>
      <c r="AMO184" s="29"/>
      <c r="AMP184" s="29"/>
      <c r="AMQ184" s="29"/>
      <c r="AMR184" s="29"/>
      <c r="AMS184" s="29"/>
      <c r="AMT184" s="29"/>
      <c r="AMU184" s="29"/>
      <c r="AMV184" s="29"/>
      <c r="AMW184" s="29"/>
      <c r="AMX184" s="29"/>
      <c r="AMY184" s="29"/>
      <c r="AMZ184" s="29"/>
      <c r="ANA184" s="29"/>
      <c r="ANB184" s="29"/>
      <c r="ANC184" s="29"/>
      <c r="AND184" s="29"/>
      <c r="ANE184" s="29"/>
      <c r="ANF184" s="29"/>
      <c r="ANG184" s="29"/>
      <c r="ANH184" s="29"/>
      <c r="ANI184" s="29"/>
      <c r="ANJ184" s="29"/>
      <c r="ANK184" s="29"/>
      <c r="ANL184" s="29"/>
      <c r="ANM184" s="29"/>
      <c r="ANN184" s="29"/>
      <c r="ANO184" s="29"/>
      <c r="ANP184" s="29"/>
      <c r="ANQ184" s="29"/>
      <c r="ANR184" s="29"/>
      <c r="ANS184" s="29"/>
      <c r="ANT184" s="29"/>
      <c r="ANU184" s="29"/>
      <c r="ANV184" s="29"/>
      <c r="ANW184" s="29"/>
      <c r="ANX184" s="29"/>
      <c r="ANY184" s="29"/>
      <c r="ANZ184" s="29"/>
      <c r="AOA184" s="29"/>
      <c r="AOB184" s="29"/>
      <c r="AOC184" s="29"/>
      <c r="AOD184" s="29"/>
      <c r="AOE184" s="29"/>
      <c r="AOF184" s="29"/>
      <c r="AOG184" s="29"/>
      <c r="AOH184" s="29"/>
      <c r="AOI184" s="29"/>
      <c r="AOJ184" s="29"/>
      <c r="AOK184" s="29"/>
      <c r="AOL184" s="29"/>
      <c r="AOM184" s="29"/>
      <c r="AON184" s="29"/>
      <c r="AOO184" s="29"/>
      <c r="AOP184" s="29"/>
      <c r="AOQ184" s="29"/>
      <c r="AOR184" s="29"/>
      <c r="AOS184" s="29"/>
      <c r="AOT184" s="29"/>
      <c r="AOU184" s="29"/>
      <c r="AOV184" s="29"/>
      <c r="AOW184" s="29"/>
      <c r="AOX184" s="29"/>
      <c r="AOY184" s="29"/>
      <c r="AOZ184" s="29"/>
      <c r="APA184" s="29"/>
      <c r="APB184" s="29"/>
      <c r="APC184" s="29"/>
      <c r="APD184" s="29"/>
      <c r="APE184" s="29"/>
      <c r="APF184" s="29"/>
      <c r="APG184" s="29"/>
      <c r="APH184" s="29"/>
      <c r="API184" s="29"/>
      <c r="APJ184" s="29"/>
      <c r="APK184" s="29"/>
      <c r="APL184" s="29"/>
      <c r="APM184" s="29"/>
      <c r="APN184" s="29"/>
      <c r="APO184" s="29"/>
      <c r="APP184" s="29"/>
      <c r="APQ184" s="29"/>
      <c r="APR184" s="29"/>
      <c r="APS184" s="29"/>
      <c r="APT184" s="29"/>
      <c r="APU184" s="29"/>
      <c r="APV184" s="29"/>
      <c r="APW184" s="29"/>
      <c r="APX184" s="29"/>
      <c r="APY184" s="29"/>
      <c r="APZ184" s="29"/>
      <c r="AQA184" s="29"/>
      <c r="AQB184" s="29"/>
      <c r="AQC184" s="29"/>
      <c r="AQD184" s="29"/>
      <c r="AQE184" s="29"/>
      <c r="AQF184" s="29"/>
      <c r="AQG184" s="29"/>
      <c r="AQH184" s="29"/>
      <c r="AQI184" s="29"/>
      <c r="AQJ184" s="29"/>
      <c r="AQK184" s="29"/>
      <c r="AQL184" s="29"/>
      <c r="AQM184" s="29"/>
      <c r="AQN184" s="29"/>
      <c r="AQO184" s="29"/>
      <c r="AQP184" s="29"/>
      <c r="AQQ184" s="29"/>
      <c r="AQR184" s="29"/>
      <c r="AQS184" s="29"/>
      <c r="AQT184" s="29"/>
      <c r="AQU184" s="29"/>
      <c r="AQV184" s="29"/>
      <c r="AQW184" s="29"/>
      <c r="AQX184" s="29"/>
      <c r="AQY184" s="29"/>
      <c r="AQZ184" s="29"/>
      <c r="ARA184" s="29"/>
      <c r="ARB184" s="29"/>
      <c r="ARC184" s="29"/>
      <c r="ARD184" s="29"/>
      <c r="ARE184" s="29"/>
      <c r="ARF184" s="29"/>
      <c r="ARG184" s="29"/>
      <c r="ARH184" s="29"/>
      <c r="ARI184" s="29"/>
      <c r="ARJ184" s="29"/>
      <c r="ARK184" s="29"/>
      <c r="ARL184" s="29"/>
      <c r="ARM184" s="29"/>
      <c r="ARN184" s="29"/>
      <c r="ARO184" s="29"/>
      <c r="ARP184" s="29"/>
      <c r="ARQ184" s="29"/>
      <c r="ARR184" s="29"/>
      <c r="ARS184" s="29"/>
      <c r="ART184" s="29"/>
      <c r="ARU184" s="29"/>
      <c r="ARV184" s="29"/>
      <c r="ARW184" s="29"/>
      <c r="ARX184" s="29"/>
      <c r="ARY184" s="29"/>
      <c r="ARZ184" s="29"/>
      <c r="ASA184" s="29"/>
      <c r="ASB184" s="29"/>
      <c r="ASC184" s="29"/>
      <c r="ASD184" s="29"/>
      <c r="ASE184" s="29"/>
      <c r="ASF184" s="29"/>
      <c r="ASG184" s="29"/>
      <c r="ASH184" s="29"/>
      <c r="ASI184" s="29"/>
      <c r="ASJ184" s="29"/>
      <c r="ASK184" s="29"/>
      <c r="ASL184" s="29"/>
      <c r="ASM184" s="29"/>
      <c r="ASN184" s="29"/>
      <c r="ASO184" s="29"/>
      <c r="ASP184" s="29"/>
      <c r="ASQ184" s="29"/>
      <c r="ASR184" s="29"/>
      <c r="ASS184" s="29"/>
      <c r="AST184" s="29"/>
      <c r="ASU184" s="29"/>
      <c r="ASV184" s="29"/>
      <c r="ASW184" s="29"/>
      <c r="ASX184" s="29"/>
      <c r="ASY184" s="29"/>
      <c r="ASZ184" s="29"/>
      <c r="ATA184" s="29"/>
      <c r="ATB184" s="29"/>
      <c r="ATC184" s="29"/>
      <c r="ATD184" s="29"/>
      <c r="ATE184" s="29"/>
      <c r="ATF184" s="29"/>
      <c r="ATG184" s="29"/>
      <c r="ATH184" s="29"/>
      <c r="ATI184" s="29"/>
      <c r="ATJ184" s="29"/>
      <c r="ATK184" s="29"/>
      <c r="ATL184" s="29"/>
      <c r="ATM184" s="29"/>
      <c r="ATN184" s="29"/>
      <c r="ATO184" s="29"/>
      <c r="ATP184" s="29"/>
      <c r="ATQ184" s="29"/>
      <c r="ATR184" s="29"/>
      <c r="ATS184" s="29"/>
      <c r="ATT184" s="29"/>
      <c r="ATU184" s="29"/>
      <c r="ATV184" s="29"/>
      <c r="ATW184" s="29"/>
      <c r="ATX184" s="29"/>
      <c r="ATY184" s="29"/>
      <c r="ATZ184" s="29"/>
      <c r="AUA184" s="29"/>
      <c r="AUB184" s="29"/>
      <c r="AUC184" s="29"/>
      <c r="AUD184" s="29"/>
      <c r="AUE184" s="29"/>
      <c r="AUF184" s="29"/>
      <c r="AUG184" s="29"/>
      <c r="AUH184" s="29"/>
      <c r="AUI184" s="29"/>
      <c r="AUJ184" s="29"/>
      <c r="AUK184" s="29"/>
      <c r="AUL184" s="29"/>
      <c r="AUM184" s="29"/>
      <c r="AUN184" s="29"/>
      <c r="AUO184" s="29"/>
      <c r="AUP184" s="29"/>
      <c r="AUQ184" s="29"/>
      <c r="AUR184" s="29"/>
      <c r="AUS184" s="29"/>
      <c r="AUT184" s="29"/>
      <c r="AUU184" s="29"/>
      <c r="AUV184" s="29"/>
      <c r="AUW184" s="29"/>
      <c r="AUX184" s="29"/>
      <c r="AUY184" s="29"/>
      <c r="AUZ184" s="29"/>
      <c r="AVA184" s="29"/>
      <c r="AVB184" s="29"/>
      <c r="AVC184" s="29"/>
      <c r="AVD184" s="29"/>
      <c r="AVE184" s="29"/>
      <c r="AVF184" s="29"/>
      <c r="AVG184" s="29"/>
      <c r="AVH184" s="29"/>
      <c r="AVI184" s="29"/>
      <c r="AVJ184" s="29"/>
      <c r="AVK184" s="29"/>
      <c r="AVL184" s="29"/>
      <c r="AVM184" s="29"/>
      <c r="AVN184" s="29"/>
      <c r="AVO184" s="29"/>
      <c r="AVP184" s="29"/>
      <c r="AVQ184" s="29"/>
      <c r="AVR184" s="29"/>
      <c r="AVS184" s="29"/>
      <c r="AVT184" s="29"/>
      <c r="AVU184" s="29"/>
      <c r="AVV184" s="29"/>
      <c r="AVW184" s="29"/>
      <c r="AVX184" s="29"/>
      <c r="AVY184" s="29"/>
      <c r="AVZ184" s="29"/>
      <c r="AWA184" s="29"/>
      <c r="AWB184" s="29"/>
      <c r="AWC184" s="29"/>
      <c r="AWD184" s="29"/>
      <c r="AWE184" s="29"/>
      <c r="AWF184" s="29"/>
      <c r="AWG184" s="29"/>
      <c r="AWH184" s="29"/>
      <c r="AWI184" s="29"/>
      <c r="AWJ184" s="29"/>
      <c r="AWK184" s="29"/>
      <c r="AWL184" s="29"/>
      <c r="AWM184" s="29"/>
      <c r="AWN184" s="29"/>
      <c r="AWO184" s="29"/>
      <c r="AWP184" s="29"/>
      <c r="AWQ184" s="29"/>
      <c r="AWR184" s="29"/>
      <c r="AWS184" s="29"/>
      <c r="AWT184" s="29"/>
      <c r="AWU184" s="29"/>
      <c r="AWV184" s="29"/>
      <c r="AWW184" s="29"/>
      <c r="AWX184" s="29"/>
      <c r="AWY184" s="29"/>
      <c r="AWZ184" s="29"/>
      <c r="AXA184" s="29"/>
      <c r="AXB184" s="29"/>
      <c r="AXC184" s="29"/>
      <c r="AXD184" s="29"/>
      <c r="AXE184" s="29"/>
      <c r="AXF184" s="29"/>
      <c r="AXG184" s="29"/>
      <c r="AXH184" s="29"/>
      <c r="AXI184" s="29"/>
      <c r="AXJ184" s="29"/>
      <c r="AXK184" s="29"/>
      <c r="AXL184" s="29"/>
      <c r="AXM184" s="29"/>
      <c r="AXN184" s="29"/>
      <c r="AXO184" s="29"/>
      <c r="AXP184" s="29"/>
      <c r="AXQ184" s="29"/>
      <c r="AXR184" s="29"/>
      <c r="AXS184" s="29"/>
      <c r="AXT184" s="29"/>
      <c r="AXU184" s="29"/>
      <c r="AXV184" s="29"/>
      <c r="AXW184" s="29"/>
      <c r="AXX184" s="29"/>
      <c r="AXY184" s="29"/>
      <c r="AXZ184" s="29"/>
      <c r="AYA184" s="29"/>
      <c r="AYB184" s="29"/>
      <c r="AYC184" s="29"/>
      <c r="AYD184" s="29"/>
      <c r="AYE184" s="29"/>
      <c r="AYF184" s="29"/>
      <c r="AYG184" s="29"/>
      <c r="AYH184" s="29"/>
      <c r="AYI184" s="29"/>
      <c r="AYJ184" s="29"/>
      <c r="AYK184" s="29"/>
      <c r="AYL184" s="29"/>
      <c r="AYM184" s="29"/>
      <c r="AYN184" s="29"/>
      <c r="AYO184" s="29"/>
      <c r="AYP184" s="29"/>
      <c r="AYQ184" s="29"/>
      <c r="AYR184" s="29"/>
      <c r="AYS184" s="29"/>
      <c r="AYT184" s="29"/>
      <c r="AYU184" s="29"/>
      <c r="AYV184" s="29"/>
      <c r="AYW184" s="29"/>
      <c r="AYX184" s="29"/>
      <c r="AYY184" s="29"/>
      <c r="AYZ184" s="29"/>
      <c r="AZA184" s="29"/>
      <c r="AZB184" s="29"/>
      <c r="AZC184" s="29"/>
      <c r="AZD184" s="29"/>
      <c r="AZE184" s="29"/>
      <c r="AZF184" s="29"/>
      <c r="AZG184" s="29"/>
      <c r="AZH184" s="29"/>
      <c r="AZI184" s="29"/>
      <c r="AZJ184" s="29"/>
      <c r="AZK184" s="29"/>
      <c r="AZL184" s="29"/>
      <c r="AZM184" s="29"/>
      <c r="AZN184" s="29"/>
      <c r="AZO184" s="29"/>
      <c r="AZP184" s="29"/>
      <c r="AZQ184" s="29"/>
      <c r="AZR184" s="29"/>
      <c r="AZS184" s="29"/>
      <c r="AZT184" s="29"/>
      <c r="AZU184" s="29"/>
      <c r="AZV184" s="29"/>
      <c r="AZW184" s="29"/>
      <c r="AZX184" s="29"/>
      <c r="AZY184" s="29"/>
      <c r="AZZ184" s="29"/>
      <c r="BAA184" s="29"/>
      <c r="BAB184" s="29"/>
      <c r="BAC184" s="29"/>
      <c r="BAD184" s="29"/>
      <c r="BAE184" s="29"/>
      <c r="BAF184" s="29"/>
      <c r="BAG184" s="29"/>
      <c r="BAH184" s="29"/>
      <c r="BAI184" s="29"/>
      <c r="BAJ184" s="29"/>
      <c r="BAK184" s="29"/>
      <c r="BAL184" s="29"/>
      <c r="BAM184" s="29"/>
      <c r="BAN184" s="29"/>
      <c r="BAO184" s="29"/>
      <c r="BAP184" s="29"/>
      <c r="BAQ184" s="29"/>
      <c r="BAR184" s="29"/>
      <c r="BAS184" s="29"/>
      <c r="BAT184" s="29"/>
      <c r="BAU184" s="29"/>
      <c r="BAV184" s="29"/>
      <c r="BAW184" s="29"/>
      <c r="BAX184" s="29"/>
      <c r="BAY184" s="29"/>
      <c r="BAZ184" s="29"/>
      <c r="BBA184" s="29"/>
      <c r="BBB184" s="29"/>
      <c r="BBC184" s="29"/>
      <c r="BBD184" s="29"/>
      <c r="BBE184" s="29"/>
      <c r="BBF184" s="29"/>
      <c r="BBG184" s="29"/>
      <c r="BBH184" s="29"/>
      <c r="BBI184" s="29"/>
      <c r="BBJ184" s="29"/>
      <c r="BBK184" s="29"/>
      <c r="BBL184" s="29"/>
      <c r="BBM184" s="29"/>
      <c r="BBN184" s="29"/>
      <c r="BBO184" s="29"/>
      <c r="BBP184" s="29"/>
      <c r="BBQ184" s="29"/>
      <c r="BBR184" s="29"/>
      <c r="BBS184" s="29"/>
      <c r="BBT184" s="29"/>
      <c r="BBU184" s="29"/>
      <c r="BBV184" s="29"/>
      <c r="BBW184" s="29"/>
      <c r="BBX184" s="29"/>
      <c r="BBY184" s="29"/>
      <c r="BBZ184" s="29"/>
      <c r="BCA184" s="29"/>
      <c r="BCB184" s="29"/>
      <c r="BCC184" s="29"/>
      <c r="BCD184" s="29"/>
      <c r="BCE184" s="29"/>
      <c r="BCF184" s="29"/>
      <c r="BCG184" s="29"/>
      <c r="BCH184" s="29"/>
      <c r="BCI184" s="29"/>
      <c r="BCJ184" s="29"/>
      <c r="BCK184" s="29"/>
      <c r="BCL184" s="29"/>
      <c r="BCM184" s="29"/>
      <c r="BCN184" s="29"/>
      <c r="BCO184" s="29"/>
      <c r="BCP184" s="29"/>
      <c r="BCQ184" s="29"/>
      <c r="BCR184" s="29"/>
      <c r="BCS184" s="29"/>
      <c r="BCT184" s="29"/>
      <c r="BCU184" s="29"/>
      <c r="BCV184" s="29"/>
      <c r="BCW184" s="29"/>
      <c r="BCX184" s="29"/>
      <c r="BCY184" s="29"/>
      <c r="BCZ184" s="29"/>
      <c r="BDA184" s="29"/>
      <c r="BDB184" s="29"/>
      <c r="BDC184" s="29"/>
      <c r="BDD184" s="29"/>
      <c r="BDE184" s="29"/>
      <c r="BDF184" s="29"/>
      <c r="BDG184" s="29"/>
      <c r="BDH184" s="29"/>
      <c r="BDI184" s="29"/>
      <c r="BDJ184" s="29"/>
      <c r="BDK184" s="29"/>
      <c r="BDL184" s="29"/>
      <c r="BDM184" s="29"/>
      <c r="BDN184" s="29"/>
      <c r="BDO184" s="29"/>
      <c r="BDP184" s="29"/>
      <c r="BDQ184" s="29"/>
      <c r="BDR184" s="29"/>
      <c r="BDS184" s="29"/>
      <c r="BDT184" s="29"/>
      <c r="BDU184" s="29"/>
      <c r="BDV184" s="29"/>
      <c r="BDW184" s="29"/>
      <c r="BDX184" s="29"/>
      <c r="BDY184" s="29"/>
      <c r="BDZ184" s="29"/>
      <c r="BEA184" s="29"/>
      <c r="BEB184" s="29"/>
      <c r="BEC184" s="29"/>
      <c r="BED184" s="29"/>
      <c r="BEE184" s="29"/>
      <c r="BEF184" s="29"/>
      <c r="BEG184" s="29"/>
      <c r="BEH184" s="29"/>
      <c r="BEI184" s="29"/>
      <c r="BEJ184" s="29"/>
      <c r="BEK184" s="29"/>
      <c r="BEL184" s="29"/>
      <c r="BEM184" s="29"/>
      <c r="BEN184" s="29"/>
      <c r="BEO184" s="29"/>
      <c r="BEP184" s="29"/>
      <c r="BEQ184" s="29"/>
      <c r="BER184" s="29"/>
      <c r="BES184" s="29"/>
      <c r="BET184" s="29"/>
      <c r="BEU184" s="29"/>
      <c r="BEV184" s="29"/>
      <c r="BEW184" s="29"/>
      <c r="BEX184" s="29"/>
      <c r="BEY184" s="29"/>
      <c r="BEZ184" s="29"/>
      <c r="BFA184" s="29"/>
      <c r="BFB184" s="29"/>
      <c r="BFC184" s="29"/>
      <c r="BFD184" s="29"/>
      <c r="BFE184" s="29"/>
      <c r="BFF184" s="29"/>
      <c r="BFG184" s="29"/>
      <c r="BFH184" s="29"/>
      <c r="BFI184" s="29"/>
      <c r="BFJ184" s="29"/>
      <c r="BFK184" s="29"/>
      <c r="BFL184" s="29"/>
      <c r="BFM184" s="29"/>
      <c r="BFN184" s="29"/>
      <c r="BFO184" s="29"/>
      <c r="BFP184" s="29"/>
      <c r="BFQ184" s="29"/>
      <c r="BFR184" s="29"/>
      <c r="BFS184" s="29"/>
      <c r="BFT184" s="29"/>
      <c r="BFU184" s="29"/>
      <c r="BFV184" s="29"/>
      <c r="BFW184" s="29"/>
      <c r="BFX184" s="29"/>
      <c r="BFY184" s="29"/>
      <c r="BFZ184" s="29"/>
      <c r="BGA184" s="29"/>
      <c r="BGB184" s="29"/>
      <c r="BGC184" s="29"/>
      <c r="BGD184" s="29"/>
      <c r="BGE184" s="29"/>
      <c r="BGF184" s="29"/>
      <c r="BGG184" s="29"/>
      <c r="BGH184" s="29"/>
      <c r="BGI184" s="29"/>
      <c r="BGJ184" s="29"/>
      <c r="BGK184" s="29"/>
      <c r="BGL184" s="29"/>
      <c r="BGM184" s="29"/>
      <c r="BGN184" s="29"/>
      <c r="BGO184" s="29"/>
      <c r="BGP184" s="29"/>
      <c r="BGQ184" s="29"/>
      <c r="BGR184" s="29"/>
      <c r="BGS184" s="29"/>
      <c r="BGT184" s="29"/>
      <c r="BGU184" s="29"/>
      <c r="BGV184" s="29"/>
      <c r="BGW184" s="29"/>
      <c r="BGX184" s="29"/>
      <c r="BGY184" s="29"/>
      <c r="BGZ184" s="29"/>
      <c r="BHA184" s="29"/>
      <c r="BHB184" s="29"/>
      <c r="BHC184" s="29"/>
      <c r="BHD184" s="29"/>
      <c r="BHE184" s="29"/>
      <c r="BHF184" s="29"/>
      <c r="BHG184" s="29"/>
      <c r="BHH184" s="29"/>
      <c r="BHI184" s="29"/>
      <c r="BHJ184" s="29"/>
      <c r="BHK184" s="29"/>
      <c r="BHL184" s="29"/>
      <c r="BHM184" s="29"/>
      <c r="BHN184" s="29"/>
      <c r="BHO184" s="29"/>
      <c r="BHP184" s="29"/>
      <c r="BHQ184" s="29"/>
      <c r="BHR184" s="29"/>
      <c r="BHS184" s="29"/>
      <c r="BHT184" s="29"/>
      <c r="BHU184" s="29"/>
      <c r="BHV184" s="29"/>
      <c r="BHW184" s="29"/>
      <c r="BHX184" s="29"/>
      <c r="BHY184" s="29"/>
      <c r="BHZ184" s="29"/>
      <c r="BIA184" s="29"/>
      <c r="BIB184" s="29"/>
      <c r="BIC184" s="29"/>
      <c r="BID184" s="29"/>
      <c r="BIE184" s="29"/>
      <c r="BIF184" s="29"/>
      <c r="BIG184" s="29"/>
      <c r="BIH184" s="29"/>
      <c r="BII184" s="29"/>
      <c r="BIJ184" s="29"/>
      <c r="BIK184" s="29"/>
      <c r="BIL184" s="29"/>
      <c r="BIM184" s="29"/>
      <c r="BIN184" s="29"/>
      <c r="BIO184" s="29"/>
      <c r="BIP184" s="29"/>
      <c r="BIQ184" s="29"/>
      <c r="BIR184" s="29"/>
      <c r="BIS184" s="29"/>
      <c r="BIT184" s="29"/>
      <c r="BIU184" s="29"/>
      <c r="BIV184" s="29"/>
      <c r="BIW184" s="29"/>
      <c r="BIX184" s="29"/>
      <c r="BIY184" s="29"/>
      <c r="BIZ184" s="29"/>
      <c r="BJA184" s="29"/>
      <c r="BJB184" s="29"/>
      <c r="BJC184" s="29"/>
      <c r="BJD184" s="29"/>
      <c r="BJE184" s="29"/>
      <c r="BJF184" s="29"/>
      <c r="BJG184" s="29"/>
      <c r="BJH184" s="29"/>
      <c r="BJI184" s="29"/>
      <c r="BJJ184" s="29"/>
      <c r="BJK184" s="29"/>
      <c r="BJL184" s="29"/>
      <c r="BJM184" s="29"/>
      <c r="BJN184" s="29"/>
      <c r="BJO184" s="29"/>
      <c r="BJP184" s="29"/>
      <c r="BJQ184" s="29"/>
      <c r="BJR184" s="29"/>
      <c r="BJS184" s="29"/>
      <c r="BJT184" s="29"/>
      <c r="BJU184" s="29"/>
      <c r="BJV184" s="29"/>
      <c r="BJW184" s="29"/>
      <c r="BJX184" s="29"/>
      <c r="BJY184" s="29"/>
      <c r="BJZ184" s="29"/>
      <c r="BKA184" s="29"/>
      <c r="BKB184" s="29"/>
      <c r="BKC184" s="29"/>
      <c r="BKD184" s="29"/>
      <c r="BKE184" s="29"/>
      <c r="BKF184" s="29"/>
      <c r="BKG184" s="29"/>
      <c r="BKH184" s="29"/>
      <c r="BKI184" s="29"/>
      <c r="BKJ184" s="29"/>
      <c r="BKK184" s="29"/>
      <c r="BKL184" s="29"/>
      <c r="BKM184" s="29"/>
      <c r="BKN184" s="29"/>
      <c r="BKO184" s="29"/>
      <c r="BKP184" s="29"/>
      <c r="BKQ184" s="29"/>
      <c r="BKR184" s="29"/>
      <c r="BKS184" s="29"/>
      <c r="BKT184" s="29"/>
      <c r="BKU184" s="29"/>
      <c r="BKV184" s="29"/>
      <c r="BKW184" s="29"/>
      <c r="BKX184" s="29"/>
      <c r="BKY184" s="29"/>
      <c r="BKZ184" s="29"/>
      <c r="BLA184" s="29"/>
      <c r="BLB184" s="29"/>
      <c r="BLC184" s="29"/>
      <c r="BLD184" s="29"/>
      <c r="BLE184" s="29"/>
      <c r="BLF184" s="29"/>
      <c r="BLG184" s="29"/>
      <c r="BLH184" s="29"/>
      <c r="BLI184" s="29"/>
      <c r="BLJ184" s="29"/>
      <c r="BLK184" s="29"/>
      <c r="BLL184" s="29"/>
      <c r="BLM184" s="29"/>
      <c r="BLN184" s="29"/>
      <c r="BLO184" s="29"/>
      <c r="BLP184" s="29"/>
      <c r="BLQ184" s="29"/>
      <c r="BLR184" s="29"/>
      <c r="BLS184" s="29"/>
      <c r="BLT184" s="29"/>
      <c r="BLU184" s="29"/>
      <c r="BLV184" s="29"/>
      <c r="BLW184" s="29"/>
      <c r="BLX184" s="29"/>
      <c r="BLY184" s="29"/>
      <c r="BLZ184" s="29"/>
      <c r="BMA184" s="29"/>
      <c r="BMB184" s="29"/>
      <c r="BMC184" s="29"/>
      <c r="BMD184" s="29"/>
      <c r="BME184" s="29"/>
      <c r="BMF184" s="29"/>
      <c r="BMG184" s="29"/>
      <c r="BMH184" s="29"/>
      <c r="BMI184" s="29"/>
      <c r="BMJ184" s="29"/>
      <c r="BMK184" s="29"/>
      <c r="BML184" s="29"/>
      <c r="BMM184" s="29"/>
      <c r="BMN184" s="29"/>
      <c r="BMO184" s="29"/>
      <c r="BMP184" s="29"/>
      <c r="BMQ184" s="29"/>
      <c r="BMR184" s="29"/>
      <c r="BMS184" s="29"/>
      <c r="BMT184" s="29"/>
      <c r="BMU184" s="29"/>
      <c r="BMV184" s="29"/>
      <c r="BMW184" s="29"/>
      <c r="BMX184" s="29"/>
      <c r="BMY184" s="29"/>
      <c r="BMZ184" s="29"/>
      <c r="BNA184" s="29"/>
      <c r="BNB184" s="29"/>
      <c r="BNC184" s="29"/>
      <c r="BND184" s="29"/>
      <c r="BNE184" s="29"/>
      <c r="BNF184" s="29"/>
      <c r="BNG184" s="29"/>
      <c r="BNH184" s="29"/>
      <c r="BNI184" s="29"/>
      <c r="BNJ184" s="29"/>
      <c r="BNK184" s="29"/>
      <c r="BNL184" s="29"/>
      <c r="BNM184" s="29"/>
      <c r="BNN184" s="29"/>
      <c r="BNO184" s="29"/>
      <c r="BNP184" s="29"/>
      <c r="BNQ184" s="29"/>
      <c r="BNR184" s="29"/>
      <c r="BNS184" s="29"/>
      <c r="BNT184" s="29"/>
      <c r="BNU184" s="29"/>
      <c r="BNV184" s="29"/>
      <c r="BNW184" s="29"/>
      <c r="BNX184" s="29"/>
      <c r="BNY184" s="29"/>
      <c r="BNZ184" s="29"/>
      <c r="BOA184" s="29"/>
      <c r="BOB184" s="29"/>
      <c r="BOC184" s="29"/>
      <c r="BOD184" s="29"/>
      <c r="BOE184" s="29"/>
      <c r="BOF184" s="29"/>
      <c r="BOG184" s="29"/>
      <c r="BOH184" s="29"/>
      <c r="BOI184" s="29"/>
      <c r="BOJ184" s="29"/>
      <c r="BOK184" s="29"/>
      <c r="BOL184" s="29"/>
      <c r="BOM184" s="29"/>
      <c r="BON184" s="29"/>
      <c r="BOO184" s="29"/>
      <c r="BOP184" s="29"/>
      <c r="BOQ184" s="29"/>
      <c r="BOR184" s="29"/>
      <c r="BOS184" s="29"/>
      <c r="BOT184" s="29"/>
      <c r="BOU184" s="29"/>
      <c r="BOV184" s="29"/>
      <c r="BOW184" s="29"/>
      <c r="BOX184" s="29"/>
      <c r="BOY184" s="29"/>
      <c r="BOZ184" s="29"/>
      <c r="BPA184" s="29"/>
      <c r="BPB184" s="29"/>
      <c r="BPC184" s="29"/>
      <c r="BPD184" s="29"/>
      <c r="BPE184" s="29"/>
      <c r="BPF184" s="29"/>
      <c r="BPG184" s="29"/>
      <c r="BPH184" s="29"/>
      <c r="BPI184" s="29"/>
      <c r="BPJ184" s="29"/>
      <c r="BPK184" s="29"/>
      <c r="BPL184" s="29"/>
      <c r="BPM184" s="29"/>
      <c r="BPN184" s="29"/>
      <c r="BPO184" s="29"/>
      <c r="BPP184" s="29"/>
      <c r="BPQ184" s="29"/>
      <c r="BPR184" s="29"/>
      <c r="BPS184" s="29"/>
      <c r="BPT184" s="29"/>
      <c r="BPU184" s="29"/>
      <c r="BPV184" s="29"/>
      <c r="BPW184" s="29"/>
      <c r="BPX184" s="29"/>
      <c r="BPY184" s="29"/>
      <c r="BPZ184" s="29"/>
      <c r="BQA184" s="29"/>
      <c r="BQB184" s="29"/>
      <c r="BQC184" s="29"/>
      <c r="BQD184" s="29"/>
      <c r="BQE184" s="29"/>
      <c r="BQF184" s="29"/>
      <c r="BQG184" s="29"/>
      <c r="BQH184" s="29"/>
      <c r="BQI184" s="29"/>
      <c r="BQJ184" s="29"/>
      <c r="BQK184" s="29"/>
      <c r="BQL184" s="29"/>
      <c r="BQM184" s="29"/>
      <c r="BQN184" s="29"/>
      <c r="BQO184" s="29"/>
      <c r="BQP184" s="29"/>
      <c r="BQQ184" s="29"/>
      <c r="BQR184" s="29"/>
      <c r="BQS184" s="29"/>
      <c r="BQT184" s="29"/>
      <c r="BQU184" s="29"/>
      <c r="BQV184" s="29"/>
      <c r="BQW184" s="29"/>
      <c r="BQX184" s="29"/>
      <c r="BQY184" s="29"/>
      <c r="BQZ184" s="29"/>
      <c r="BRA184" s="29"/>
      <c r="BRB184" s="29"/>
      <c r="BRC184" s="29"/>
      <c r="BRD184" s="29"/>
      <c r="BRE184" s="29"/>
      <c r="BRF184" s="29"/>
      <c r="BRG184" s="29"/>
      <c r="BRH184" s="29"/>
      <c r="BRI184" s="29"/>
      <c r="BRJ184" s="29"/>
      <c r="BRK184" s="29"/>
      <c r="BRL184" s="29"/>
      <c r="BRM184" s="29"/>
      <c r="BRN184" s="29"/>
      <c r="BRO184" s="29"/>
      <c r="BRP184" s="29"/>
      <c r="BRQ184" s="29"/>
      <c r="BRR184" s="29"/>
      <c r="BRS184" s="29"/>
      <c r="BRT184" s="29"/>
      <c r="BRU184" s="29"/>
      <c r="BRV184" s="29"/>
      <c r="BRW184" s="29"/>
      <c r="BRX184" s="29"/>
      <c r="BRY184" s="29"/>
      <c r="BRZ184" s="29"/>
      <c r="BSA184" s="29"/>
      <c r="BSB184" s="29"/>
      <c r="BSC184" s="29"/>
      <c r="BSD184" s="29"/>
      <c r="BSE184" s="29"/>
      <c r="BSF184" s="29"/>
      <c r="BSG184" s="29"/>
      <c r="BSH184" s="29"/>
      <c r="BSI184" s="29"/>
      <c r="BSJ184" s="29"/>
      <c r="BSK184" s="29"/>
      <c r="BSL184" s="29"/>
      <c r="BSM184" s="29"/>
      <c r="BSN184" s="29"/>
      <c r="BSO184" s="29"/>
      <c r="BSP184" s="29"/>
      <c r="BSQ184" s="29"/>
      <c r="BSR184" s="29"/>
      <c r="BSS184" s="29"/>
      <c r="BST184" s="29"/>
      <c r="BSU184" s="29"/>
      <c r="BSV184" s="29"/>
      <c r="BSW184" s="29"/>
      <c r="BSX184" s="29"/>
      <c r="BSY184" s="29"/>
      <c r="BSZ184" s="29"/>
      <c r="BTA184" s="29"/>
      <c r="BTB184" s="29"/>
      <c r="BTC184" s="29"/>
      <c r="BTD184" s="29"/>
      <c r="BTE184" s="29"/>
      <c r="BTF184" s="29"/>
      <c r="BTG184" s="29"/>
      <c r="BTH184" s="29"/>
      <c r="BTI184" s="29"/>
      <c r="BTJ184" s="29"/>
      <c r="BTK184" s="29"/>
      <c r="BTL184" s="29"/>
      <c r="BTM184" s="29"/>
      <c r="BTN184" s="29"/>
      <c r="BTO184" s="29"/>
      <c r="BTP184" s="29"/>
      <c r="BTQ184" s="29"/>
      <c r="BTR184" s="29"/>
      <c r="BTS184" s="29"/>
      <c r="BTT184" s="29"/>
      <c r="BTU184" s="29"/>
      <c r="BTV184" s="29"/>
      <c r="BTW184" s="29"/>
      <c r="BTX184" s="29"/>
      <c r="BTY184" s="29"/>
      <c r="BTZ184" s="29"/>
      <c r="BUA184" s="29"/>
      <c r="BUB184" s="29"/>
      <c r="BUC184" s="29"/>
      <c r="BUD184" s="29"/>
      <c r="BUE184" s="29"/>
      <c r="BUF184" s="29"/>
      <c r="BUG184" s="29"/>
      <c r="BUH184" s="29"/>
      <c r="BUI184" s="29"/>
      <c r="BUJ184" s="29"/>
      <c r="BUK184" s="29"/>
      <c r="BUL184" s="29"/>
      <c r="BUM184" s="29"/>
      <c r="BUN184" s="29"/>
      <c r="BUO184" s="29"/>
      <c r="BUP184" s="29"/>
      <c r="BUQ184" s="29"/>
      <c r="BUR184" s="29"/>
      <c r="BUS184" s="29"/>
      <c r="BUT184" s="29"/>
      <c r="BUU184" s="29"/>
      <c r="BUV184" s="29"/>
      <c r="BUW184" s="29"/>
      <c r="BUX184" s="29"/>
      <c r="BUY184" s="29"/>
      <c r="BUZ184" s="29"/>
      <c r="BVA184" s="29"/>
      <c r="BVB184" s="29"/>
      <c r="BVC184" s="29"/>
      <c r="BVD184" s="29"/>
      <c r="BVE184" s="29"/>
      <c r="BVF184" s="29"/>
      <c r="BVG184" s="29"/>
      <c r="BVH184" s="29"/>
      <c r="BVI184" s="29"/>
      <c r="BVJ184" s="29"/>
      <c r="BVK184" s="29"/>
      <c r="BVL184" s="29"/>
      <c r="BVM184" s="29"/>
      <c r="BVN184" s="29"/>
      <c r="BVO184" s="29"/>
      <c r="BVP184" s="29"/>
      <c r="BVQ184" s="29"/>
      <c r="BVR184" s="29"/>
      <c r="BVS184" s="29"/>
      <c r="BVT184" s="29"/>
      <c r="BVU184" s="29"/>
      <c r="BVV184" s="29"/>
      <c r="BVW184" s="29"/>
      <c r="BVX184" s="29"/>
      <c r="BVY184" s="29"/>
      <c r="BVZ184" s="29"/>
      <c r="BWA184" s="29"/>
      <c r="BWB184" s="29"/>
      <c r="BWC184" s="29"/>
      <c r="BWD184" s="29"/>
      <c r="BWE184" s="29"/>
      <c r="BWF184" s="29"/>
      <c r="BWG184" s="29"/>
      <c r="BWH184" s="29"/>
      <c r="BWI184" s="29"/>
      <c r="BWJ184" s="29"/>
      <c r="BWK184" s="29"/>
      <c r="BWL184" s="29"/>
      <c r="BWM184" s="29"/>
      <c r="BWN184" s="29"/>
      <c r="BWO184" s="29"/>
      <c r="BWP184" s="29"/>
      <c r="BWQ184" s="29"/>
      <c r="BWR184" s="29"/>
      <c r="BWS184" s="29"/>
      <c r="BWT184" s="29"/>
      <c r="BWU184" s="29"/>
      <c r="BWV184" s="29"/>
      <c r="BWW184" s="29"/>
      <c r="BWX184" s="29"/>
      <c r="BWY184" s="29"/>
      <c r="BWZ184" s="29"/>
      <c r="BXA184" s="29"/>
      <c r="BXB184" s="29"/>
      <c r="BXC184" s="29"/>
      <c r="BXD184" s="29"/>
      <c r="BXE184" s="29"/>
      <c r="BXF184" s="29"/>
      <c r="BXG184" s="29"/>
      <c r="BXH184" s="29"/>
      <c r="BXI184" s="29"/>
      <c r="BXJ184" s="29"/>
      <c r="BXK184" s="29"/>
      <c r="BXL184" s="29"/>
      <c r="BXM184" s="29"/>
      <c r="BXN184" s="29"/>
      <c r="BXO184" s="29"/>
      <c r="BXP184" s="29"/>
      <c r="BXQ184" s="29"/>
      <c r="BXR184" s="29"/>
      <c r="BXS184" s="29"/>
      <c r="BXT184" s="29"/>
      <c r="BXU184" s="29"/>
      <c r="BXV184" s="29"/>
      <c r="BXW184" s="29"/>
      <c r="BXX184" s="29"/>
      <c r="BXY184" s="29"/>
      <c r="BXZ184" s="29"/>
      <c r="BYA184" s="29"/>
      <c r="BYB184" s="29"/>
      <c r="BYC184" s="29"/>
      <c r="BYD184" s="29"/>
      <c r="BYE184" s="29"/>
      <c r="BYF184" s="29"/>
      <c r="BYG184" s="29"/>
      <c r="BYH184" s="29"/>
      <c r="BYI184" s="29"/>
      <c r="BYJ184" s="29"/>
      <c r="BYK184" s="29"/>
      <c r="BYL184" s="29"/>
      <c r="BYM184" s="29"/>
      <c r="BYN184" s="29"/>
      <c r="BYO184" s="29"/>
      <c r="BYP184" s="29"/>
      <c r="BYQ184" s="29"/>
      <c r="BYR184" s="29"/>
      <c r="BYS184" s="29"/>
      <c r="BYT184" s="29"/>
      <c r="BYU184" s="29"/>
      <c r="BYV184" s="29"/>
      <c r="BYW184" s="29"/>
      <c r="BYX184" s="29"/>
      <c r="BYY184" s="29"/>
      <c r="BYZ184" s="29"/>
      <c r="BZA184" s="29"/>
      <c r="BZB184" s="29"/>
      <c r="BZC184" s="29"/>
      <c r="BZD184" s="29"/>
      <c r="BZE184" s="29"/>
      <c r="BZF184" s="29"/>
      <c r="BZG184" s="29"/>
      <c r="BZH184" s="29"/>
      <c r="BZI184" s="29"/>
      <c r="BZJ184" s="29"/>
      <c r="BZK184" s="29"/>
      <c r="BZL184" s="29"/>
      <c r="BZM184" s="29"/>
      <c r="BZN184" s="29"/>
      <c r="BZO184" s="29"/>
      <c r="BZP184" s="29"/>
      <c r="BZQ184" s="29"/>
      <c r="BZR184" s="29"/>
      <c r="BZS184" s="29"/>
      <c r="BZT184" s="29"/>
      <c r="BZU184" s="29"/>
      <c r="BZV184" s="29"/>
      <c r="BZW184" s="29"/>
      <c r="BZX184" s="29"/>
      <c r="BZY184" s="29"/>
      <c r="BZZ184" s="29"/>
      <c r="CAA184" s="29"/>
      <c r="CAB184" s="29"/>
      <c r="CAC184" s="29"/>
      <c r="CAD184" s="29"/>
      <c r="CAE184" s="29"/>
      <c r="CAF184" s="29"/>
      <c r="CAG184" s="29"/>
      <c r="CAH184" s="29"/>
      <c r="CAI184" s="29"/>
      <c r="CAJ184" s="29"/>
      <c r="CAK184" s="29"/>
      <c r="CAL184" s="29"/>
      <c r="CAM184" s="29"/>
      <c r="CAN184" s="29"/>
      <c r="CAO184" s="29"/>
      <c r="CAP184" s="29"/>
      <c r="CAQ184" s="29"/>
      <c r="CAR184" s="29"/>
      <c r="CAS184" s="29"/>
      <c r="CAT184" s="29"/>
      <c r="CAU184" s="29"/>
      <c r="CAV184" s="29"/>
      <c r="CAW184" s="29"/>
      <c r="CAX184" s="29"/>
      <c r="CAY184" s="29"/>
      <c r="CAZ184" s="29"/>
      <c r="CBA184" s="29"/>
      <c r="CBB184" s="29"/>
      <c r="CBC184" s="29"/>
      <c r="CBD184" s="29"/>
      <c r="CBE184" s="29"/>
      <c r="CBF184" s="29"/>
      <c r="CBG184" s="29"/>
      <c r="CBH184" s="29"/>
      <c r="CBI184" s="29"/>
      <c r="CBJ184" s="29"/>
      <c r="CBK184" s="29"/>
      <c r="CBL184" s="29"/>
      <c r="CBM184" s="29"/>
      <c r="CBN184" s="29"/>
      <c r="CBO184" s="29"/>
      <c r="CBP184" s="29"/>
      <c r="CBQ184" s="29"/>
      <c r="CBR184" s="29"/>
      <c r="CBS184" s="29"/>
      <c r="CBT184" s="29"/>
      <c r="CBU184" s="29"/>
      <c r="CBV184" s="29"/>
      <c r="CBW184" s="29"/>
      <c r="CBX184" s="29"/>
      <c r="CBY184" s="29"/>
      <c r="CBZ184" s="29"/>
      <c r="CCA184" s="29"/>
      <c r="CCB184" s="29"/>
      <c r="CCC184" s="29"/>
      <c r="CCD184" s="29"/>
      <c r="CCE184" s="29"/>
      <c r="CCF184" s="29"/>
      <c r="CCG184" s="29"/>
      <c r="CCH184" s="29"/>
      <c r="CCI184" s="29"/>
      <c r="CCJ184" s="29"/>
      <c r="CCK184" s="29"/>
      <c r="CCL184" s="29"/>
      <c r="CCM184" s="29"/>
      <c r="CCN184" s="29"/>
      <c r="CCO184" s="29"/>
      <c r="CCP184" s="29"/>
      <c r="CCQ184" s="29"/>
      <c r="CCR184" s="29"/>
      <c r="CCS184" s="29"/>
      <c r="CCT184" s="29"/>
      <c r="CCU184" s="29"/>
      <c r="CCV184" s="29"/>
      <c r="CCW184" s="29"/>
      <c r="CCX184" s="29"/>
      <c r="CCY184" s="29"/>
      <c r="CCZ184" s="29"/>
      <c r="CDA184" s="29"/>
      <c r="CDB184" s="29"/>
      <c r="CDC184" s="29"/>
      <c r="CDD184" s="29"/>
      <c r="CDE184" s="29"/>
      <c r="CDF184" s="29"/>
      <c r="CDG184" s="29"/>
      <c r="CDH184" s="29"/>
      <c r="CDI184" s="29"/>
      <c r="CDJ184" s="29"/>
      <c r="CDK184" s="29"/>
      <c r="CDL184" s="29"/>
      <c r="CDM184" s="29"/>
      <c r="CDN184" s="29"/>
      <c r="CDO184" s="29"/>
      <c r="CDP184" s="29"/>
      <c r="CDQ184" s="29"/>
      <c r="CDR184" s="29"/>
      <c r="CDS184" s="29"/>
      <c r="CDT184" s="29"/>
      <c r="CDU184" s="29"/>
      <c r="CDV184" s="29"/>
      <c r="CDW184" s="29"/>
      <c r="CDX184" s="29"/>
      <c r="CDY184" s="29"/>
      <c r="CDZ184" s="29"/>
      <c r="CEA184" s="29"/>
      <c r="CEB184" s="29"/>
      <c r="CEC184" s="29"/>
      <c r="CED184" s="29"/>
      <c r="CEE184" s="29"/>
      <c r="CEF184" s="29"/>
      <c r="CEG184" s="29"/>
      <c r="CEH184" s="29"/>
      <c r="CEI184" s="29"/>
      <c r="CEJ184" s="29"/>
      <c r="CEK184" s="29"/>
      <c r="CEL184" s="29"/>
      <c r="CEM184" s="29"/>
      <c r="CEN184" s="29"/>
      <c r="CEO184" s="29"/>
      <c r="CEP184" s="29"/>
      <c r="CEQ184" s="29"/>
      <c r="CER184" s="29"/>
      <c r="CES184" s="29"/>
      <c r="CET184" s="29"/>
      <c r="CEU184" s="29"/>
      <c r="CEV184" s="29"/>
      <c r="CEW184" s="29"/>
      <c r="CEX184" s="29"/>
      <c r="CEY184" s="29"/>
      <c r="CEZ184" s="29"/>
      <c r="CFA184" s="29"/>
      <c r="CFB184" s="29"/>
      <c r="CFC184" s="29"/>
      <c r="CFD184" s="29"/>
      <c r="CFE184" s="29"/>
      <c r="CFF184" s="29"/>
      <c r="CFG184" s="29"/>
      <c r="CFH184" s="29"/>
      <c r="CFI184" s="29"/>
      <c r="CFJ184" s="29"/>
      <c r="CFK184" s="29"/>
      <c r="CFL184" s="29"/>
      <c r="CFM184" s="29"/>
      <c r="CFN184" s="29"/>
      <c r="CFO184" s="29"/>
      <c r="CFP184" s="29"/>
      <c r="CFQ184" s="29"/>
      <c r="CFR184" s="29"/>
      <c r="CFS184" s="29"/>
      <c r="CFT184" s="29"/>
      <c r="CFU184" s="29"/>
      <c r="CFV184" s="29"/>
      <c r="CFW184" s="29"/>
      <c r="CFX184" s="29"/>
      <c r="CFY184" s="29"/>
      <c r="CFZ184" s="29"/>
      <c r="CGA184" s="29"/>
      <c r="CGB184" s="29"/>
      <c r="CGC184" s="29"/>
      <c r="CGD184" s="29"/>
      <c r="CGE184" s="29"/>
      <c r="CGF184" s="29"/>
      <c r="CGG184" s="29"/>
      <c r="CGH184" s="29"/>
      <c r="CGI184" s="29"/>
      <c r="CGJ184" s="29"/>
      <c r="CGK184" s="29"/>
      <c r="CGL184" s="29"/>
      <c r="CGM184" s="29"/>
      <c r="CGN184" s="29"/>
      <c r="CGO184" s="29"/>
      <c r="CGP184" s="29"/>
      <c r="CGQ184" s="29"/>
      <c r="CGR184" s="29"/>
      <c r="CGS184" s="29"/>
      <c r="CGT184" s="29"/>
      <c r="CGU184" s="29"/>
      <c r="CGV184" s="29"/>
      <c r="CGW184" s="29"/>
      <c r="CGX184" s="29"/>
      <c r="CGY184" s="29"/>
      <c r="CGZ184" s="29"/>
      <c r="CHA184" s="29"/>
      <c r="CHB184" s="29"/>
      <c r="CHC184" s="29"/>
      <c r="CHD184" s="29"/>
      <c r="CHE184" s="29"/>
      <c r="CHF184" s="29"/>
      <c r="CHG184" s="29"/>
      <c r="CHH184" s="29"/>
      <c r="CHI184" s="29"/>
      <c r="CHJ184" s="29"/>
      <c r="CHK184" s="29"/>
      <c r="CHL184" s="29"/>
      <c r="CHM184" s="29"/>
      <c r="CHN184" s="29"/>
      <c r="CHO184" s="29"/>
      <c r="CHP184" s="29"/>
      <c r="CHQ184" s="29"/>
      <c r="CHR184" s="29"/>
      <c r="CHS184" s="29"/>
      <c r="CHT184" s="29"/>
      <c r="CHU184" s="29"/>
      <c r="CHV184" s="29"/>
      <c r="CHW184" s="29"/>
      <c r="CHX184" s="29"/>
      <c r="CHY184" s="29"/>
      <c r="CHZ184" s="29"/>
      <c r="CIA184" s="29"/>
      <c r="CIB184" s="29"/>
      <c r="CIC184" s="29"/>
      <c r="CID184" s="29"/>
      <c r="CIE184" s="29"/>
      <c r="CIF184" s="29"/>
      <c r="CIG184" s="29"/>
      <c r="CIH184" s="29"/>
      <c r="CII184" s="29"/>
      <c r="CIJ184" s="29"/>
      <c r="CIK184" s="29"/>
      <c r="CIL184" s="29"/>
      <c r="CIM184" s="29"/>
      <c r="CIN184" s="29"/>
      <c r="CIO184" s="29"/>
      <c r="CIP184" s="29"/>
      <c r="CIQ184" s="29"/>
      <c r="CIR184" s="29"/>
      <c r="CIS184" s="29"/>
      <c r="CIT184" s="29"/>
      <c r="CIU184" s="29"/>
      <c r="CIV184" s="29"/>
      <c r="CIW184" s="29"/>
      <c r="CIX184" s="29"/>
      <c r="CIY184" s="29"/>
      <c r="CIZ184" s="29"/>
      <c r="CJA184" s="29"/>
      <c r="CJB184" s="29"/>
      <c r="CJC184" s="29"/>
      <c r="CJD184" s="29"/>
      <c r="CJE184" s="29"/>
      <c r="CJF184" s="29"/>
      <c r="CJG184" s="29"/>
      <c r="CJH184" s="29"/>
      <c r="CJI184" s="29"/>
      <c r="CJJ184" s="29"/>
      <c r="CJK184" s="29"/>
      <c r="CJL184" s="29"/>
      <c r="CJM184" s="29"/>
      <c r="CJN184" s="29"/>
      <c r="CJO184" s="29"/>
      <c r="CJP184" s="29"/>
      <c r="CJQ184" s="29"/>
      <c r="CJR184" s="29"/>
      <c r="CJS184" s="29"/>
      <c r="CJT184" s="29"/>
      <c r="CJU184" s="29"/>
      <c r="CJV184" s="29"/>
      <c r="CJW184" s="29"/>
      <c r="CJX184" s="29"/>
      <c r="CJY184" s="29"/>
      <c r="CJZ184" s="29"/>
      <c r="CKA184" s="29"/>
      <c r="CKB184" s="29"/>
      <c r="CKC184" s="29"/>
      <c r="CKD184" s="29"/>
      <c r="CKE184" s="29"/>
      <c r="CKF184" s="29"/>
      <c r="CKG184" s="29"/>
      <c r="CKH184" s="29"/>
      <c r="CKI184" s="29"/>
      <c r="CKJ184" s="29"/>
      <c r="CKK184" s="29"/>
      <c r="CKL184" s="29"/>
      <c r="CKM184" s="29"/>
      <c r="CKN184" s="29"/>
      <c r="CKO184" s="29"/>
      <c r="CKP184" s="29"/>
      <c r="CKQ184" s="29"/>
      <c r="CKR184" s="29"/>
      <c r="CKS184" s="29"/>
      <c r="CKT184" s="29"/>
      <c r="CKU184" s="29"/>
      <c r="CKV184" s="29"/>
      <c r="CKW184" s="29"/>
      <c r="CKX184" s="29"/>
      <c r="CKY184" s="29"/>
      <c r="CKZ184" s="29"/>
      <c r="CLA184" s="29"/>
      <c r="CLB184" s="29"/>
      <c r="CLC184" s="29"/>
      <c r="CLD184" s="29"/>
      <c r="CLE184" s="29"/>
      <c r="CLF184" s="29"/>
      <c r="CLG184" s="29"/>
      <c r="CLH184" s="29"/>
      <c r="CLI184" s="29"/>
      <c r="CLJ184" s="29"/>
      <c r="CLK184" s="29"/>
      <c r="CLL184" s="29"/>
      <c r="CLM184" s="29"/>
      <c r="CLN184" s="29"/>
      <c r="CLO184" s="29"/>
      <c r="CLP184" s="29"/>
      <c r="CLQ184" s="29"/>
      <c r="CLR184" s="29"/>
      <c r="CLS184" s="29"/>
      <c r="CLT184" s="29"/>
      <c r="CLU184" s="29"/>
      <c r="CLV184" s="29"/>
      <c r="CLW184" s="29"/>
      <c r="CLX184" s="29"/>
      <c r="CLY184" s="29"/>
      <c r="CLZ184" s="29"/>
      <c r="CMA184" s="29"/>
      <c r="CMB184" s="29"/>
      <c r="CMC184" s="29"/>
      <c r="CMD184" s="29"/>
      <c r="CME184" s="29"/>
      <c r="CMF184" s="29"/>
      <c r="CMG184" s="29"/>
      <c r="CMH184" s="29"/>
      <c r="CMI184" s="29"/>
      <c r="CMJ184" s="29"/>
      <c r="CMK184" s="29"/>
      <c r="CML184" s="29"/>
      <c r="CMM184" s="29"/>
      <c r="CMN184" s="29"/>
      <c r="CMO184" s="29"/>
      <c r="CMP184" s="29"/>
      <c r="CMQ184" s="29"/>
      <c r="CMR184" s="29"/>
      <c r="CMS184" s="29"/>
      <c r="CMT184" s="29"/>
      <c r="CMU184" s="29"/>
      <c r="CMV184" s="29"/>
      <c r="CMW184" s="29"/>
      <c r="CMX184" s="29"/>
      <c r="CMY184" s="29"/>
      <c r="CMZ184" s="29"/>
      <c r="CNA184" s="29"/>
      <c r="CNB184" s="29"/>
      <c r="CNC184" s="29"/>
      <c r="CND184" s="29"/>
      <c r="CNE184" s="29"/>
      <c r="CNF184" s="29"/>
      <c r="CNG184" s="29"/>
      <c r="CNH184" s="29"/>
      <c r="CNI184" s="29"/>
      <c r="CNJ184" s="29"/>
      <c r="CNK184" s="29"/>
      <c r="CNL184" s="29"/>
      <c r="CNM184" s="29"/>
      <c r="CNN184" s="29"/>
      <c r="CNO184" s="29"/>
      <c r="CNP184" s="29"/>
      <c r="CNQ184" s="29"/>
      <c r="CNR184" s="29"/>
      <c r="CNS184" s="29"/>
      <c r="CNT184" s="29"/>
      <c r="CNU184" s="29"/>
      <c r="CNV184" s="29"/>
      <c r="CNW184" s="29"/>
      <c r="CNX184" s="29"/>
      <c r="CNY184" s="29"/>
      <c r="CNZ184" s="29"/>
      <c r="COA184" s="29"/>
      <c r="COB184" s="29"/>
      <c r="COC184" s="29"/>
      <c r="COD184" s="29"/>
      <c r="COE184" s="29"/>
      <c r="COF184" s="29"/>
      <c r="COG184" s="29"/>
      <c r="COH184" s="29"/>
      <c r="COI184" s="29"/>
      <c r="COJ184" s="29"/>
      <c r="COK184" s="29"/>
      <c r="COL184" s="29"/>
      <c r="COM184" s="29"/>
      <c r="CON184" s="29"/>
      <c r="COO184" s="29"/>
      <c r="COP184" s="29"/>
      <c r="COQ184" s="29"/>
      <c r="COR184" s="29"/>
      <c r="COS184" s="29"/>
      <c r="COT184" s="29"/>
      <c r="COU184" s="29"/>
      <c r="COV184" s="29"/>
      <c r="COW184" s="29"/>
      <c r="COX184" s="29"/>
      <c r="COY184" s="29"/>
      <c r="COZ184" s="29"/>
      <c r="CPA184" s="29"/>
      <c r="CPB184" s="29"/>
      <c r="CPC184" s="29"/>
      <c r="CPD184" s="29"/>
      <c r="CPE184" s="29"/>
      <c r="CPF184" s="29"/>
      <c r="CPG184" s="29"/>
      <c r="CPH184" s="29"/>
      <c r="CPI184" s="29"/>
      <c r="CPJ184" s="29"/>
      <c r="CPK184" s="29"/>
      <c r="CPL184" s="29"/>
      <c r="CPM184" s="29"/>
      <c r="CPN184" s="29"/>
      <c r="CPO184" s="29"/>
      <c r="CPP184" s="29"/>
      <c r="CPQ184" s="29"/>
      <c r="CPR184" s="29"/>
      <c r="CPS184" s="29"/>
      <c r="CPT184" s="29"/>
      <c r="CPU184" s="29"/>
      <c r="CPV184" s="29"/>
      <c r="CPW184" s="29"/>
      <c r="CPX184" s="29"/>
      <c r="CPY184" s="29"/>
      <c r="CPZ184" s="29"/>
      <c r="CQA184" s="29"/>
      <c r="CQB184" s="29"/>
      <c r="CQC184" s="29"/>
      <c r="CQD184" s="29"/>
      <c r="CQE184" s="29"/>
      <c r="CQF184" s="29"/>
      <c r="CQG184" s="29"/>
      <c r="CQH184" s="29"/>
      <c r="CQI184" s="29"/>
      <c r="CQJ184" s="29"/>
      <c r="CQK184" s="29"/>
      <c r="CQL184" s="29"/>
      <c r="CQM184" s="29"/>
      <c r="CQN184" s="29"/>
      <c r="CQO184" s="29"/>
      <c r="CQP184" s="29"/>
      <c r="CQQ184" s="29"/>
      <c r="CQR184" s="29"/>
      <c r="CQS184" s="29"/>
      <c r="CQT184" s="29"/>
      <c r="CQU184" s="29"/>
      <c r="CQV184" s="29"/>
      <c r="CQW184" s="29"/>
      <c r="CQX184" s="29"/>
      <c r="CQY184" s="29"/>
      <c r="CQZ184" s="29"/>
      <c r="CRA184" s="29"/>
      <c r="CRB184" s="29"/>
      <c r="CRC184" s="29"/>
      <c r="CRD184" s="29"/>
      <c r="CRE184" s="29"/>
      <c r="CRF184" s="29"/>
      <c r="CRG184" s="29"/>
      <c r="CRH184" s="29"/>
      <c r="CRI184" s="29"/>
      <c r="CRJ184" s="29"/>
      <c r="CRK184" s="29"/>
      <c r="CRL184" s="29"/>
      <c r="CRM184" s="29"/>
      <c r="CRN184" s="29"/>
      <c r="CRO184" s="29"/>
      <c r="CRP184" s="29"/>
      <c r="CRQ184" s="29"/>
      <c r="CRR184" s="29"/>
      <c r="CRS184" s="29"/>
      <c r="CRT184" s="29"/>
      <c r="CRU184" s="29"/>
      <c r="CRV184" s="29"/>
      <c r="CRW184" s="29"/>
      <c r="CRX184" s="29"/>
      <c r="CRY184" s="29"/>
      <c r="CRZ184" s="29"/>
      <c r="CSA184" s="29"/>
      <c r="CSB184" s="29"/>
      <c r="CSC184" s="29"/>
      <c r="CSD184" s="29"/>
      <c r="CSE184" s="29"/>
      <c r="CSF184" s="29"/>
      <c r="CSG184" s="29"/>
      <c r="CSH184" s="29"/>
      <c r="CSI184" s="29"/>
      <c r="CSJ184" s="29"/>
      <c r="CSK184" s="29"/>
      <c r="CSL184" s="29"/>
      <c r="CSM184" s="29"/>
      <c r="CSN184" s="29"/>
      <c r="CSO184" s="29"/>
      <c r="CSP184" s="29"/>
      <c r="CSQ184" s="29"/>
      <c r="CSR184" s="29"/>
      <c r="CSS184" s="29"/>
      <c r="CST184" s="29"/>
      <c r="CSU184" s="29"/>
      <c r="CSV184" s="29"/>
      <c r="CSW184" s="29"/>
      <c r="CSX184" s="29"/>
      <c r="CSY184" s="29"/>
      <c r="CSZ184" s="29"/>
      <c r="CTA184" s="29"/>
      <c r="CTB184" s="29"/>
      <c r="CTC184" s="29"/>
      <c r="CTD184" s="29"/>
      <c r="CTE184" s="29"/>
      <c r="CTF184" s="29"/>
      <c r="CTG184" s="29"/>
      <c r="CTH184" s="29"/>
      <c r="CTI184" s="29"/>
      <c r="CTJ184" s="29"/>
      <c r="CTK184" s="29"/>
      <c r="CTL184" s="29"/>
      <c r="CTM184" s="29"/>
      <c r="CTN184" s="29"/>
      <c r="CTO184" s="29"/>
      <c r="CTP184" s="29"/>
      <c r="CTQ184" s="29"/>
      <c r="CTR184" s="29"/>
      <c r="CTS184" s="29"/>
      <c r="CTT184" s="29"/>
      <c r="CTU184" s="29"/>
      <c r="CTV184" s="29"/>
      <c r="CTW184" s="29"/>
      <c r="CTX184" s="29"/>
      <c r="CTY184" s="29"/>
      <c r="CTZ184" s="29"/>
      <c r="CUA184" s="29"/>
      <c r="CUB184" s="29"/>
      <c r="CUC184" s="29"/>
      <c r="CUD184" s="29"/>
      <c r="CUE184" s="29"/>
      <c r="CUF184" s="29"/>
      <c r="CUG184" s="29"/>
      <c r="CUH184" s="29"/>
      <c r="CUI184" s="29"/>
      <c r="CUJ184" s="29"/>
      <c r="CUK184" s="29"/>
      <c r="CUL184" s="29"/>
      <c r="CUM184" s="29"/>
      <c r="CUN184" s="29"/>
      <c r="CUO184" s="29"/>
      <c r="CUP184" s="29"/>
      <c r="CUQ184" s="29"/>
      <c r="CUR184" s="29"/>
      <c r="CUS184" s="29"/>
      <c r="CUT184" s="29"/>
      <c r="CUU184" s="29"/>
      <c r="CUV184" s="29"/>
      <c r="CUW184" s="29"/>
      <c r="CUX184" s="29"/>
      <c r="CUY184" s="29"/>
      <c r="CUZ184" s="29"/>
      <c r="CVA184" s="29"/>
      <c r="CVB184" s="29"/>
      <c r="CVC184" s="29"/>
      <c r="CVD184" s="29"/>
      <c r="CVE184" s="29"/>
      <c r="CVF184" s="29"/>
      <c r="CVG184" s="29"/>
      <c r="CVH184" s="29"/>
      <c r="CVI184" s="29"/>
      <c r="CVJ184" s="29"/>
      <c r="CVK184" s="29"/>
      <c r="CVL184" s="29"/>
      <c r="CVM184" s="29"/>
      <c r="CVN184" s="29"/>
      <c r="CVO184" s="29"/>
      <c r="CVP184" s="29"/>
      <c r="CVQ184" s="29"/>
      <c r="CVR184" s="29"/>
      <c r="CVS184" s="29"/>
      <c r="CVT184" s="29"/>
      <c r="CVU184" s="29"/>
      <c r="CVV184" s="29"/>
      <c r="CVW184" s="29"/>
      <c r="CVX184" s="29"/>
      <c r="CVY184" s="29"/>
      <c r="CVZ184" s="29"/>
      <c r="CWA184" s="29"/>
      <c r="CWB184" s="29"/>
      <c r="CWC184" s="29"/>
      <c r="CWD184" s="29"/>
      <c r="CWE184" s="29"/>
      <c r="CWF184" s="29"/>
      <c r="CWG184" s="29"/>
      <c r="CWH184" s="29"/>
      <c r="CWI184" s="29"/>
      <c r="CWJ184" s="29"/>
      <c r="CWK184" s="29"/>
      <c r="CWL184" s="29"/>
      <c r="CWM184" s="29"/>
      <c r="CWN184" s="29"/>
      <c r="CWO184" s="29"/>
      <c r="CWP184" s="29"/>
      <c r="CWQ184" s="29"/>
      <c r="CWR184" s="29"/>
      <c r="CWS184" s="29"/>
      <c r="CWT184" s="29"/>
      <c r="CWU184" s="29"/>
      <c r="CWV184" s="29"/>
      <c r="CWW184" s="29"/>
      <c r="CWX184" s="29"/>
      <c r="CWY184" s="29"/>
      <c r="CWZ184" s="29"/>
      <c r="CXA184" s="29"/>
      <c r="CXB184" s="29"/>
      <c r="CXC184" s="29"/>
      <c r="CXD184" s="29"/>
      <c r="CXE184" s="29"/>
      <c r="CXF184" s="29"/>
      <c r="CXG184" s="29"/>
      <c r="CXH184" s="29"/>
      <c r="CXI184" s="29"/>
      <c r="CXJ184" s="29"/>
      <c r="CXK184" s="29"/>
      <c r="CXL184" s="29"/>
      <c r="CXM184" s="29"/>
      <c r="CXN184" s="29"/>
      <c r="CXO184" s="29"/>
      <c r="CXP184" s="29"/>
      <c r="CXQ184" s="29"/>
      <c r="CXR184" s="29"/>
      <c r="CXS184" s="29"/>
      <c r="CXT184" s="29"/>
      <c r="CXU184" s="29"/>
      <c r="CXV184" s="29"/>
      <c r="CXW184" s="29"/>
      <c r="CXX184" s="29"/>
      <c r="CXY184" s="29"/>
      <c r="CXZ184" s="29"/>
      <c r="CYA184" s="29"/>
      <c r="CYB184" s="29"/>
      <c r="CYC184" s="29"/>
      <c r="CYD184" s="29"/>
      <c r="CYE184" s="29"/>
      <c r="CYF184" s="29"/>
      <c r="CYG184" s="29"/>
      <c r="CYH184" s="29"/>
      <c r="CYI184" s="29"/>
      <c r="CYJ184" s="29"/>
      <c r="CYK184" s="29"/>
      <c r="CYL184" s="29"/>
      <c r="CYM184" s="29"/>
      <c r="CYN184" s="29"/>
      <c r="CYO184" s="29"/>
      <c r="CYP184" s="29"/>
      <c r="CYQ184" s="29"/>
      <c r="CYR184" s="29"/>
      <c r="CYS184" s="29"/>
      <c r="CYT184" s="29"/>
      <c r="CYU184" s="29"/>
      <c r="CYV184" s="29"/>
      <c r="CYW184" s="29"/>
      <c r="CYX184" s="29"/>
      <c r="CYY184" s="29"/>
      <c r="CYZ184" s="29"/>
      <c r="CZA184" s="29"/>
      <c r="CZB184" s="29"/>
      <c r="CZC184" s="29"/>
      <c r="CZD184" s="29"/>
      <c r="CZE184" s="29"/>
      <c r="CZF184" s="29"/>
      <c r="CZG184" s="29"/>
      <c r="CZH184" s="29"/>
      <c r="CZI184" s="29"/>
      <c r="CZJ184" s="29"/>
      <c r="CZK184" s="29"/>
      <c r="CZL184" s="29"/>
      <c r="CZM184" s="29"/>
      <c r="CZN184" s="29"/>
      <c r="CZO184" s="29"/>
      <c r="CZP184" s="29"/>
      <c r="CZQ184" s="29"/>
      <c r="CZR184" s="29"/>
      <c r="CZS184" s="29"/>
      <c r="CZT184" s="29"/>
      <c r="CZU184" s="29"/>
      <c r="CZV184" s="29"/>
      <c r="CZW184" s="29"/>
      <c r="CZX184" s="29"/>
      <c r="CZY184" s="29"/>
      <c r="CZZ184" s="29"/>
      <c r="DAA184" s="29"/>
      <c r="DAB184" s="29"/>
      <c r="DAC184" s="29"/>
      <c r="DAD184" s="29"/>
      <c r="DAE184" s="29"/>
      <c r="DAF184" s="29"/>
      <c r="DAG184" s="29"/>
      <c r="DAH184" s="29"/>
      <c r="DAI184" s="29"/>
      <c r="DAJ184" s="29"/>
      <c r="DAK184" s="29"/>
      <c r="DAL184" s="29"/>
      <c r="DAM184" s="29"/>
      <c r="DAN184" s="29"/>
      <c r="DAO184" s="29"/>
      <c r="DAP184" s="29"/>
      <c r="DAQ184" s="29"/>
      <c r="DAR184" s="29"/>
      <c r="DAS184" s="29"/>
      <c r="DAT184" s="29"/>
      <c r="DAU184" s="29"/>
      <c r="DAV184" s="29"/>
      <c r="DAW184" s="29"/>
      <c r="DAX184" s="29"/>
      <c r="DAY184" s="29"/>
      <c r="DAZ184" s="29"/>
      <c r="DBA184" s="29"/>
      <c r="DBB184" s="29"/>
      <c r="DBC184" s="29"/>
      <c r="DBD184" s="29"/>
      <c r="DBE184" s="29"/>
      <c r="DBF184" s="29"/>
      <c r="DBG184" s="29"/>
      <c r="DBH184" s="29"/>
      <c r="DBI184" s="29"/>
      <c r="DBJ184" s="29"/>
      <c r="DBK184" s="29"/>
      <c r="DBL184" s="29"/>
      <c r="DBM184" s="29"/>
      <c r="DBN184" s="29"/>
      <c r="DBO184" s="29"/>
      <c r="DBP184" s="29"/>
      <c r="DBQ184" s="29"/>
      <c r="DBR184" s="29"/>
      <c r="DBS184" s="29"/>
      <c r="DBT184" s="29"/>
      <c r="DBU184" s="29"/>
      <c r="DBV184" s="29"/>
      <c r="DBW184" s="29"/>
      <c r="DBX184" s="29"/>
      <c r="DBY184" s="29"/>
      <c r="DBZ184" s="29"/>
      <c r="DCA184" s="29"/>
      <c r="DCB184" s="29"/>
      <c r="DCC184" s="29"/>
      <c r="DCD184" s="29"/>
      <c r="DCE184" s="29"/>
      <c r="DCF184" s="29"/>
      <c r="DCG184" s="29"/>
      <c r="DCH184" s="29"/>
      <c r="DCI184" s="29"/>
      <c r="DCJ184" s="29"/>
      <c r="DCK184" s="29"/>
      <c r="DCL184" s="29"/>
      <c r="DCM184" s="29"/>
      <c r="DCN184" s="29"/>
      <c r="DCO184" s="29"/>
      <c r="DCP184" s="29"/>
      <c r="DCQ184" s="29"/>
      <c r="DCR184" s="29"/>
      <c r="DCS184" s="29"/>
      <c r="DCT184" s="29"/>
      <c r="DCU184" s="29"/>
      <c r="DCV184" s="29"/>
      <c r="DCW184" s="29"/>
      <c r="DCX184" s="29"/>
      <c r="DCY184" s="29"/>
      <c r="DCZ184" s="29"/>
      <c r="DDA184" s="29"/>
      <c r="DDB184" s="29"/>
      <c r="DDC184" s="29"/>
      <c r="DDD184" s="29"/>
      <c r="DDE184" s="29"/>
      <c r="DDF184" s="29"/>
      <c r="DDG184" s="29"/>
      <c r="DDH184" s="29"/>
      <c r="DDI184" s="29"/>
      <c r="DDJ184" s="29"/>
      <c r="DDK184" s="29"/>
      <c r="DDL184" s="29"/>
      <c r="DDM184" s="29"/>
      <c r="DDN184" s="29"/>
      <c r="DDO184" s="29"/>
      <c r="DDP184" s="29"/>
      <c r="DDQ184" s="29"/>
      <c r="DDR184" s="29"/>
      <c r="DDS184" s="29"/>
      <c r="DDT184" s="29"/>
      <c r="DDU184" s="29"/>
      <c r="DDV184" s="29"/>
      <c r="DDW184" s="29"/>
      <c r="DDX184" s="29"/>
      <c r="DDY184" s="29"/>
      <c r="DDZ184" s="29"/>
      <c r="DEA184" s="29"/>
      <c r="DEB184" s="29"/>
      <c r="DEC184" s="29"/>
      <c r="DED184" s="29"/>
      <c r="DEE184" s="29"/>
      <c r="DEF184" s="29"/>
      <c r="DEG184" s="29"/>
      <c r="DEH184" s="29"/>
      <c r="DEI184" s="29"/>
      <c r="DEJ184" s="29"/>
      <c r="DEK184" s="29"/>
      <c r="DEL184" s="29"/>
      <c r="DEM184" s="29"/>
      <c r="DEN184" s="29"/>
      <c r="DEO184" s="29"/>
      <c r="DEP184" s="29"/>
      <c r="DEQ184" s="29"/>
      <c r="DER184" s="29"/>
      <c r="DES184" s="29"/>
      <c r="DET184" s="29"/>
      <c r="DEU184" s="29"/>
      <c r="DEV184" s="29"/>
      <c r="DEW184" s="29"/>
      <c r="DEX184" s="29"/>
      <c r="DEY184" s="29"/>
      <c r="DEZ184" s="29"/>
      <c r="DFA184" s="29"/>
      <c r="DFB184" s="29"/>
      <c r="DFC184" s="29"/>
      <c r="DFD184" s="29"/>
      <c r="DFE184" s="29"/>
      <c r="DFF184" s="29"/>
      <c r="DFG184" s="29"/>
      <c r="DFH184" s="29"/>
      <c r="DFI184" s="29"/>
      <c r="DFJ184" s="29"/>
      <c r="DFK184" s="29"/>
      <c r="DFL184" s="29"/>
      <c r="DFM184" s="29"/>
      <c r="DFN184" s="29"/>
      <c r="DFO184" s="29"/>
      <c r="DFP184" s="29"/>
      <c r="DFQ184" s="29"/>
      <c r="DFR184" s="29"/>
      <c r="DFS184" s="29"/>
      <c r="DFT184" s="29"/>
      <c r="DFU184" s="29"/>
      <c r="DFV184" s="29"/>
      <c r="DFW184" s="29"/>
      <c r="DFX184" s="29"/>
      <c r="DFY184" s="29"/>
      <c r="DFZ184" s="29"/>
      <c r="DGA184" s="29"/>
      <c r="DGB184" s="29"/>
      <c r="DGC184" s="29"/>
      <c r="DGD184" s="29"/>
      <c r="DGE184" s="29"/>
      <c r="DGF184" s="29"/>
      <c r="DGG184" s="29"/>
      <c r="DGH184" s="29"/>
      <c r="DGI184" s="29"/>
      <c r="DGJ184" s="29"/>
      <c r="DGK184" s="29"/>
      <c r="DGL184" s="29"/>
      <c r="DGM184" s="29"/>
      <c r="DGN184" s="29"/>
      <c r="DGO184" s="29"/>
      <c r="DGP184" s="29"/>
      <c r="DGQ184" s="29"/>
      <c r="DGR184" s="29"/>
      <c r="DGS184" s="29"/>
      <c r="DGT184" s="29"/>
      <c r="DGU184" s="29"/>
      <c r="DGV184" s="29"/>
      <c r="DGW184" s="29"/>
      <c r="DGX184" s="29"/>
      <c r="DGY184" s="29"/>
      <c r="DGZ184" s="29"/>
      <c r="DHA184" s="29"/>
      <c r="DHB184" s="29"/>
      <c r="DHC184" s="29"/>
      <c r="DHD184" s="29"/>
      <c r="DHE184" s="29"/>
      <c r="DHF184" s="29"/>
      <c r="DHG184" s="29"/>
      <c r="DHH184" s="29"/>
      <c r="DHI184" s="29"/>
      <c r="DHJ184" s="29"/>
      <c r="DHK184" s="29"/>
      <c r="DHL184" s="29"/>
      <c r="DHM184" s="29"/>
      <c r="DHN184" s="29"/>
      <c r="DHO184" s="29"/>
      <c r="DHP184" s="29"/>
      <c r="DHQ184" s="29"/>
      <c r="DHR184" s="29"/>
      <c r="DHS184" s="29"/>
      <c r="DHT184" s="29"/>
      <c r="DHU184" s="29"/>
      <c r="DHV184" s="29"/>
      <c r="DHW184" s="29"/>
      <c r="DHX184" s="29"/>
      <c r="DHY184" s="29"/>
      <c r="DHZ184" s="29"/>
      <c r="DIA184" s="29"/>
      <c r="DIB184" s="29"/>
      <c r="DIC184" s="29"/>
      <c r="DID184" s="29"/>
      <c r="DIE184" s="29"/>
      <c r="DIF184" s="29"/>
      <c r="DIG184" s="29"/>
      <c r="DIH184" s="29"/>
      <c r="DII184" s="29"/>
      <c r="DIJ184" s="29"/>
      <c r="DIK184" s="29"/>
      <c r="DIL184" s="29"/>
      <c r="DIM184" s="29"/>
      <c r="DIN184" s="29"/>
      <c r="DIO184" s="29"/>
      <c r="DIP184" s="29"/>
      <c r="DIQ184" s="29"/>
      <c r="DIR184" s="29"/>
      <c r="DIS184" s="29"/>
      <c r="DIT184" s="29"/>
      <c r="DIU184" s="29"/>
      <c r="DIV184" s="29"/>
      <c r="DIW184" s="29"/>
      <c r="DIX184" s="29"/>
      <c r="DIY184" s="29"/>
      <c r="DIZ184" s="29"/>
      <c r="DJA184" s="29"/>
      <c r="DJB184" s="29"/>
      <c r="DJC184" s="29"/>
      <c r="DJD184" s="29"/>
      <c r="DJE184" s="29"/>
      <c r="DJF184" s="29"/>
      <c r="DJG184" s="29"/>
      <c r="DJH184" s="29"/>
      <c r="DJI184" s="29"/>
      <c r="DJJ184" s="29"/>
      <c r="DJK184" s="29"/>
      <c r="DJL184" s="29"/>
      <c r="DJM184" s="29"/>
      <c r="DJN184" s="29"/>
      <c r="DJO184" s="29"/>
      <c r="DJP184" s="29"/>
      <c r="DJQ184" s="29"/>
      <c r="DJR184" s="29"/>
      <c r="DJS184" s="29"/>
      <c r="DJT184" s="29"/>
      <c r="DJU184" s="29"/>
      <c r="DJV184" s="29"/>
      <c r="DJW184" s="29"/>
      <c r="DJX184" s="29"/>
      <c r="DJY184" s="29"/>
      <c r="DJZ184" s="29"/>
      <c r="DKA184" s="29"/>
      <c r="DKB184" s="29"/>
      <c r="DKC184" s="29"/>
      <c r="DKD184" s="29"/>
      <c r="DKE184" s="29"/>
      <c r="DKF184" s="29"/>
      <c r="DKG184" s="29"/>
      <c r="DKH184" s="29"/>
      <c r="DKI184" s="29"/>
      <c r="DKJ184" s="29"/>
      <c r="DKK184" s="29"/>
      <c r="DKL184" s="29"/>
      <c r="DKM184" s="29"/>
      <c r="DKN184" s="29"/>
      <c r="DKO184" s="29"/>
      <c r="DKP184" s="29"/>
      <c r="DKQ184" s="29"/>
      <c r="DKR184" s="29"/>
      <c r="DKS184" s="29"/>
      <c r="DKT184" s="29"/>
      <c r="DKU184" s="29"/>
      <c r="DKV184" s="29"/>
      <c r="DKW184" s="29"/>
      <c r="DKX184" s="29"/>
      <c r="DKY184" s="29"/>
      <c r="DKZ184" s="29"/>
      <c r="DLA184" s="29"/>
      <c r="DLB184" s="29"/>
      <c r="DLC184" s="29"/>
      <c r="DLD184" s="29"/>
      <c r="DLE184" s="29"/>
      <c r="DLF184" s="29"/>
      <c r="DLG184" s="29"/>
      <c r="DLH184" s="29"/>
      <c r="DLI184" s="29"/>
      <c r="DLJ184" s="29"/>
      <c r="DLK184" s="29"/>
      <c r="DLL184" s="29"/>
      <c r="DLM184" s="29"/>
      <c r="DLN184" s="29"/>
      <c r="DLO184" s="29"/>
      <c r="DLP184" s="29"/>
      <c r="DLQ184" s="29"/>
      <c r="DLR184" s="29"/>
      <c r="DLS184" s="29"/>
      <c r="DLT184" s="29"/>
      <c r="DLU184" s="29"/>
      <c r="DLV184" s="29"/>
      <c r="DLW184" s="29"/>
      <c r="DLX184" s="29"/>
      <c r="DLY184" s="29"/>
      <c r="DLZ184" s="29"/>
      <c r="DMA184" s="29"/>
      <c r="DMB184" s="29"/>
      <c r="DMC184" s="29"/>
      <c r="DMD184" s="29"/>
      <c r="DME184" s="29"/>
      <c r="DMF184" s="29"/>
      <c r="DMG184" s="29"/>
      <c r="DMH184" s="29"/>
      <c r="DMI184" s="29"/>
      <c r="DMJ184" s="29"/>
      <c r="DMK184" s="29"/>
      <c r="DML184" s="29"/>
      <c r="DMM184" s="29"/>
      <c r="DMN184" s="29"/>
      <c r="DMO184" s="29"/>
      <c r="DMP184" s="29"/>
      <c r="DMQ184" s="29"/>
      <c r="DMR184" s="29"/>
      <c r="DMS184" s="29"/>
      <c r="DMT184" s="29"/>
      <c r="DMU184" s="29"/>
      <c r="DMV184" s="29"/>
      <c r="DMW184" s="29"/>
      <c r="DMX184" s="29"/>
      <c r="DMY184" s="29"/>
      <c r="DMZ184" s="29"/>
      <c r="DNA184" s="29"/>
      <c r="DNB184" s="29"/>
      <c r="DNC184" s="29"/>
      <c r="DND184" s="29"/>
      <c r="DNE184" s="29"/>
      <c r="DNF184" s="29"/>
      <c r="DNG184" s="29"/>
      <c r="DNH184" s="29"/>
      <c r="DNI184" s="29"/>
      <c r="DNJ184" s="29"/>
      <c r="DNK184" s="29"/>
      <c r="DNL184" s="29"/>
      <c r="DNM184" s="29"/>
      <c r="DNN184" s="29"/>
      <c r="DNO184" s="29"/>
      <c r="DNP184" s="29"/>
      <c r="DNQ184" s="29"/>
      <c r="DNR184" s="29"/>
      <c r="DNS184" s="29"/>
      <c r="DNT184" s="29"/>
      <c r="DNU184" s="29"/>
      <c r="DNV184" s="29"/>
      <c r="DNW184" s="29"/>
      <c r="DNX184" s="29"/>
      <c r="DNY184" s="29"/>
      <c r="DNZ184" s="29"/>
      <c r="DOA184" s="29"/>
      <c r="DOB184" s="29"/>
      <c r="DOC184" s="29"/>
      <c r="DOD184" s="29"/>
      <c r="DOE184" s="29"/>
      <c r="DOF184" s="29"/>
      <c r="DOG184" s="29"/>
      <c r="DOH184" s="29"/>
      <c r="DOI184" s="29"/>
      <c r="DOJ184" s="29"/>
      <c r="DOK184" s="29"/>
      <c r="DOL184" s="29"/>
      <c r="DOM184" s="29"/>
      <c r="DON184" s="29"/>
      <c r="DOO184" s="29"/>
      <c r="DOP184" s="29"/>
      <c r="DOQ184" s="29"/>
      <c r="DOR184" s="29"/>
      <c r="DOS184" s="29"/>
      <c r="DOT184" s="29"/>
      <c r="DOU184" s="29"/>
      <c r="DOV184" s="29"/>
      <c r="DOW184" s="29"/>
      <c r="DOX184" s="29"/>
      <c r="DOY184" s="29"/>
      <c r="DOZ184" s="29"/>
      <c r="DPA184" s="29"/>
      <c r="DPB184" s="29"/>
      <c r="DPC184" s="29"/>
      <c r="DPD184" s="29"/>
      <c r="DPE184" s="29"/>
      <c r="DPF184" s="29"/>
      <c r="DPG184" s="29"/>
      <c r="DPH184" s="29"/>
      <c r="DPI184" s="29"/>
      <c r="DPJ184" s="29"/>
      <c r="DPK184" s="29"/>
      <c r="DPL184" s="29"/>
      <c r="DPM184" s="29"/>
      <c r="DPN184" s="29"/>
      <c r="DPO184" s="29"/>
      <c r="DPP184" s="29"/>
      <c r="DPQ184" s="29"/>
      <c r="DPR184" s="29"/>
      <c r="DPS184" s="29"/>
      <c r="DPT184" s="29"/>
      <c r="DPU184" s="29"/>
      <c r="DPV184" s="29"/>
      <c r="DPW184" s="29"/>
      <c r="DPX184" s="29"/>
      <c r="DPY184" s="29"/>
      <c r="DPZ184" s="29"/>
      <c r="DQA184" s="29"/>
      <c r="DQB184" s="29"/>
      <c r="DQC184" s="29"/>
      <c r="DQD184" s="29"/>
      <c r="DQE184" s="29"/>
      <c r="DQF184" s="29"/>
      <c r="DQG184" s="29"/>
      <c r="DQH184" s="29"/>
      <c r="DQI184" s="29"/>
      <c r="DQJ184" s="29"/>
      <c r="DQK184" s="29"/>
      <c r="DQL184" s="29"/>
      <c r="DQM184" s="29"/>
      <c r="DQN184" s="29"/>
      <c r="DQO184" s="29"/>
      <c r="DQP184" s="29"/>
      <c r="DQQ184" s="29"/>
      <c r="DQR184" s="29"/>
      <c r="DQS184" s="29"/>
      <c r="DQT184" s="29"/>
      <c r="DQU184" s="29"/>
      <c r="DQV184" s="29"/>
      <c r="DQW184" s="29"/>
      <c r="DQX184" s="29"/>
      <c r="DQY184" s="29"/>
      <c r="DQZ184" s="29"/>
      <c r="DRA184" s="29"/>
      <c r="DRB184" s="29"/>
      <c r="DRC184" s="29"/>
      <c r="DRD184" s="29"/>
      <c r="DRE184" s="29"/>
      <c r="DRF184" s="29"/>
      <c r="DRG184" s="29"/>
      <c r="DRH184" s="29"/>
      <c r="DRI184" s="29"/>
      <c r="DRJ184" s="29"/>
      <c r="DRK184" s="29"/>
      <c r="DRL184" s="29"/>
      <c r="DRM184" s="29"/>
      <c r="DRN184" s="29"/>
      <c r="DRO184" s="29"/>
      <c r="DRP184" s="29"/>
      <c r="DRQ184" s="29"/>
      <c r="DRR184" s="29"/>
      <c r="DRS184" s="29"/>
      <c r="DRT184" s="29"/>
      <c r="DRU184" s="29"/>
      <c r="DRV184" s="29"/>
      <c r="DRW184" s="29"/>
      <c r="DRX184" s="29"/>
      <c r="DRY184" s="29"/>
      <c r="DRZ184" s="29"/>
      <c r="DSA184" s="29"/>
      <c r="DSB184" s="29"/>
      <c r="DSC184" s="29"/>
      <c r="DSD184" s="29"/>
      <c r="DSE184" s="29"/>
      <c r="DSF184" s="29"/>
      <c r="DSG184" s="29"/>
      <c r="DSH184" s="29"/>
      <c r="DSI184" s="29"/>
      <c r="DSJ184" s="29"/>
      <c r="DSK184" s="29"/>
      <c r="DSL184" s="29"/>
      <c r="DSM184" s="29"/>
      <c r="DSN184" s="29"/>
      <c r="DSO184" s="29"/>
      <c r="DSP184" s="29"/>
      <c r="DSQ184" s="29"/>
      <c r="DSR184" s="29"/>
      <c r="DSS184" s="29"/>
      <c r="DST184" s="29"/>
      <c r="DSU184" s="29"/>
      <c r="DSV184" s="29"/>
      <c r="DSW184" s="29"/>
      <c r="DSX184" s="29"/>
      <c r="DSY184" s="29"/>
      <c r="DSZ184" s="29"/>
      <c r="DTA184" s="29"/>
      <c r="DTB184" s="29"/>
      <c r="DTC184" s="29"/>
      <c r="DTD184" s="29"/>
      <c r="DTE184" s="29"/>
      <c r="DTF184" s="29"/>
      <c r="DTG184" s="29"/>
      <c r="DTH184" s="29"/>
      <c r="DTI184" s="29"/>
      <c r="DTJ184" s="29"/>
      <c r="DTK184" s="29"/>
      <c r="DTL184" s="29"/>
      <c r="DTM184" s="29"/>
      <c r="DTN184" s="29"/>
      <c r="DTO184" s="29"/>
      <c r="DTP184" s="29"/>
      <c r="DTQ184" s="29"/>
      <c r="DTR184" s="29"/>
      <c r="DTS184" s="29"/>
      <c r="DTT184" s="29"/>
      <c r="DTU184" s="29"/>
      <c r="DTV184" s="29"/>
      <c r="DTW184" s="29"/>
      <c r="DTX184" s="29"/>
      <c r="DTY184" s="29"/>
      <c r="DTZ184" s="29"/>
      <c r="DUA184" s="29"/>
      <c r="DUB184" s="29"/>
      <c r="DUC184" s="29"/>
      <c r="DUD184" s="29"/>
      <c r="DUE184" s="29"/>
      <c r="DUF184" s="29"/>
      <c r="DUG184" s="29"/>
      <c r="DUH184" s="29"/>
      <c r="DUI184" s="29"/>
      <c r="DUJ184" s="29"/>
      <c r="DUK184" s="29"/>
      <c r="DUL184" s="29"/>
      <c r="DUM184" s="29"/>
      <c r="DUN184" s="29"/>
      <c r="DUO184" s="29"/>
      <c r="DUP184" s="29"/>
      <c r="DUQ184" s="29"/>
      <c r="DUR184" s="29"/>
      <c r="DUS184" s="29"/>
      <c r="DUT184" s="29"/>
      <c r="DUU184" s="29"/>
      <c r="DUV184" s="29"/>
      <c r="DUW184" s="29"/>
      <c r="DUX184" s="29"/>
      <c r="DUY184" s="29"/>
      <c r="DUZ184" s="29"/>
      <c r="DVA184" s="29"/>
      <c r="DVB184" s="29"/>
      <c r="DVC184" s="29"/>
      <c r="DVD184" s="29"/>
      <c r="DVE184" s="29"/>
      <c r="DVF184" s="29"/>
      <c r="DVG184" s="29"/>
      <c r="DVH184" s="29"/>
      <c r="DVI184" s="29"/>
      <c r="DVJ184" s="29"/>
      <c r="DVK184" s="29"/>
      <c r="DVL184" s="29"/>
      <c r="DVM184" s="29"/>
      <c r="DVN184" s="29"/>
      <c r="DVO184" s="29"/>
      <c r="DVP184" s="29"/>
      <c r="DVQ184" s="29"/>
      <c r="DVR184" s="29"/>
      <c r="DVS184" s="29"/>
      <c r="DVT184" s="29"/>
      <c r="DVU184" s="29"/>
      <c r="DVV184" s="29"/>
      <c r="DVW184" s="29"/>
      <c r="DVX184" s="29"/>
      <c r="DVY184" s="29"/>
      <c r="DVZ184" s="29"/>
      <c r="DWA184" s="29"/>
      <c r="DWB184" s="29"/>
      <c r="DWC184" s="29"/>
      <c r="DWD184" s="29"/>
      <c r="DWE184" s="29"/>
      <c r="DWF184" s="29"/>
      <c r="DWG184" s="29"/>
      <c r="DWH184" s="29"/>
      <c r="DWI184" s="29"/>
      <c r="DWJ184" s="29"/>
      <c r="DWK184" s="29"/>
      <c r="DWL184" s="29"/>
      <c r="DWM184" s="29"/>
      <c r="DWN184" s="29"/>
      <c r="DWO184" s="29"/>
      <c r="DWP184" s="29"/>
      <c r="DWQ184" s="29"/>
      <c r="DWR184" s="29"/>
      <c r="DWS184" s="29"/>
      <c r="DWT184" s="29"/>
      <c r="DWU184" s="29"/>
      <c r="DWV184" s="29"/>
      <c r="DWW184" s="29"/>
      <c r="DWX184" s="29"/>
      <c r="DWY184" s="29"/>
      <c r="DWZ184" s="29"/>
      <c r="DXA184" s="29"/>
      <c r="DXB184" s="29"/>
      <c r="DXC184" s="29"/>
      <c r="DXD184" s="29"/>
      <c r="DXE184" s="29"/>
      <c r="DXF184" s="29"/>
      <c r="DXG184" s="29"/>
      <c r="DXH184" s="29"/>
      <c r="DXI184" s="29"/>
      <c r="DXJ184" s="29"/>
      <c r="DXK184" s="29"/>
      <c r="DXL184" s="29"/>
      <c r="DXM184" s="29"/>
      <c r="DXN184" s="29"/>
      <c r="DXO184" s="29"/>
      <c r="DXP184" s="29"/>
      <c r="DXQ184" s="29"/>
      <c r="DXR184" s="29"/>
      <c r="DXS184" s="29"/>
      <c r="DXT184" s="29"/>
      <c r="DXU184" s="29"/>
      <c r="DXV184" s="29"/>
      <c r="DXW184" s="29"/>
      <c r="DXX184" s="29"/>
      <c r="DXY184" s="29"/>
      <c r="DXZ184" s="29"/>
      <c r="DYA184" s="29"/>
      <c r="DYB184" s="29"/>
      <c r="DYC184" s="29"/>
      <c r="DYD184" s="29"/>
      <c r="DYE184" s="29"/>
      <c r="DYF184" s="29"/>
      <c r="DYG184" s="29"/>
      <c r="DYH184" s="29"/>
      <c r="DYI184" s="29"/>
      <c r="DYJ184" s="29"/>
      <c r="DYK184" s="29"/>
      <c r="DYL184" s="29"/>
      <c r="DYM184" s="29"/>
      <c r="DYN184" s="29"/>
      <c r="DYO184" s="29"/>
      <c r="DYP184" s="29"/>
      <c r="DYQ184" s="29"/>
      <c r="DYR184" s="29"/>
      <c r="DYS184" s="29"/>
      <c r="DYT184" s="29"/>
      <c r="DYU184" s="29"/>
      <c r="DYV184" s="29"/>
      <c r="DYW184" s="29"/>
      <c r="DYX184" s="29"/>
      <c r="DYY184" s="29"/>
      <c r="DYZ184" s="29"/>
      <c r="DZA184" s="29"/>
      <c r="DZB184" s="29"/>
      <c r="DZC184" s="29"/>
      <c r="DZD184" s="29"/>
      <c r="DZE184" s="29"/>
      <c r="DZF184" s="29"/>
      <c r="DZG184" s="29"/>
      <c r="DZH184" s="29"/>
      <c r="DZI184" s="29"/>
      <c r="DZJ184" s="29"/>
      <c r="DZK184" s="29"/>
      <c r="DZL184" s="29"/>
      <c r="DZM184" s="29"/>
      <c r="DZN184" s="29"/>
      <c r="DZO184" s="29"/>
      <c r="DZP184" s="29"/>
      <c r="DZQ184" s="29"/>
      <c r="DZR184" s="29"/>
      <c r="DZS184" s="29"/>
      <c r="DZT184" s="29"/>
      <c r="DZU184" s="29"/>
      <c r="DZV184" s="29"/>
      <c r="DZW184" s="29"/>
      <c r="DZX184" s="29"/>
      <c r="DZY184" s="29"/>
      <c r="DZZ184" s="29"/>
      <c r="EAA184" s="29"/>
      <c r="EAB184" s="29"/>
      <c r="EAC184" s="29"/>
      <c r="EAD184" s="29"/>
      <c r="EAE184" s="29"/>
      <c r="EAF184" s="29"/>
      <c r="EAG184" s="29"/>
      <c r="EAH184" s="29"/>
      <c r="EAI184" s="29"/>
      <c r="EAJ184" s="29"/>
      <c r="EAK184" s="29"/>
      <c r="EAL184" s="29"/>
      <c r="EAM184" s="29"/>
      <c r="EAN184" s="29"/>
      <c r="EAO184" s="29"/>
      <c r="EAP184" s="29"/>
      <c r="EAQ184" s="29"/>
      <c r="EAR184" s="29"/>
      <c r="EAS184" s="29"/>
      <c r="EAT184" s="29"/>
      <c r="EAU184" s="29"/>
      <c r="EAV184" s="29"/>
      <c r="EAW184" s="29"/>
      <c r="EAX184" s="29"/>
      <c r="EAY184" s="29"/>
      <c r="EAZ184" s="29"/>
      <c r="EBA184" s="29"/>
      <c r="EBB184" s="29"/>
      <c r="EBC184" s="29"/>
      <c r="EBD184" s="29"/>
      <c r="EBE184" s="29"/>
      <c r="EBF184" s="29"/>
      <c r="EBG184" s="29"/>
      <c r="EBH184" s="29"/>
      <c r="EBI184" s="29"/>
      <c r="EBJ184" s="29"/>
      <c r="EBK184" s="29"/>
      <c r="EBL184" s="29"/>
      <c r="EBM184" s="29"/>
      <c r="EBN184" s="29"/>
      <c r="EBO184" s="29"/>
      <c r="EBP184" s="29"/>
      <c r="EBQ184" s="29"/>
      <c r="EBR184" s="29"/>
      <c r="EBS184" s="29"/>
      <c r="EBT184" s="29"/>
      <c r="EBU184" s="29"/>
      <c r="EBV184" s="29"/>
      <c r="EBW184" s="29"/>
      <c r="EBX184" s="29"/>
      <c r="EBY184" s="29"/>
      <c r="EBZ184" s="29"/>
      <c r="ECA184" s="29"/>
      <c r="ECB184" s="29"/>
      <c r="ECC184" s="29"/>
      <c r="ECD184" s="29"/>
      <c r="ECE184" s="29"/>
      <c r="ECF184" s="29"/>
      <c r="ECG184" s="29"/>
      <c r="ECH184" s="29"/>
      <c r="ECI184" s="29"/>
      <c r="ECJ184" s="29"/>
      <c r="ECK184" s="29"/>
      <c r="ECL184" s="29"/>
      <c r="ECM184" s="29"/>
      <c r="ECN184" s="29"/>
      <c r="ECO184" s="29"/>
      <c r="ECP184" s="29"/>
      <c r="ECQ184" s="29"/>
      <c r="ECR184" s="29"/>
      <c r="ECS184" s="29"/>
      <c r="ECT184" s="29"/>
      <c r="ECU184" s="29"/>
      <c r="ECV184" s="29"/>
      <c r="ECW184" s="29"/>
      <c r="ECX184" s="29"/>
      <c r="ECY184" s="29"/>
      <c r="ECZ184" s="29"/>
      <c r="EDA184" s="29"/>
      <c r="EDB184" s="29"/>
      <c r="EDC184" s="29"/>
      <c r="EDD184" s="29"/>
      <c r="EDE184" s="29"/>
      <c r="EDF184" s="29"/>
      <c r="EDG184" s="29"/>
      <c r="EDH184" s="29"/>
      <c r="EDI184" s="29"/>
      <c r="EDJ184" s="29"/>
      <c r="EDK184" s="29"/>
      <c r="EDL184" s="29"/>
      <c r="EDM184" s="29"/>
      <c r="EDN184" s="29"/>
      <c r="EDO184" s="29"/>
      <c r="EDP184" s="29"/>
      <c r="EDQ184" s="29"/>
      <c r="EDR184" s="29"/>
      <c r="EDS184" s="29"/>
      <c r="EDT184" s="29"/>
      <c r="EDU184" s="29"/>
      <c r="EDV184" s="29"/>
      <c r="EDW184" s="29"/>
      <c r="EDX184" s="29"/>
      <c r="EDY184" s="29"/>
      <c r="EDZ184" s="29"/>
      <c r="EEA184" s="29"/>
      <c r="EEB184" s="29"/>
      <c r="EEC184" s="29"/>
      <c r="EED184" s="29"/>
      <c r="EEE184" s="29"/>
      <c r="EEF184" s="29"/>
      <c r="EEG184" s="29"/>
      <c r="EEH184" s="29"/>
      <c r="EEI184" s="29"/>
      <c r="EEJ184" s="29"/>
      <c r="EEK184" s="29"/>
      <c r="EEL184" s="29"/>
      <c r="EEM184" s="29"/>
      <c r="EEN184" s="29"/>
      <c r="EEO184" s="29"/>
      <c r="EEP184" s="29"/>
      <c r="EEQ184" s="29"/>
      <c r="EER184" s="29"/>
      <c r="EES184" s="29"/>
      <c r="EET184" s="29"/>
      <c r="EEU184" s="29"/>
      <c r="EEV184" s="29"/>
      <c r="EEW184" s="29"/>
      <c r="EEX184" s="29"/>
      <c r="EEY184" s="29"/>
      <c r="EEZ184" s="29"/>
      <c r="EFA184" s="29"/>
      <c r="EFB184" s="29"/>
      <c r="EFC184" s="29"/>
      <c r="EFD184" s="29"/>
      <c r="EFE184" s="29"/>
      <c r="EFF184" s="29"/>
      <c r="EFG184" s="29"/>
      <c r="EFH184" s="29"/>
      <c r="EFI184" s="29"/>
      <c r="EFJ184" s="29"/>
      <c r="EFK184" s="29"/>
      <c r="EFL184" s="29"/>
      <c r="EFM184" s="29"/>
      <c r="EFN184" s="29"/>
      <c r="EFO184" s="29"/>
      <c r="EFP184" s="29"/>
      <c r="EFQ184" s="29"/>
      <c r="EFR184" s="29"/>
      <c r="EFS184" s="29"/>
      <c r="EFT184" s="29"/>
      <c r="EFU184" s="29"/>
      <c r="EFV184" s="29"/>
      <c r="EFW184" s="29"/>
      <c r="EFX184" s="29"/>
      <c r="EFY184" s="29"/>
      <c r="EFZ184" s="29"/>
      <c r="EGA184" s="29"/>
      <c r="EGB184" s="29"/>
      <c r="EGC184" s="29"/>
      <c r="EGD184" s="29"/>
      <c r="EGE184" s="29"/>
      <c r="EGF184" s="29"/>
      <c r="EGG184" s="29"/>
      <c r="EGH184" s="29"/>
      <c r="EGI184" s="29"/>
      <c r="EGJ184" s="29"/>
      <c r="EGK184" s="29"/>
      <c r="EGL184" s="29"/>
      <c r="EGM184" s="29"/>
      <c r="EGN184" s="29"/>
      <c r="EGO184" s="29"/>
      <c r="EGP184" s="29"/>
      <c r="EGQ184" s="29"/>
      <c r="EGR184" s="29"/>
      <c r="EGS184" s="29"/>
      <c r="EGT184" s="29"/>
      <c r="EGU184" s="29"/>
      <c r="EGV184" s="29"/>
      <c r="EGW184" s="29"/>
      <c r="EGX184" s="29"/>
      <c r="EGY184" s="29"/>
      <c r="EGZ184" s="29"/>
      <c r="EHA184" s="29"/>
      <c r="EHB184" s="29"/>
      <c r="EHC184" s="29"/>
      <c r="EHD184" s="29"/>
      <c r="EHE184" s="29"/>
      <c r="EHF184" s="29"/>
      <c r="EHG184" s="29"/>
      <c r="EHH184" s="29"/>
      <c r="EHI184" s="29"/>
      <c r="EHJ184" s="29"/>
      <c r="EHK184" s="29"/>
      <c r="EHL184" s="29"/>
      <c r="EHM184" s="29"/>
      <c r="EHN184" s="29"/>
      <c r="EHO184" s="29"/>
      <c r="EHP184" s="29"/>
      <c r="EHQ184" s="29"/>
      <c r="EHR184" s="29"/>
      <c r="EHS184" s="29"/>
      <c r="EHT184" s="29"/>
      <c r="EHU184" s="29"/>
      <c r="EHV184" s="29"/>
      <c r="EHW184" s="29"/>
      <c r="EHX184" s="29"/>
      <c r="EHY184" s="29"/>
      <c r="EHZ184" s="29"/>
      <c r="EIA184" s="29"/>
      <c r="EIB184" s="29"/>
      <c r="EIC184" s="29"/>
      <c r="EID184" s="29"/>
      <c r="EIE184" s="29"/>
      <c r="EIF184" s="29"/>
      <c r="EIG184" s="29"/>
      <c r="EIH184" s="29"/>
      <c r="EII184" s="29"/>
      <c r="EIJ184" s="29"/>
      <c r="EIK184" s="29"/>
      <c r="EIL184" s="29"/>
      <c r="EIM184" s="29"/>
      <c r="EIN184" s="29"/>
      <c r="EIO184" s="29"/>
      <c r="EIP184" s="29"/>
      <c r="EIQ184" s="29"/>
      <c r="EIR184" s="29"/>
      <c r="EIS184" s="29"/>
      <c r="EIT184" s="29"/>
      <c r="EIU184" s="29"/>
      <c r="EIV184" s="29"/>
      <c r="EIW184" s="29"/>
      <c r="EIX184" s="29"/>
      <c r="EIY184" s="29"/>
      <c r="EIZ184" s="29"/>
      <c r="EJA184" s="29"/>
      <c r="EJB184" s="29"/>
      <c r="EJC184" s="29"/>
      <c r="EJD184" s="29"/>
      <c r="EJE184" s="29"/>
      <c r="EJF184" s="29"/>
      <c r="EJG184" s="29"/>
      <c r="EJH184" s="29"/>
      <c r="EJI184" s="29"/>
      <c r="EJJ184" s="29"/>
      <c r="EJK184" s="29"/>
      <c r="EJL184" s="29"/>
      <c r="EJM184" s="29"/>
      <c r="EJN184" s="29"/>
      <c r="EJO184" s="29"/>
      <c r="EJP184" s="29"/>
      <c r="EJQ184" s="29"/>
      <c r="EJR184" s="29"/>
      <c r="EJS184" s="29"/>
      <c r="EJT184" s="29"/>
      <c r="EJU184" s="29"/>
      <c r="EJV184" s="29"/>
      <c r="EJW184" s="29"/>
      <c r="EJX184" s="29"/>
      <c r="EJY184" s="29"/>
      <c r="EJZ184" s="29"/>
      <c r="EKA184" s="29"/>
      <c r="EKB184" s="29"/>
      <c r="EKC184" s="29"/>
      <c r="EKD184" s="29"/>
      <c r="EKE184" s="29"/>
      <c r="EKF184" s="29"/>
      <c r="EKG184" s="29"/>
      <c r="EKH184" s="29"/>
      <c r="EKI184" s="29"/>
      <c r="EKJ184" s="29"/>
      <c r="EKK184" s="29"/>
      <c r="EKL184" s="29"/>
      <c r="EKM184" s="29"/>
      <c r="EKN184" s="29"/>
      <c r="EKO184" s="29"/>
      <c r="EKP184" s="29"/>
      <c r="EKQ184" s="29"/>
      <c r="EKR184" s="29"/>
      <c r="EKS184" s="29"/>
      <c r="EKT184" s="29"/>
      <c r="EKU184" s="29"/>
      <c r="EKV184" s="29"/>
      <c r="EKW184" s="29"/>
      <c r="EKX184" s="29"/>
      <c r="EKY184" s="29"/>
      <c r="EKZ184" s="29"/>
      <c r="ELA184" s="29"/>
      <c r="ELB184" s="29"/>
      <c r="ELC184" s="29"/>
      <c r="ELD184" s="29"/>
      <c r="ELE184" s="29"/>
      <c r="ELF184" s="29"/>
      <c r="ELG184" s="29"/>
      <c r="ELH184" s="29"/>
      <c r="ELI184" s="29"/>
      <c r="ELJ184" s="29"/>
      <c r="ELK184" s="29"/>
      <c r="ELL184" s="29"/>
      <c r="ELM184" s="29"/>
      <c r="ELN184" s="29"/>
      <c r="ELO184" s="29"/>
      <c r="ELP184" s="29"/>
      <c r="ELQ184" s="29"/>
      <c r="ELR184" s="29"/>
      <c r="ELS184" s="29"/>
      <c r="ELT184" s="29"/>
      <c r="ELU184" s="29"/>
      <c r="ELV184" s="29"/>
      <c r="ELW184" s="29"/>
      <c r="ELX184" s="29"/>
      <c r="ELY184" s="29"/>
      <c r="ELZ184" s="29"/>
      <c r="EMA184" s="29"/>
      <c r="EMB184" s="29"/>
      <c r="EMC184" s="29"/>
      <c r="EMD184" s="29"/>
      <c r="EME184" s="29"/>
      <c r="EMF184" s="29"/>
      <c r="EMG184" s="29"/>
      <c r="EMH184" s="29"/>
      <c r="EMI184" s="29"/>
      <c r="EMJ184" s="29"/>
      <c r="EMK184" s="29"/>
      <c r="EML184" s="29"/>
      <c r="EMM184" s="29"/>
      <c r="EMN184" s="29"/>
      <c r="EMO184" s="29"/>
      <c r="EMP184" s="29"/>
      <c r="EMQ184" s="29"/>
      <c r="EMR184" s="29"/>
      <c r="EMS184" s="29"/>
      <c r="EMT184" s="29"/>
      <c r="EMU184" s="29"/>
      <c r="EMV184" s="29"/>
      <c r="EMW184" s="29"/>
      <c r="EMX184" s="29"/>
      <c r="EMY184" s="29"/>
      <c r="EMZ184" s="29"/>
      <c r="ENA184" s="29"/>
      <c r="ENB184" s="29"/>
      <c r="ENC184" s="29"/>
      <c r="END184" s="29"/>
      <c r="ENE184" s="29"/>
      <c r="ENF184" s="29"/>
      <c r="ENG184" s="29"/>
      <c r="ENH184" s="29"/>
      <c r="ENI184" s="29"/>
      <c r="ENJ184" s="29"/>
      <c r="ENK184" s="29"/>
      <c r="ENL184" s="29"/>
      <c r="ENM184" s="29"/>
      <c r="ENN184" s="29"/>
      <c r="ENO184" s="29"/>
      <c r="ENP184" s="29"/>
      <c r="ENQ184" s="29"/>
      <c r="ENR184" s="29"/>
      <c r="ENS184" s="29"/>
      <c r="ENT184" s="29"/>
      <c r="ENU184" s="29"/>
      <c r="ENV184" s="29"/>
      <c r="ENW184" s="29"/>
      <c r="ENX184" s="29"/>
      <c r="ENY184" s="29"/>
      <c r="ENZ184" s="29"/>
      <c r="EOA184" s="29"/>
      <c r="EOB184" s="29"/>
      <c r="EOC184" s="29"/>
      <c r="EOD184" s="29"/>
      <c r="EOE184" s="29"/>
      <c r="EOF184" s="29"/>
      <c r="EOG184" s="29"/>
      <c r="EOH184" s="29"/>
      <c r="EOI184" s="29"/>
      <c r="EOJ184" s="29"/>
      <c r="EOK184" s="29"/>
      <c r="EOL184" s="29"/>
      <c r="EOM184" s="29"/>
      <c r="EON184" s="29"/>
      <c r="EOO184" s="29"/>
      <c r="EOP184" s="29"/>
      <c r="EOQ184" s="29"/>
      <c r="EOR184" s="29"/>
      <c r="EOS184" s="29"/>
      <c r="EOT184" s="29"/>
      <c r="EOU184" s="29"/>
      <c r="EOV184" s="29"/>
      <c r="EOW184" s="29"/>
      <c r="EOX184" s="29"/>
      <c r="EOY184" s="29"/>
      <c r="EOZ184" s="29"/>
      <c r="EPA184" s="29"/>
      <c r="EPB184" s="29"/>
      <c r="EPC184" s="29"/>
      <c r="EPD184" s="29"/>
      <c r="EPE184" s="29"/>
      <c r="EPF184" s="29"/>
      <c r="EPG184" s="29"/>
      <c r="EPH184" s="29"/>
      <c r="EPI184" s="29"/>
      <c r="EPJ184" s="29"/>
      <c r="EPK184" s="29"/>
      <c r="EPL184" s="29"/>
      <c r="EPM184" s="29"/>
      <c r="EPN184" s="29"/>
      <c r="EPO184" s="29"/>
      <c r="EPP184" s="29"/>
      <c r="EPQ184" s="29"/>
      <c r="EPR184" s="29"/>
      <c r="EPS184" s="29"/>
      <c r="EPT184" s="29"/>
      <c r="EPU184" s="29"/>
      <c r="EPV184" s="29"/>
      <c r="EPW184" s="29"/>
      <c r="EPX184" s="29"/>
      <c r="EPY184" s="29"/>
      <c r="EPZ184" s="29"/>
      <c r="EQA184" s="29"/>
      <c r="EQB184" s="29"/>
      <c r="EQC184" s="29"/>
      <c r="EQD184" s="29"/>
      <c r="EQE184" s="29"/>
      <c r="EQF184" s="29"/>
      <c r="EQG184" s="29"/>
      <c r="EQH184" s="29"/>
      <c r="EQI184" s="29"/>
      <c r="EQJ184" s="29"/>
      <c r="EQK184" s="29"/>
      <c r="EQL184" s="29"/>
      <c r="EQM184" s="29"/>
      <c r="EQN184" s="29"/>
      <c r="EQO184" s="29"/>
      <c r="EQP184" s="29"/>
      <c r="EQQ184" s="29"/>
      <c r="EQR184" s="29"/>
      <c r="EQS184" s="29"/>
      <c r="EQT184" s="29"/>
      <c r="EQU184" s="29"/>
      <c r="EQV184" s="29"/>
      <c r="EQW184" s="29"/>
      <c r="EQX184" s="29"/>
      <c r="EQY184" s="29"/>
      <c r="EQZ184" s="29"/>
      <c r="ERA184" s="29"/>
      <c r="ERB184" s="29"/>
      <c r="ERC184" s="29"/>
      <c r="ERD184" s="29"/>
      <c r="ERE184" s="29"/>
      <c r="ERF184" s="29"/>
      <c r="ERG184" s="29"/>
      <c r="ERH184" s="29"/>
      <c r="ERI184" s="29"/>
      <c r="ERJ184" s="29"/>
      <c r="ERK184" s="29"/>
      <c r="ERL184" s="29"/>
      <c r="ERM184" s="29"/>
      <c r="ERN184" s="29"/>
      <c r="ERO184" s="29"/>
      <c r="ERP184" s="29"/>
      <c r="ERQ184" s="29"/>
      <c r="ERR184" s="29"/>
      <c r="ERS184" s="29"/>
      <c r="ERT184" s="29"/>
      <c r="ERU184" s="29"/>
      <c r="ERV184" s="29"/>
      <c r="ERW184" s="29"/>
      <c r="ERX184" s="29"/>
      <c r="ERY184" s="29"/>
      <c r="ERZ184" s="29"/>
      <c r="ESA184" s="29"/>
      <c r="ESB184" s="29"/>
      <c r="ESC184" s="29"/>
      <c r="ESD184" s="29"/>
      <c r="ESE184" s="29"/>
      <c r="ESF184" s="29"/>
      <c r="ESG184" s="29"/>
      <c r="ESH184" s="29"/>
      <c r="ESI184" s="29"/>
      <c r="ESJ184" s="29"/>
      <c r="ESK184" s="29"/>
      <c r="ESL184" s="29"/>
      <c r="ESM184" s="29"/>
      <c r="ESN184" s="29"/>
      <c r="ESO184" s="29"/>
      <c r="ESP184" s="29"/>
      <c r="ESQ184" s="29"/>
      <c r="ESR184" s="29"/>
      <c r="ESS184" s="29"/>
      <c r="EST184" s="29"/>
      <c r="ESU184" s="29"/>
      <c r="ESV184" s="29"/>
      <c r="ESW184" s="29"/>
      <c r="ESX184" s="29"/>
      <c r="ESY184" s="29"/>
      <c r="ESZ184" s="29"/>
      <c r="ETA184" s="29"/>
      <c r="ETB184" s="29"/>
      <c r="ETC184" s="29"/>
      <c r="ETD184" s="29"/>
      <c r="ETE184" s="29"/>
      <c r="ETF184" s="29"/>
      <c r="ETG184" s="29"/>
      <c r="ETH184" s="29"/>
      <c r="ETI184" s="29"/>
      <c r="ETJ184" s="29"/>
      <c r="ETK184" s="29"/>
      <c r="ETL184" s="29"/>
      <c r="ETM184" s="29"/>
      <c r="ETN184" s="29"/>
      <c r="ETO184" s="29"/>
      <c r="ETP184" s="29"/>
      <c r="ETQ184" s="29"/>
      <c r="ETR184" s="29"/>
      <c r="ETS184" s="29"/>
      <c r="ETT184" s="29"/>
      <c r="ETU184" s="29"/>
      <c r="ETV184" s="29"/>
      <c r="ETW184" s="29"/>
      <c r="ETX184" s="29"/>
      <c r="ETY184" s="29"/>
      <c r="ETZ184" s="29"/>
      <c r="EUA184" s="29"/>
      <c r="EUB184" s="29"/>
      <c r="EUC184" s="29"/>
      <c r="EUD184" s="29"/>
      <c r="EUE184" s="29"/>
      <c r="EUF184" s="29"/>
      <c r="EUG184" s="29"/>
      <c r="EUH184" s="29"/>
      <c r="EUI184" s="29"/>
      <c r="EUJ184" s="29"/>
      <c r="EUK184" s="29"/>
      <c r="EUL184" s="29"/>
      <c r="EUM184" s="29"/>
      <c r="EUN184" s="29"/>
      <c r="EUO184" s="29"/>
      <c r="EUP184" s="29"/>
      <c r="EUQ184" s="29"/>
      <c r="EUR184" s="29"/>
      <c r="EUS184" s="29"/>
      <c r="EUT184" s="29"/>
      <c r="EUU184" s="29"/>
      <c r="EUV184" s="29"/>
      <c r="EUW184" s="29"/>
      <c r="EUX184" s="29"/>
      <c r="EUY184" s="29"/>
      <c r="EUZ184" s="29"/>
      <c r="EVA184" s="29"/>
      <c r="EVB184" s="29"/>
      <c r="EVC184" s="29"/>
      <c r="EVD184" s="29"/>
      <c r="EVE184" s="29"/>
      <c r="EVF184" s="29"/>
      <c r="EVG184" s="29"/>
      <c r="EVH184" s="29"/>
      <c r="EVI184" s="29"/>
      <c r="EVJ184" s="29"/>
      <c r="EVK184" s="29"/>
      <c r="EVL184" s="29"/>
      <c r="EVM184" s="29"/>
      <c r="EVN184" s="29"/>
      <c r="EVO184" s="29"/>
      <c r="EVP184" s="29"/>
      <c r="EVQ184" s="29"/>
      <c r="EVR184" s="29"/>
      <c r="EVS184" s="29"/>
      <c r="EVT184" s="29"/>
      <c r="EVU184" s="29"/>
      <c r="EVV184" s="29"/>
      <c r="EVW184" s="29"/>
      <c r="EVX184" s="29"/>
      <c r="EVY184" s="29"/>
      <c r="EVZ184" s="29"/>
      <c r="EWA184" s="29"/>
      <c r="EWB184" s="29"/>
      <c r="EWC184" s="29"/>
      <c r="EWD184" s="29"/>
      <c r="EWE184" s="29"/>
      <c r="EWF184" s="29"/>
      <c r="EWG184" s="29"/>
      <c r="EWH184" s="29"/>
      <c r="EWI184" s="29"/>
      <c r="EWJ184" s="29"/>
      <c r="EWK184" s="29"/>
      <c r="EWL184" s="29"/>
      <c r="EWM184" s="29"/>
      <c r="EWN184" s="29"/>
      <c r="EWO184" s="29"/>
      <c r="EWP184" s="29"/>
      <c r="EWQ184" s="29"/>
      <c r="EWR184" s="29"/>
      <c r="EWS184" s="29"/>
      <c r="EWT184" s="29"/>
      <c r="EWU184" s="29"/>
      <c r="EWV184" s="29"/>
      <c r="EWW184" s="29"/>
      <c r="EWX184" s="29"/>
      <c r="EWY184" s="29"/>
      <c r="EWZ184" s="29"/>
      <c r="EXA184" s="29"/>
      <c r="EXB184" s="29"/>
      <c r="EXC184" s="29"/>
      <c r="EXD184" s="29"/>
      <c r="EXE184" s="29"/>
      <c r="EXF184" s="29"/>
      <c r="EXG184" s="29"/>
      <c r="EXH184" s="29"/>
      <c r="EXI184" s="29"/>
      <c r="EXJ184" s="29"/>
      <c r="EXK184" s="29"/>
      <c r="EXL184" s="29"/>
      <c r="EXM184" s="29"/>
      <c r="EXN184" s="29"/>
      <c r="EXO184" s="29"/>
      <c r="EXP184" s="29"/>
      <c r="EXQ184" s="29"/>
      <c r="EXR184" s="29"/>
      <c r="EXS184" s="29"/>
      <c r="EXT184" s="29"/>
      <c r="EXU184" s="29"/>
      <c r="EXV184" s="29"/>
      <c r="EXW184" s="29"/>
      <c r="EXX184" s="29"/>
      <c r="EXY184" s="29"/>
      <c r="EXZ184" s="29"/>
      <c r="EYA184" s="29"/>
      <c r="EYB184" s="29"/>
      <c r="EYC184" s="29"/>
      <c r="EYD184" s="29"/>
      <c r="EYE184" s="29"/>
      <c r="EYF184" s="29"/>
      <c r="EYG184" s="29"/>
      <c r="EYH184" s="29"/>
      <c r="EYI184" s="29"/>
      <c r="EYJ184" s="29"/>
      <c r="EYK184" s="29"/>
      <c r="EYL184" s="29"/>
      <c r="EYM184" s="29"/>
      <c r="EYN184" s="29"/>
      <c r="EYO184" s="29"/>
      <c r="EYP184" s="29"/>
      <c r="EYQ184" s="29"/>
      <c r="EYR184" s="29"/>
      <c r="EYS184" s="29"/>
      <c r="EYT184" s="29"/>
      <c r="EYU184" s="29"/>
      <c r="EYV184" s="29"/>
      <c r="EYW184" s="29"/>
      <c r="EYX184" s="29"/>
      <c r="EYY184" s="29"/>
      <c r="EYZ184" s="29"/>
      <c r="EZA184" s="29"/>
      <c r="EZB184" s="29"/>
      <c r="EZC184" s="29"/>
      <c r="EZD184" s="29"/>
      <c r="EZE184" s="29"/>
      <c r="EZF184" s="29"/>
      <c r="EZG184" s="29"/>
      <c r="EZH184" s="29"/>
      <c r="EZI184" s="29"/>
      <c r="EZJ184" s="29"/>
      <c r="EZK184" s="29"/>
      <c r="EZL184" s="29"/>
      <c r="EZM184" s="29"/>
      <c r="EZN184" s="29"/>
      <c r="EZO184" s="29"/>
      <c r="EZP184" s="29"/>
      <c r="EZQ184" s="29"/>
      <c r="EZR184" s="29"/>
      <c r="EZS184" s="29"/>
      <c r="EZT184" s="29"/>
      <c r="EZU184" s="29"/>
      <c r="EZV184" s="29"/>
      <c r="EZW184" s="29"/>
      <c r="EZX184" s="29"/>
      <c r="EZY184" s="29"/>
      <c r="EZZ184" s="29"/>
      <c r="FAA184" s="29"/>
      <c r="FAB184" s="29"/>
      <c r="FAC184" s="29"/>
      <c r="FAD184" s="29"/>
      <c r="FAE184" s="29"/>
      <c r="FAF184" s="29"/>
      <c r="FAG184" s="29"/>
      <c r="FAH184" s="29"/>
      <c r="FAI184" s="29"/>
      <c r="FAJ184" s="29"/>
      <c r="FAK184" s="29"/>
      <c r="FAL184" s="29"/>
      <c r="FAM184" s="29"/>
      <c r="FAN184" s="29"/>
      <c r="FAO184" s="29"/>
      <c r="FAP184" s="29"/>
      <c r="FAQ184" s="29"/>
      <c r="FAR184" s="29"/>
      <c r="FAS184" s="29"/>
      <c r="FAT184" s="29"/>
      <c r="FAU184" s="29"/>
      <c r="FAV184" s="29"/>
      <c r="FAW184" s="29"/>
      <c r="FAX184" s="29"/>
      <c r="FAY184" s="29"/>
      <c r="FAZ184" s="29"/>
      <c r="FBA184" s="29"/>
      <c r="FBB184" s="29"/>
      <c r="FBC184" s="29"/>
      <c r="FBD184" s="29"/>
      <c r="FBE184" s="29"/>
      <c r="FBF184" s="29"/>
      <c r="FBG184" s="29"/>
      <c r="FBH184" s="29"/>
      <c r="FBI184" s="29"/>
      <c r="FBJ184" s="29"/>
      <c r="FBK184" s="29"/>
      <c r="FBL184" s="29"/>
      <c r="FBM184" s="29"/>
      <c r="FBN184" s="29"/>
      <c r="FBO184" s="29"/>
      <c r="FBP184" s="29"/>
      <c r="FBQ184" s="29"/>
      <c r="FBR184" s="29"/>
      <c r="FBS184" s="29"/>
      <c r="FBT184" s="29"/>
      <c r="FBU184" s="29"/>
      <c r="FBV184" s="29"/>
      <c r="FBW184" s="29"/>
      <c r="FBX184" s="29"/>
      <c r="FBY184" s="29"/>
      <c r="FBZ184" s="29"/>
      <c r="FCA184" s="29"/>
      <c r="FCB184" s="29"/>
      <c r="FCC184" s="29"/>
      <c r="FCD184" s="29"/>
      <c r="FCE184" s="29"/>
      <c r="FCF184" s="29"/>
      <c r="FCG184" s="29"/>
      <c r="FCH184" s="29"/>
      <c r="FCI184" s="29"/>
      <c r="FCJ184" s="29"/>
      <c r="FCK184" s="29"/>
      <c r="FCL184" s="29"/>
      <c r="FCM184" s="29"/>
      <c r="FCN184" s="29"/>
      <c r="FCO184" s="29"/>
      <c r="FCP184" s="29"/>
      <c r="FCQ184" s="29"/>
      <c r="FCR184" s="29"/>
      <c r="FCS184" s="29"/>
      <c r="FCT184" s="29"/>
      <c r="FCU184" s="29"/>
      <c r="FCV184" s="29"/>
      <c r="FCW184" s="29"/>
      <c r="FCX184" s="29"/>
      <c r="FCY184" s="29"/>
      <c r="FCZ184" s="29"/>
      <c r="FDA184" s="29"/>
      <c r="FDB184" s="29"/>
      <c r="FDC184" s="29"/>
      <c r="FDD184" s="29"/>
      <c r="FDE184" s="29"/>
      <c r="FDF184" s="29"/>
      <c r="FDG184" s="29"/>
      <c r="FDH184" s="29"/>
      <c r="FDI184" s="29"/>
      <c r="FDJ184" s="29"/>
      <c r="FDK184" s="29"/>
      <c r="FDL184" s="29"/>
      <c r="FDM184" s="29"/>
      <c r="FDN184" s="29"/>
      <c r="FDO184" s="29"/>
      <c r="FDP184" s="29"/>
      <c r="FDQ184" s="29"/>
      <c r="FDR184" s="29"/>
      <c r="FDS184" s="29"/>
      <c r="FDT184" s="29"/>
      <c r="FDU184" s="29"/>
      <c r="FDV184" s="29"/>
      <c r="FDW184" s="29"/>
      <c r="FDX184" s="29"/>
      <c r="FDY184" s="29"/>
      <c r="FDZ184" s="29"/>
      <c r="FEA184" s="29"/>
      <c r="FEB184" s="29"/>
      <c r="FEC184" s="29"/>
      <c r="FED184" s="29"/>
      <c r="FEE184" s="29"/>
      <c r="FEF184" s="29"/>
      <c r="FEG184" s="29"/>
      <c r="FEH184" s="29"/>
      <c r="FEI184" s="29"/>
      <c r="FEJ184" s="29"/>
      <c r="FEK184" s="29"/>
      <c r="FEL184" s="29"/>
      <c r="FEM184" s="29"/>
      <c r="FEN184" s="29"/>
      <c r="FEO184" s="29"/>
      <c r="FEP184" s="29"/>
      <c r="FEQ184" s="29"/>
      <c r="FER184" s="29"/>
      <c r="FES184" s="29"/>
      <c r="FET184" s="29"/>
      <c r="FEU184" s="29"/>
      <c r="FEV184" s="29"/>
      <c r="FEW184" s="29"/>
      <c r="FEX184" s="29"/>
      <c r="FEY184" s="29"/>
      <c r="FEZ184" s="29"/>
      <c r="FFA184" s="29"/>
      <c r="FFB184" s="29"/>
      <c r="FFC184" s="29"/>
      <c r="FFD184" s="29"/>
      <c r="FFE184" s="29"/>
      <c r="FFF184" s="29"/>
      <c r="FFG184" s="29"/>
      <c r="FFH184" s="29"/>
      <c r="FFI184" s="29"/>
      <c r="FFJ184" s="29"/>
      <c r="FFK184" s="29"/>
      <c r="FFL184" s="29"/>
      <c r="FFM184" s="29"/>
      <c r="FFN184" s="29"/>
      <c r="FFO184" s="29"/>
      <c r="FFP184" s="29"/>
      <c r="FFQ184" s="29"/>
      <c r="FFR184" s="29"/>
      <c r="FFS184" s="29"/>
      <c r="FFT184" s="29"/>
      <c r="FFU184" s="29"/>
      <c r="FFV184" s="29"/>
      <c r="FFW184" s="29"/>
      <c r="FFX184" s="29"/>
      <c r="FFY184" s="29"/>
      <c r="FFZ184" s="29"/>
      <c r="FGA184" s="29"/>
      <c r="FGB184" s="29"/>
      <c r="FGC184" s="29"/>
      <c r="FGD184" s="29"/>
      <c r="FGE184" s="29"/>
      <c r="FGF184" s="29"/>
      <c r="FGG184" s="29"/>
      <c r="FGH184" s="29"/>
      <c r="FGI184" s="29"/>
      <c r="FGJ184" s="29"/>
      <c r="FGK184" s="29"/>
      <c r="FGL184" s="29"/>
      <c r="FGM184" s="29"/>
      <c r="FGN184" s="29"/>
      <c r="FGO184" s="29"/>
      <c r="FGP184" s="29"/>
      <c r="FGQ184" s="29"/>
      <c r="FGR184" s="29"/>
      <c r="FGS184" s="29"/>
      <c r="FGT184" s="29"/>
      <c r="FGU184" s="29"/>
      <c r="FGV184" s="29"/>
      <c r="FGW184" s="29"/>
      <c r="FGX184" s="29"/>
      <c r="FGY184" s="29"/>
      <c r="FGZ184" s="29"/>
      <c r="FHA184" s="29"/>
      <c r="FHB184" s="29"/>
      <c r="FHC184" s="29"/>
      <c r="FHD184" s="29"/>
      <c r="FHE184" s="29"/>
      <c r="FHF184" s="29"/>
      <c r="FHG184" s="29"/>
      <c r="FHH184" s="29"/>
      <c r="FHI184" s="29"/>
      <c r="FHJ184" s="29"/>
      <c r="FHK184" s="29"/>
      <c r="FHL184" s="29"/>
      <c r="FHM184" s="29"/>
      <c r="FHN184" s="29"/>
      <c r="FHO184" s="29"/>
      <c r="FHP184" s="29"/>
      <c r="FHQ184" s="29"/>
      <c r="FHR184" s="29"/>
      <c r="FHS184" s="29"/>
      <c r="FHT184" s="29"/>
      <c r="FHU184" s="29"/>
      <c r="FHV184" s="29"/>
      <c r="FHW184" s="29"/>
      <c r="FHX184" s="29"/>
      <c r="FHY184" s="29"/>
      <c r="FHZ184" s="29"/>
      <c r="FIA184" s="29"/>
      <c r="FIB184" s="29"/>
      <c r="FIC184" s="29"/>
      <c r="FID184" s="29"/>
      <c r="FIE184" s="29"/>
      <c r="FIF184" s="29"/>
      <c r="FIG184" s="29"/>
      <c r="FIH184" s="29"/>
      <c r="FII184" s="29"/>
      <c r="FIJ184" s="29"/>
      <c r="FIK184" s="29"/>
      <c r="FIL184" s="29"/>
      <c r="FIM184" s="29"/>
      <c r="FIN184" s="29"/>
      <c r="FIO184" s="29"/>
      <c r="FIP184" s="29"/>
      <c r="FIQ184" s="29"/>
      <c r="FIR184" s="29"/>
      <c r="FIS184" s="29"/>
      <c r="FIT184" s="29"/>
      <c r="FIU184" s="29"/>
      <c r="FIV184" s="29"/>
      <c r="FIW184" s="29"/>
      <c r="FIX184" s="29"/>
      <c r="FIY184" s="29"/>
      <c r="FIZ184" s="29"/>
      <c r="FJA184" s="29"/>
      <c r="FJB184" s="29"/>
      <c r="FJC184" s="29"/>
      <c r="FJD184" s="29"/>
      <c r="FJE184" s="29"/>
      <c r="FJF184" s="29"/>
      <c r="FJG184" s="29"/>
      <c r="FJH184" s="29"/>
      <c r="FJI184" s="29"/>
      <c r="FJJ184" s="29"/>
      <c r="FJK184" s="29"/>
      <c r="FJL184" s="29"/>
      <c r="FJM184" s="29"/>
      <c r="FJN184" s="29"/>
      <c r="FJO184" s="29"/>
      <c r="FJP184" s="29"/>
      <c r="FJQ184" s="29"/>
      <c r="FJR184" s="29"/>
      <c r="FJS184" s="29"/>
      <c r="FJT184" s="29"/>
      <c r="FJU184" s="29"/>
      <c r="FJV184" s="29"/>
      <c r="FJW184" s="29"/>
      <c r="FJX184" s="29"/>
      <c r="FJY184" s="29"/>
      <c r="FJZ184" s="29"/>
      <c r="FKA184" s="29"/>
      <c r="FKB184" s="29"/>
      <c r="FKC184" s="29"/>
      <c r="FKD184" s="29"/>
      <c r="FKE184" s="29"/>
      <c r="FKF184" s="29"/>
      <c r="FKG184" s="29"/>
      <c r="FKH184" s="29"/>
      <c r="FKI184" s="29"/>
      <c r="FKJ184" s="29"/>
      <c r="FKK184" s="29"/>
      <c r="FKL184" s="29"/>
      <c r="FKM184" s="29"/>
      <c r="FKN184" s="29"/>
      <c r="FKO184" s="29"/>
      <c r="FKP184" s="29"/>
      <c r="FKQ184" s="29"/>
      <c r="FKR184" s="29"/>
      <c r="FKS184" s="29"/>
      <c r="FKT184" s="29"/>
      <c r="FKU184" s="29"/>
      <c r="FKV184" s="29"/>
      <c r="FKW184" s="29"/>
      <c r="FKX184" s="29"/>
      <c r="FKY184" s="29"/>
      <c r="FKZ184" s="29"/>
      <c r="FLA184" s="29"/>
      <c r="FLB184" s="29"/>
      <c r="FLC184" s="29"/>
      <c r="FLD184" s="29"/>
      <c r="FLE184" s="29"/>
      <c r="FLF184" s="29"/>
      <c r="FLG184" s="29"/>
      <c r="FLH184" s="29"/>
      <c r="FLI184" s="29"/>
      <c r="FLJ184" s="29"/>
      <c r="FLK184" s="29"/>
      <c r="FLL184" s="29"/>
      <c r="FLM184" s="29"/>
      <c r="FLN184" s="29"/>
      <c r="FLO184" s="29"/>
      <c r="FLP184" s="29"/>
      <c r="FLQ184" s="29"/>
      <c r="FLR184" s="29"/>
      <c r="FLS184" s="29"/>
      <c r="FLT184" s="29"/>
      <c r="FLU184" s="29"/>
      <c r="FLV184" s="29"/>
      <c r="FLW184" s="29"/>
      <c r="FLX184" s="29"/>
      <c r="FLY184" s="29"/>
      <c r="FLZ184" s="29"/>
      <c r="FMA184" s="29"/>
      <c r="FMB184" s="29"/>
      <c r="FMC184" s="29"/>
      <c r="FMD184" s="29"/>
      <c r="FME184" s="29"/>
      <c r="FMF184" s="29"/>
      <c r="FMG184" s="29"/>
      <c r="FMH184" s="29"/>
      <c r="FMI184" s="29"/>
      <c r="FMJ184" s="29"/>
      <c r="FMK184" s="29"/>
      <c r="FML184" s="29"/>
      <c r="FMM184" s="29"/>
      <c r="FMN184" s="29"/>
      <c r="FMO184" s="29"/>
      <c r="FMP184" s="29"/>
      <c r="FMQ184" s="29"/>
      <c r="FMR184" s="29"/>
      <c r="FMS184" s="29"/>
      <c r="FMT184" s="29"/>
      <c r="FMU184" s="29"/>
      <c r="FMV184" s="29"/>
      <c r="FMW184" s="29"/>
      <c r="FMX184" s="29"/>
      <c r="FMY184" s="29"/>
      <c r="FMZ184" s="29"/>
      <c r="FNA184" s="29"/>
      <c r="FNB184" s="29"/>
      <c r="FNC184" s="29"/>
      <c r="FND184" s="29"/>
      <c r="FNE184" s="29"/>
      <c r="FNF184" s="29"/>
      <c r="FNG184" s="29"/>
      <c r="FNH184" s="29"/>
      <c r="FNI184" s="29"/>
      <c r="FNJ184" s="29"/>
      <c r="FNK184" s="29"/>
      <c r="FNL184" s="29"/>
      <c r="FNM184" s="29"/>
      <c r="FNN184" s="29"/>
      <c r="FNO184" s="29"/>
      <c r="FNP184" s="29"/>
      <c r="FNQ184" s="29"/>
      <c r="FNR184" s="29"/>
      <c r="FNS184" s="29"/>
      <c r="FNT184" s="29"/>
      <c r="FNU184" s="29"/>
      <c r="FNV184" s="29"/>
      <c r="FNW184" s="29"/>
      <c r="FNX184" s="29"/>
      <c r="FNY184" s="29"/>
      <c r="FNZ184" s="29"/>
      <c r="FOA184" s="29"/>
      <c r="FOB184" s="29"/>
      <c r="FOC184" s="29"/>
      <c r="FOD184" s="29"/>
      <c r="FOE184" s="29"/>
      <c r="FOF184" s="29"/>
      <c r="FOG184" s="29"/>
      <c r="FOH184" s="29"/>
      <c r="FOI184" s="29"/>
      <c r="FOJ184" s="29"/>
      <c r="FOK184" s="29"/>
      <c r="FOL184" s="29"/>
      <c r="FOM184" s="29"/>
      <c r="FON184" s="29"/>
      <c r="FOO184" s="29"/>
      <c r="FOP184" s="29"/>
      <c r="FOQ184" s="29"/>
      <c r="FOR184" s="29"/>
      <c r="FOS184" s="29"/>
      <c r="FOT184" s="29"/>
      <c r="FOU184" s="29"/>
      <c r="FOV184" s="29"/>
      <c r="FOW184" s="29"/>
      <c r="FOX184" s="29"/>
      <c r="FOY184" s="29"/>
      <c r="FOZ184" s="29"/>
      <c r="FPA184" s="29"/>
      <c r="FPB184" s="29"/>
      <c r="FPC184" s="29"/>
      <c r="FPD184" s="29"/>
      <c r="FPE184" s="29"/>
      <c r="FPF184" s="29"/>
      <c r="FPG184" s="29"/>
      <c r="FPH184" s="29"/>
      <c r="FPI184" s="29"/>
      <c r="FPJ184" s="29"/>
      <c r="FPK184" s="29"/>
      <c r="FPL184" s="29"/>
      <c r="FPM184" s="29"/>
      <c r="FPN184" s="29"/>
      <c r="FPO184" s="29"/>
      <c r="FPP184" s="29"/>
      <c r="FPQ184" s="29"/>
      <c r="FPR184" s="29"/>
      <c r="FPS184" s="29"/>
      <c r="FPT184" s="29"/>
      <c r="FPU184" s="29"/>
      <c r="FPV184" s="29"/>
      <c r="FPW184" s="29"/>
      <c r="FPX184" s="29"/>
      <c r="FPY184" s="29"/>
      <c r="FPZ184" s="29"/>
      <c r="FQA184" s="29"/>
      <c r="FQB184" s="29"/>
      <c r="FQC184" s="29"/>
      <c r="FQD184" s="29"/>
      <c r="FQE184" s="29"/>
      <c r="FQF184" s="29"/>
      <c r="FQG184" s="29"/>
      <c r="FQH184" s="29"/>
      <c r="FQI184" s="29"/>
      <c r="FQJ184" s="29"/>
      <c r="FQK184" s="29"/>
      <c r="FQL184" s="29"/>
      <c r="FQM184" s="29"/>
      <c r="FQN184" s="29"/>
      <c r="FQO184" s="29"/>
      <c r="FQP184" s="29"/>
      <c r="FQQ184" s="29"/>
      <c r="FQR184" s="29"/>
      <c r="FQS184" s="29"/>
      <c r="FQT184" s="29"/>
      <c r="FQU184" s="29"/>
      <c r="FQV184" s="29"/>
      <c r="FQW184" s="29"/>
      <c r="FQX184" s="29"/>
      <c r="FQY184" s="29"/>
      <c r="FQZ184" s="29"/>
      <c r="FRA184" s="29"/>
      <c r="FRB184" s="29"/>
      <c r="FRC184" s="29"/>
      <c r="FRD184" s="29"/>
      <c r="FRE184" s="29"/>
      <c r="FRF184" s="29"/>
      <c r="FRG184" s="29"/>
      <c r="FRH184" s="29"/>
      <c r="FRI184" s="29"/>
      <c r="FRJ184" s="29"/>
      <c r="FRK184" s="29"/>
      <c r="FRL184" s="29"/>
      <c r="FRM184" s="29"/>
      <c r="FRN184" s="29"/>
      <c r="FRO184" s="29"/>
      <c r="FRP184" s="29"/>
      <c r="FRQ184" s="29"/>
      <c r="FRR184" s="29"/>
      <c r="FRS184" s="29"/>
      <c r="FRT184" s="29"/>
      <c r="FRU184" s="29"/>
      <c r="FRV184" s="29"/>
      <c r="FRW184" s="29"/>
      <c r="FRX184" s="29"/>
      <c r="FRY184" s="29"/>
      <c r="FRZ184" s="29"/>
      <c r="FSA184" s="29"/>
      <c r="FSB184" s="29"/>
      <c r="FSC184" s="29"/>
      <c r="FSD184" s="29"/>
      <c r="FSE184" s="29"/>
      <c r="FSF184" s="29"/>
      <c r="FSG184" s="29"/>
      <c r="FSH184" s="29"/>
      <c r="FSI184" s="29"/>
      <c r="FSJ184" s="29"/>
      <c r="FSK184" s="29"/>
      <c r="FSL184" s="29"/>
      <c r="FSM184" s="29"/>
      <c r="FSN184" s="29"/>
      <c r="FSO184" s="29"/>
      <c r="FSP184" s="29"/>
      <c r="FSQ184" s="29"/>
      <c r="FSR184" s="29"/>
      <c r="FSS184" s="29"/>
      <c r="FST184" s="29"/>
      <c r="FSU184" s="29"/>
      <c r="FSV184" s="29"/>
      <c r="FSW184" s="29"/>
      <c r="FSX184" s="29"/>
      <c r="FSY184" s="29"/>
      <c r="FSZ184" s="29"/>
      <c r="FTA184" s="29"/>
      <c r="FTB184" s="29"/>
      <c r="FTC184" s="29"/>
      <c r="FTD184" s="29"/>
      <c r="FTE184" s="29"/>
      <c r="FTF184" s="29"/>
      <c r="FTG184" s="29"/>
      <c r="FTH184" s="29"/>
      <c r="FTI184" s="29"/>
      <c r="FTJ184" s="29"/>
      <c r="FTK184" s="29"/>
      <c r="FTL184" s="29"/>
      <c r="FTM184" s="29"/>
      <c r="FTN184" s="29"/>
      <c r="FTO184" s="29"/>
      <c r="FTP184" s="29"/>
      <c r="FTQ184" s="29"/>
      <c r="FTR184" s="29"/>
      <c r="FTS184" s="29"/>
      <c r="FTT184" s="29"/>
      <c r="FTU184" s="29"/>
      <c r="FTV184" s="29"/>
      <c r="FTW184" s="29"/>
      <c r="FTX184" s="29"/>
      <c r="FTY184" s="29"/>
      <c r="FTZ184" s="29"/>
      <c r="FUA184" s="29"/>
      <c r="FUB184" s="29"/>
      <c r="FUC184" s="29"/>
      <c r="FUD184" s="29"/>
      <c r="FUE184" s="29"/>
      <c r="FUF184" s="29"/>
      <c r="FUG184" s="29"/>
      <c r="FUH184" s="29"/>
      <c r="FUI184" s="29"/>
      <c r="FUJ184" s="29"/>
      <c r="FUK184" s="29"/>
      <c r="FUL184" s="29"/>
      <c r="FUM184" s="29"/>
      <c r="FUN184" s="29"/>
      <c r="FUO184" s="29"/>
      <c r="FUP184" s="29"/>
      <c r="FUQ184" s="29"/>
      <c r="FUR184" s="29"/>
      <c r="FUS184" s="29"/>
      <c r="FUT184" s="29"/>
      <c r="FUU184" s="29"/>
      <c r="FUV184" s="29"/>
      <c r="FUW184" s="29"/>
      <c r="FUX184" s="29"/>
      <c r="FUY184" s="29"/>
      <c r="FUZ184" s="29"/>
      <c r="FVA184" s="29"/>
      <c r="FVB184" s="29"/>
      <c r="FVC184" s="29"/>
      <c r="FVD184" s="29"/>
      <c r="FVE184" s="29"/>
      <c r="FVF184" s="29"/>
      <c r="FVG184" s="29"/>
      <c r="FVH184" s="29"/>
      <c r="FVI184" s="29"/>
      <c r="FVJ184" s="29"/>
      <c r="FVK184" s="29"/>
      <c r="FVL184" s="29"/>
      <c r="FVM184" s="29"/>
      <c r="FVN184" s="29"/>
      <c r="FVO184" s="29"/>
      <c r="FVP184" s="29"/>
      <c r="FVQ184" s="29"/>
      <c r="FVR184" s="29"/>
      <c r="FVS184" s="29"/>
      <c r="FVT184" s="29"/>
      <c r="FVU184" s="29"/>
      <c r="FVV184" s="29"/>
      <c r="FVW184" s="29"/>
      <c r="FVX184" s="29"/>
      <c r="FVY184" s="29"/>
      <c r="FVZ184" s="29"/>
      <c r="FWA184" s="29"/>
      <c r="FWB184" s="29"/>
      <c r="FWC184" s="29"/>
      <c r="FWD184" s="29"/>
      <c r="FWE184" s="29"/>
      <c r="FWF184" s="29"/>
      <c r="FWG184" s="29"/>
      <c r="FWH184" s="29"/>
      <c r="FWI184" s="29"/>
      <c r="FWJ184" s="29"/>
      <c r="FWK184" s="29"/>
      <c r="FWL184" s="29"/>
      <c r="FWM184" s="29"/>
      <c r="FWN184" s="29"/>
      <c r="FWO184" s="29"/>
      <c r="FWP184" s="29"/>
      <c r="FWQ184" s="29"/>
      <c r="FWR184" s="29"/>
      <c r="FWS184" s="29"/>
      <c r="FWT184" s="29"/>
      <c r="FWU184" s="29"/>
      <c r="FWV184" s="29"/>
      <c r="FWW184" s="29"/>
      <c r="FWX184" s="29"/>
      <c r="FWY184" s="29"/>
      <c r="FWZ184" s="29"/>
      <c r="FXA184" s="29"/>
      <c r="FXB184" s="29"/>
      <c r="FXC184" s="29"/>
      <c r="FXD184" s="29"/>
      <c r="FXE184" s="29"/>
      <c r="FXF184" s="29"/>
      <c r="FXG184" s="29"/>
      <c r="FXH184" s="29"/>
      <c r="FXI184" s="29"/>
      <c r="FXJ184" s="29"/>
      <c r="FXK184" s="29"/>
      <c r="FXL184" s="29"/>
      <c r="FXM184" s="29"/>
      <c r="FXN184" s="29"/>
      <c r="FXO184" s="29"/>
      <c r="FXP184" s="29"/>
      <c r="FXQ184" s="29"/>
      <c r="FXR184" s="29"/>
      <c r="FXS184" s="29"/>
      <c r="FXT184" s="29"/>
      <c r="FXU184" s="29"/>
      <c r="FXV184" s="29"/>
      <c r="FXW184" s="29"/>
      <c r="FXX184" s="29"/>
      <c r="FXY184" s="29"/>
      <c r="FXZ184" s="29"/>
      <c r="FYA184" s="29"/>
      <c r="FYB184" s="29"/>
      <c r="FYC184" s="29"/>
      <c r="FYD184" s="29"/>
      <c r="FYE184" s="29"/>
      <c r="FYF184" s="29"/>
      <c r="FYG184" s="29"/>
      <c r="FYH184" s="29"/>
      <c r="FYI184" s="29"/>
      <c r="FYJ184" s="29"/>
      <c r="FYK184" s="29"/>
      <c r="FYL184" s="29"/>
      <c r="FYM184" s="29"/>
      <c r="FYN184" s="29"/>
      <c r="FYO184" s="29"/>
      <c r="FYP184" s="29"/>
      <c r="FYQ184" s="29"/>
      <c r="FYR184" s="29"/>
      <c r="FYS184" s="29"/>
      <c r="FYT184" s="29"/>
      <c r="FYU184" s="29"/>
      <c r="FYV184" s="29"/>
      <c r="FYW184" s="29"/>
      <c r="FYX184" s="29"/>
      <c r="FYY184" s="29"/>
      <c r="FYZ184" s="29"/>
      <c r="FZA184" s="29"/>
      <c r="FZB184" s="29"/>
      <c r="FZC184" s="29"/>
      <c r="FZD184" s="29"/>
      <c r="FZE184" s="29"/>
      <c r="FZF184" s="29"/>
      <c r="FZG184" s="29"/>
      <c r="FZH184" s="29"/>
      <c r="FZI184" s="29"/>
      <c r="FZJ184" s="29"/>
      <c r="FZK184" s="29"/>
      <c r="FZL184" s="29"/>
      <c r="FZM184" s="29"/>
      <c r="FZN184" s="29"/>
      <c r="FZO184" s="29"/>
      <c r="FZP184" s="29"/>
      <c r="FZQ184" s="29"/>
      <c r="FZR184" s="29"/>
      <c r="FZS184" s="29"/>
      <c r="FZT184" s="29"/>
      <c r="FZU184" s="29"/>
      <c r="FZV184" s="29"/>
      <c r="FZW184" s="29"/>
      <c r="FZX184" s="29"/>
      <c r="FZY184" s="29"/>
      <c r="FZZ184" s="29"/>
      <c r="GAA184" s="29"/>
      <c r="GAB184" s="29"/>
      <c r="GAC184" s="29"/>
      <c r="GAD184" s="29"/>
      <c r="GAE184" s="29"/>
      <c r="GAF184" s="29"/>
      <c r="GAG184" s="29"/>
      <c r="GAH184" s="29"/>
      <c r="GAI184" s="29"/>
      <c r="GAJ184" s="29"/>
      <c r="GAK184" s="29"/>
      <c r="GAL184" s="29"/>
      <c r="GAM184" s="29"/>
      <c r="GAN184" s="29"/>
      <c r="GAO184" s="29"/>
      <c r="GAP184" s="29"/>
      <c r="GAQ184" s="29"/>
      <c r="GAR184" s="29"/>
      <c r="GAS184" s="29"/>
      <c r="GAT184" s="29"/>
      <c r="GAU184" s="29"/>
      <c r="GAV184" s="29"/>
      <c r="GAW184" s="29"/>
      <c r="GAX184" s="29"/>
      <c r="GAY184" s="29"/>
      <c r="GAZ184" s="29"/>
      <c r="GBA184" s="29"/>
      <c r="GBB184" s="29"/>
      <c r="GBC184" s="29"/>
      <c r="GBD184" s="29"/>
      <c r="GBE184" s="29"/>
      <c r="GBF184" s="29"/>
      <c r="GBG184" s="29"/>
      <c r="GBH184" s="29"/>
      <c r="GBI184" s="29"/>
      <c r="GBJ184" s="29"/>
      <c r="GBK184" s="29"/>
      <c r="GBL184" s="29"/>
      <c r="GBM184" s="29"/>
      <c r="GBN184" s="29"/>
      <c r="GBO184" s="29"/>
      <c r="GBP184" s="29"/>
      <c r="GBQ184" s="29"/>
      <c r="GBR184" s="29"/>
      <c r="GBS184" s="29"/>
      <c r="GBT184" s="29"/>
      <c r="GBU184" s="29"/>
      <c r="GBV184" s="29"/>
      <c r="GBW184" s="29"/>
      <c r="GBX184" s="29"/>
      <c r="GBY184" s="29"/>
      <c r="GBZ184" s="29"/>
      <c r="GCA184" s="29"/>
      <c r="GCB184" s="29"/>
      <c r="GCC184" s="29"/>
      <c r="GCD184" s="29"/>
      <c r="GCE184" s="29"/>
      <c r="GCF184" s="29"/>
      <c r="GCG184" s="29"/>
      <c r="GCH184" s="29"/>
      <c r="GCI184" s="29"/>
      <c r="GCJ184" s="29"/>
      <c r="GCK184" s="29"/>
      <c r="GCL184" s="29"/>
      <c r="GCM184" s="29"/>
      <c r="GCN184" s="29"/>
      <c r="GCO184" s="29"/>
      <c r="GCP184" s="29"/>
      <c r="GCQ184" s="29"/>
      <c r="GCR184" s="29"/>
      <c r="GCS184" s="29"/>
      <c r="GCT184" s="29"/>
      <c r="GCU184" s="29"/>
      <c r="GCV184" s="29"/>
      <c r="GCW184" s="29"/>
      <c r="GCX184" s="29"/>
      <c r="GCY184" s="29"/>
      <c r="GCZ184" s="29"/>
      <c r="GDA184" s="29"/>
      <c r="GDB184" s="29"/>
      <c r="GDC184" s="29"/>
      <c r="GDD184" s="29"/>
      <c r="GDE184" s="29"/>
      <c r="GDF184" s="29"/>
      <c r="GDG184" s="29"/>
      <c r="GDH184" s="29"/>
      <c r="GDI184" s="29"/>
      <c r="GDJ184" s="29"/>
      <c r="GDK184" s="29"/>
      <c r="GDL184" s="29"/>
      <c r="GDM184" s="29"/>
      <c r="GDN184" s="29"/>
      <c r="GDO184" s="29"/>
      <c r="GDP184" s="29"/>
      <c r="GDQ184" s="29"/>
      <c r="GDR184" s="29"/>
      <c r="GDS184" s="29"/>
      <c r="GDT184" s="29"/>
      <c r="GDU184" s="29"/>
      <c r="GDV184" s="29"/>
      <c r="GDW184" s="29"/>
      <c r="GDX184" s="29"/>
      <c r="GDY184" s="29"/>
      <c r="GDZ184" s="29"/>
      <c r="GEA184" s="29"/>
      <c r="GEB184" s="29"/>
      <c r="GEC184" s="29"/>
      <c r="GED184" s="29"/>
      <c r="GEE184" s="29"/>
      <c r="GEF184" s="29"/>
      <c r="GEG184" s="29"/>
      <c r="GEH184" s="29"/>
      <c r="GEI184" s="29"/>
      <c r="GEJ184" s="29"/>
      <c r="GEK184" s="29"/>
      <c r="GEL184" s="29"/>
      <c r="GEM184" s="29"/>
      <c r="GEN184" s="29"/>
      <c r="GEO184" s="29"/>
      <c r="GEP184" s="29"/>
      <c r="GEQ184" s="29"/>
      <c r="GER184" s="29"/>
      <c r="GES184" s="29"/>
      <c r="GET184" s="29"/>
      <c r="GEU184" s="29"/>
      <c r="GEV184" s="29"/>
      <c r="GEW184" s="29"/>
      <c r="GEX184" s="29"/>
      <c r="GEY184" s="29"/>
      <c r="GEZ184" s="29"/>
      <c r="GFA184" s="29"/>
      <c r="GFB184" s="29"/>
      <c r="GFC184" s="29"/>
      <c r="GFD184" s="29"/>
      <c r="GFE184" s="29"/>
      <c r="GFF184" s="29"/>
      <c r="GFG184" s="29"/>
      <c r="GFH184" s="29"/>
      <c r="GFI184" s="29"/>
      <c r="GFJ184" s="29"/>
      <c r="GFK184" s="29"/>
      <c r="GFL184" s="29"/>
      <c r="GFM184" s="29"/>
      <c r="GFN184" s="29"/>
      <c r="GFO184" s="29"/>
      <c r="GFP184" s="29"/>
      <c r="GFQ184" s="29"/>
      <c r="GFR184" s="29"/>
      <c r="GFS184" s="29"/>
      <c r="GFT184" s="29"/>
      <c r="GFU184" s="29"/>
      <c r="GFV184" s="29"/>
      <c r="GFW184" s="29"/>
      <c r="GFX184" s="29"/>
      <c r="GFY184" s="29"/>
      <c r="GFZ184" s="29"/>
      <c r="GGA184" s="29"/>
      <c r="GGB184" s="29"/>
      <c r="GGC184" s="29"/>
      <c r="GGD184" s="29"/>
      <c r="GGE184" s="29"/>
      <c r="GGF184" s="29"/>
      <c r="GGG184" s="29"/>
      <c r="GGH184" s="29"/>
      <c r="GGI184" s="29"/>
      <c r="GGJ184" s="29"/>
      <c r="GGK184" s="29"/>
      <c r="GGL184" s="29"/>
      <c r="GGM184" s="29"/>
      <c r="GGN184" s="29"/>
      <c r="GGO184" s="29"/>
      <c r="GGP184" s="29"/>
      <c r="GGQ184" s="29"/>
      <c r="GGR184" s="29"/>
      <c r="GGS184" s="29"/>
      <c r="GGT184" s="29"/>
      <c r="GGU184" s="29"/>
      <c r="GGV184" s="29"/>
      <c r="GGW184" s="29"/>
      <c r="GGX184" s="29"/>
      <c r="GGY184" s="29"/>
      <c r="GGZ184" s="29"/>
      <c r="GHA184" s="29"/>
      <c r="GHB184" s="29"/>
      <c r="GHC184" s="29"/>
      <c r="GHD184" s="29"/>
      <c r="GHE184" s="29"/>
      <c r="GHF184" s="29"/>
      <c r="GHG184" s="29"/>
      <c r="GHH184" s="29"/>
      <c r="GHI184" s="29"/>
      <c r="GHJ184" s="29"/>
      <c r="GHK184" s="29"/>
      <c r="GHL184" s="29"/>
      <c r="GHM184" s="29"/>
      <c r="GHN184" s="29"/>
      <c r="GHO184" s="29"/>
      <c r="GHP184" s="29"/>
      <c r="GHQ184" s="29"/>
      <c r="GHR184" s="29"/>
      <c r="GHS184" s="29"/>
      <c r="GHT184" s="29"/>
      <c r="GHU184" s="29"/>
      <c r="GHV184" s="29"/>
      <c r="GHW184" s="29"/>
      <c r="GHX184" s="29"/>
      <c r="GHY184" s="29"/>
      <c r="GHZ184" s="29"/>
      <c r="GIA184" s="29"/>
      <c r="GIB184" s="29"/>
      <c r="GIC184" s="29"/>
      <c r="GID184" s="29"/>
      <c r="GIE184" s="29"/>
      <c r="GIF184" s="29"/>
      <c r="GIG184" s="29"/>
      <c r="GIH184" s="29"/>
      <c r="GII184" s="29"/>
      <c r="GIJ184" s="29"/>
      <c r="GIK184" s="29"/>
      <c r="GIL184" s="29"/>
      <c r="GIM184" s="29"/>
      <c r="GIN184" s="29"/>
      <c r="GIO184" s="29"/>
      <c r="GIP184" s="29"/>
      <c r="GIQ184" s="29"/>
      <c r="GIR184" s="29"/>
      <c r="GIS184" s="29"/>
      <c r="GIT184" s="29"/>
      <c r="GIU184" s="29"/>
      <c r="GIV184" s="29"/>
      <c r="GIW184" s="29"/>
      <c r="GIX184" s="29"/>
      <c r="GIY184" s="29"/>
      <c r="GIZ184" s="29"/>
      <c r="GJA184" s="29"/>
      <c r="GJB184" s="29"/>
      <c r="GJC184" s="29"/>
      <c r="GJD184" s="29"/>
      <c r="GJE184" s="29"/>
      <c r="GJF184" s="29"/>
      <c r="GJG184" s="29"/>
      <c r="GJH184" s="29"/>
      <c r="GJI184" s="29"/>
      <c r="GJJ184" s="29"/>
      <c r="GJK184" s="29"/>
      <c r="GJL184" s="29"/>
      <c r="GJM184" s="29"/>
      <c r="GJN184" s="29"/>
      <c r="GJO184" s="29"/>
      <c r="GJP184" s="29"/>
      <c r="GJQ184" s="29"/>
      <c r="GJR184" s="29"/>
      <c r="GJS184" s="29"/>
      <c r="GJT184" s="29"/>
      <c r="GJU184" s="29"/>
      <c r="GJV184" s="29"/>
      <c r="GJW184" s="29"/>
      <c r="GJX184" s="29"/>
      <c r="GJY184" s="29"/>
      <c r="GJZ184" s="29"/>
      <c r="GKA184" s="29"/>
      <c r="GKB184" s="29"/>
      <c r="GKC184" s="29"/>
      <c r="GKD184" s="29"/>
      <c r="GKE184" s="29"/>
      <c r="GKF184" s="29"/>
      <c r="GKG184" s="29"/>
      <c r="GKH184" s="29"/>
      <c r="GKI184" s="29"/>
      <c r="GKJ184" s="29"/>
      <c r="GKK184" s="29"/>
      <c r="GKL184" s="29"/>
      <c r="GKM184" s="29"/>
      <c r="GKN184" s="29"/>
      <c r="GKO184" s="29"/>
      <c r="GKP184" s="29"/>
      <c r="GKQ184" s="29"/>
      <c r="GKR184" s="29"/>
      <c r="GKS184" s="29"/>
      <c r="GKT184" s="29"/>
      <c r="GKU184" s="29"/>
      <c r="GKV184" s="29"/>
      <c r="GKW184" s="29"/>
      <c r="GKX184" s="29"/>
      <c r="GKY184" s="29"/>
      <c r="GKZ184" s="29"/>
      <c r="GLA184" s="29"/>
      <c r="GLB184" s="29"/>
      <c r="GLC184" s="29"/>
      <c r="GLD184" s="29"/>
      <c r="GLE184" s="29"/>
      <c r="GLF184" s="29"/>
      <c r="GLG184" s="29"/>
      <c r="GLH184" s="29"/>
      <c r="GLI184" s="29"/>
      <c r="GLJ184" s="29"/>
      <c r="GLK184" s="29"/>
      <c r="GLL184" s="29"/>
      <c r="GLM184" s="29"/>
      <c r="GLN184" s="29"/>
      <c r="GLO184" s="29"/>
      <c r="GLP184" s="29"/>
      <c r="GLQ184" s="29"/>
      <c r="GLR184" s="29"/>
      <c r="GLS184" s="29"/>
      <c r="GLT184" s="29"/>
      <c r="GLU184" s="29"/>
      <c r="GLV184" s="29"/>
      <c r="GLW184" s="29"/>
      <c r="GLX184" s="29"/>
      <c r="GLY184" s="29"/>
      <c r="GLZ184" s="29"/>
      <c r="GMA184" s="29"/>
      <c r="GMB184" s="29"/>
      <c r="GMC184" s="29"/>
      <c r="GMD184" s="29"/>
      <c r="GME184" s="29"/>
      <c r="GMF184" s="29"/>
      <c r="GMG184" s="29"/>
      <c r="GMH184" s="29"/>
      <c r="GMI184" s="29"/>
      <c r="GMJ184" s="29"/>
      <c r="GMK184" s="29"/>
      <c r="GML184" s="29"/>
      <c r="GMM184" s="29"/>
      <c r="GMN184" s="29"/>
      <c r="GMO184" s="29"/>
      <c r="GMP184" s="29"/>
      <c r="GMQ184" s="29"/>
      <c r="GMR184" s="29"/>
      <c r="GMS184" s="29"/>
      <c r="GMT184" s="29"/>
      <c r="GMU184" s="29"/>
      <c r="GMV184" s="29"/>
      <c r="GMW184" s="29"/>
      <c r="GMX184" s="29"/>
      <c r="GMY184" s="29"/>
      <c r="GMZ184" s="29"/>
      <c r="GNA184" s="29"/>
      <c r="GNB184" s="29"/>
      <c r="GNC184" s="29"/>
      <c r="GND184" s="29"/>
      <c r="GNE184" s="29"/>
      <c r="GNF184" s="29"/>
      <c r="GNG184" s="29"/>
      <c r="GNH184" s="29"/>
      <c r="GNI184" s="29"/>
      <c r="GNJ184" s="29"/>
      <c r="GNK184" s="29"/>
      <c r="GNL184" s="29"/>
      <c r="GNM184" s="29"/>
      <c r="GNN184" s="29"/>
      <c r="GNO184" s="29"/>
      <c r="GNP184" s="29"/>
      <c r="GNQ184" s="29"/>
      <c r="GNR184" s="29"/>
      <c r="GNS184" s="29"/>
      <c r="GNT184" s="29"/>
      <c r="GNU184" s="29"/>
      <c r="GNV184" s="29"/>
      <c r="GNW184" s="29"/>
      <c r="GNX184" s="29"/>
      <c r="GNY184" s="29"/>
      <c r="GNZ184" s="29"/>
      <c r="GOA184" s="29"/>
      <c r="GOB184" s="29"/>
      <c r="GOC184" s="29"/>
      <c r="GOD184" s="29"/>
      <c r="GOE184" s="29"/>
      <c r="GOF184" s="29"/>
      <c r="GOG184" s="29"/>
      <c r="GOH184" s="29"/>
      <c r="GOI184" s="29"/>
      <c r="GOJ184" s="29"/>
      <c r="GOK184" s="29"/>
      <c r="GOL184" s="29"/>
      <c r="GOM184" s="29"/>
      <c r="GON184" s="29"/>
      <c r="GOO184" s="29"/>
      <c r="GOP184" s="29"/>
      <c r="GOQ184" s="29"/>
      <c r="GOR184" s="29"/>
      <c r="GOS184" s="29"/>
      <c r="GOT184" s="29"/>
      <c r="GOU184" s="29"/>
      <c r="GOV184" s="29"/>
      <c r="GOW184" s="29"/>
      <c r="GOX184" s="29"/>
      <c r="GOY184" s="29"/>
      <c r="GOZ184" s="29"/>
      <c r="GPA184" s="29"/>
      <c r="GPB184" s="29"/>
      <c r="GPC184" s="29"/>
      <c r="GPD184" s="29"/>
      <c r="GPE184" s="29"/>
      <c r="GPF184" s="29"/>
      <c r="GPG184" s="29"/>
      <c r="GPH184" s="29"/>
      <c r="GPI184" s="29"/>
      <c r="GPJ184" s="29"/>
      <c r="GPK184" s="29"/>
      <c r="GPL184" s="29"/>
      <c r="GPM184" s="29"/>
      <c r="GPN184" s="29"/>
      <c r="GPO184" s="29"/>
      <c r="GPP184" s="29"/>
      <c r="GPQ184" s="29"/>
      <c r="GPR184" s="29"/>
      <c r="GPS184" s="29"/>
      <c r="GPT184" s="29"/>
      <c r="GPU184" s="29"/>
      <c r="GPV184" s="29"/>
      <c r="GPW184" s="29"/>
      <c r="GPX184" s="29"/>
      <c r="GPY184" s="29"/>
      <c r="GPZ184" s="29"/>
      <c r="GQA184" s="29"/>
      <c r="GQB184" s="29"/>
      <c r="GQC184" s="29"/>
      <c r="GQD184" s="29"/>
      <c r="GQE184" s="29"/>
      <c r="GQF184" s="29"/>
      <c r="GQG184" s="29"/>
      <c r="GQH184" s="29"/>
      <c r="GQI184" s="29"/>
      <c r="GQJ184" s="29"/>
      <c r="GQK184" s="29"/>
      <c r="GQL184" s="29"/>
      <c r="GQM184" s="29"/>
      <c r="GQN184" s="29"/>
      <c r="GQO184" s="29"/>
      <c r="GQP184" s="29"/>
      <c r="GQQ184" s="29"/>
      <c r="GQR184" s="29"/>
      <c r="GQS184" s="29"/>
      <c r="GQT184" s="29"/>
      <c r="GQU184" s="29"/>
      <c r="GQV184" s="29"/>
      <c r="GQW184" s="29"/>
      <c r="GQX184" s="29"/>
      <c r="GQY184" s="29"/>
      <c r="GQZ184" s="29"/>
      <c r="GRA184" s="29"/>
      <c r="GRB184" s="29"/>
      <c r="GRC184" s="29"/>
      <c r="GRD184" s="29"/>
      <c r="GRE184" s="29"/>
      <c r="GRF184" s="29"/>
      <c r="GRG184" s="29"/>
      <c r="GRH184" s="29"/>
      <c r="GRI184" s="29"/>
      <c r="GRJ184" s="29"/>
      <c r="GRK184" s="29"/>
      <c r="GRL184" s="29"/>
      <c r="GRM184" s="29"/>
      <c r="GRN184" s="29"/>
      <c r="GRO184" s="29"/>
      <c r="GRP184" s="29"/>
      <c r="GRQ184" s="29"/>
      <c r="GRR184" s="29"/>
      <c r="GRS184" s="29"/>
      <c r="GRT184" s="29"/>
      <c r="GRU184" s="29"/>
      <c r="GRV184" s="29"/>
      <c r="GRW184" s="29"/>
      <c r="GRX184" s="29"/>
      <c r="GRY184" s="29"/>
      <c r="GRZ184" s="29"/>
      <c r="GSA184" s="29"/>
      <c r="GSB184" s="29"/>
      <c r="GSC184" s="29"/>
      <c r="GSD184" s="29"/>
      <c r="GSE184" s="29"/>
      <c r="GSF184" s="29"/>
      <c r="GSG184" s="29"/>
      <c r="GSH184" s="29"/>
      <c r="GSI184" s="29"/>
      <c r="GSJ184" s="29"/>
      <c r="GSK184" s="29"/>
      <c r="GSL184" s="29"/>
      <c r="GSM184" s="29"/>
      <c r="GSN184" s="29"/>
      <c r="GSO184" s="29"/>
      <c r="GSP184" s="29"/>
      <c r="GSQ184" s="29"/>
      <c r="GSR184" s="29"/>
      <c r="GSS184" s="29"/>
      <c r="GST184" s="29"/>
      <c r="GSU184" s="29"/>
      <c r="GSV184" s="29"/>
      <c r="GSW184" s="29"/>
      <c r="GSX184" s="29"/>
      <c r="GSY184" s="29"/>
      <c r="GSZ184" s="29"/>
      <c r="GTA184" s="29"/>
      <c r="GTB184" s="29"/>
      <c r="GTC184" s="29"/>
      <c r="GTD184" s="29"/>
      <c r="GTE184" s="29"/>
      <c r="GTF184" s="29"/>
      <c r="GTG184" s="29"/>
      <c r="GTH184" s="29"/>
      <c r="GTI184" s="29"/>
      <c r="GTJ184" s="29"/>
      <c r="GTK184" s="29"/>
      <c r="GTL184" s="29"/>
      <c r="GTM184" s="29"/>
      <c r="GTN184" s="29"/>
      <c r="GTO184" s="29"/>
      <c r="GTP184" s="29"/>
      <c r="GTQ184" s="29"/>
      <c r="GTR184" s="29"/>
      <c r="GTS184" s="29"/>
      <c r="GTT184" s="29"/>
      <c r="GTU184" s="29"/>
      <c r="GTV184" s="29"/>
      <c r="GTW184" s="29"/>
      <c r="GTX184" s="29"/>
      <c r="GTY184" s="29"/>
      <c r="GTZ184" s="29"/>
      <c r="GUA184" s="29"/>
      <c r="GUB184" s="29"/>
      <c r="GUC184" s="29"/>
      <c r="GUD184" s="29"/>
      <c r="GUE184" s="29"/>
      <c r="GUF184" s="29"/>
      <c r="GUG184" s="29"/>
      <c r="GUH184" s="29"/>
      <c r="GUI184" s="29"/>
      <c r="GUJ184" s="29"/>
      <c r="GUK184" s="29"/>
      <c r="GUL184" s="29"/>
      <c r="GUM184" s="29"/>
      <c r="GUN184" s="29"/>
      <c r="GUO184" s="29"/>
      <c r="GUP184" s="29"/>
      <c r="GUQ184" s="29"/>
      <c r="GUR184" s="29"/>
      <c r="GUS184" s="29"/>
      <c r="GUT184" s="29"/>
      <c r="GUU184" s="29"/>
      <c r="GUV184" s="29"/>
      <c r="GUW184" s="29"/>
      <c r="GUX184" s="29"/>
      <c r="GUY184" s="29"/>
      <c r="GUZ184" s="29"/>
      <c r="GVA184" s="29"/>
      <c r="GVB184" s="29"/>
      <c r="GVC184" s="29"/>
      <c r="GVD184" s="29"/>
      <c r="GVE184" s="29"/>
      <c r="GVF184" s="29"/>
      <c r="GVG184" s="29"/>
      <c r="GVH184" s="29"/>
      <c r="GVI184" s="29"/>
      <c r="GVJ184" s="29"/>
      <c r="GVK184" s="29"/>
      <c r="GVL184" s="29"/>
      <c r="GVM184" s="29"/>
      <c r="GVN184" s="29"/>
      <c r="GVO184" s="29"/>
      <c r="GVP184" s="29"/>
      <c r="GVQ184" s="29"/>
      <c r="GVR184" s="29"/>
      <c r="GVS184" s="29"/>
      <c r="GVT184" s="29"/>
      <c r="GVU184" s="29"/>
      <c r="GVV184" s="29"/>
      <c r="GVW184" s="29"/>
      <c r="GVX184" s="29"/>
      <c r="GVY184" s="29"/>
      <c r="GVZ184" s="29"/>
      <c r="GWA184" s="29"/>
      <c r="GWB184" s="29"/>
      <c r="GWC184" s="29"/>
      <c r="GWD184" s="29"/>
      <c r="GWE184" s="29"/>
      <c r="GWF184" s="29"/>
      <c r="GWG184" s="29"/>
      <c r="GWH184" s="29"/>
      <c r="GWI184" s="29"/>
      <c r="GWJ184" s="29"/>
      <c r="GWK184" s="29"/>
      <c r="GWL184" s="29"/>
      <c r="GWM184" s="29"/>
      <c r="GWN184" s="29"/>
      <c r="GWO184" s="29"/>
      <c r="GWP184" s="29"/>
      <c r="GWQ184" s="29"/>
      <c r="GWR184" s="29"/>
      <c r="GWS184" s="29"/>
      <c r="GWT184" s="29"/>
      <c r="GWU184" s="29"/>
      <c r="GWV184" s="29"/>
      <c r="GWW184" s="29"/>
      <c r="GWX184" s="29"/>
      <c r="GWY184" s="29"/>
      <c r="GWZ184" s="29"/>
      <c r="GXA184" s="29"/>
      <c r="GXB184" s="29"/>
      <c r="GXC184" s="29"/>
      <c r="GXD184" s="29"/>
      <c r="GXE184" s="29"/>
      <c r="GXF184" s="29"/>
      <c r="GXG184" s="29"/>
      <c r="GXH184" s="29"/>
      <c r="GXI184" s="29"/>
      <c r="GXJ184" s="29"/>
      <c r="GXK184" s="29"/>
      <c r="GXL184" s="29"/>
      <c r="GXM184" s="29"/>
      <c r="GXN184" s="29"/>
      <c r="GXO184" s="29"/>
      <c r="GXP184" s="29"/>
      <c r="GXQ184" s="29"/>
      <c r="GXR184" s="29"/>
      <c r="GXS184" s="29"/>
      <c r="GXT184" s="29"/>
      <c r="GXU184" s="29"/>
      <c r="GXV184" s="29"/>
      <c r="GXW184" s="29"/>
      <c r="GXX184" s="29"/>
      <c r="GXY184" s="29"/>
      <c r="GXZ184" s="29"/>
      <c r="GYA184" s="29"/>
      <c r="GYB184" s="29"/>
      <c r="GYC184" s="29"/>
      <c r="GYD184" s="29"/>
      <c r="GYE184" s="29"/>
      <c r="GYF184" s="29"/>
      <c r="GYG184" s="29"/>
      <c r="GYH184" s="29"/>
      <c r="GYI184" s="29"/>
      <c r="GYJ184" s="29"/>
      <c r="GYK184" s="29"/>
      <c r="GYL184" s="29"/>
      <c r="GYM184" s="29"/>
      <c r="GYN184" s="29"/>
      <c r="GYO184" s="29"/>
      <c r="GYP184" s="29"/>
      <c r="GYQ184" s="29"/>
      <c r="GYR184" s="29"/>
      <c r="GYS184" s="29"/>
      <c r="GYT184" s="29"/>
      <c r="GYU184" s="29"/>
      <c r="GYV184" s="29"/>
      <c r="GYW184" s="29"/>
      <c r="GYX184" s="29"/>
      <c r="GYY184" s="29"/>
      <c r="GYZ184" s="29"/>
      <c r="GZA184" s="29"/>
      <c r="GZB184" s="29"/>
      <c r="GZC184" s="29"/>
      <c r="GZD184" s="29"/>
      <c r="GZE184" s="29"/>
      <c r="GZF184" s="29"/>
      <c r="GZG184" s="29"/>
      <c r="GZH184" s="29"/>
      <c r="GZI184" s="29"/>
      <c r="GZJ184" s="29"/>
      <c r="GZK184" s="29"/>
      <c r="GZL184" s="29"/>
      <c r="GZM184" s="29"/>
      <c r="GZN184" s="29"/>
      <c r="GZO184" s="29"/>
      <c r="GZP184" s="29"/>
      <c r="GZQ184" s="29"/>
      <c r="GZR184" s="29"/>
      <c r="GZS184" s="29"/>
      <c r="GZT184" s="29"/>
      <c r="GZU184" s="29"/>
      <c r="GZV184" s="29"/>
      <c r="GZW184" s="29"/>
      <c r="GZX184" s="29"/>
      <c r="GZY184" s="29"/>
      <c r="GZZ184" s="29"/>
      <c r="HAA184" s="29"/>
      <c r="HAB184" s="29"/>
      <c r="HAC184" s="29"/>
      <c r="HAD184" s="29"/>
      <c r="HAE184" s="29"/>
      <c r="HAF184" s="29"/>
      <c r="HAG184" s="29"/>
      <c r="HAH184" s="29"/>
      <c r="HAI184" s="29"/>
      <c r="HAJ184" s="29"/>
      <c r="HAK184" s="29"/>
      <c r="HAL184" s="29"/>
      <c r="HAM184" s="29"/>
      <c r="HAN184" s="29"/>
      <c r="HAO184" s="29"/>
      <c r="HAP184" s="29"/>
      <c r="HAQ184" s="29"/>
      <c r="HAR184" s="29"/>
      <c r="HAS184" s="29"/>
      <c r="HAT184" s="29"/>
      <c r="HAU184" s="29"/>
      <c r="HAV184" s="29"/>
      <c r="HAW184" s="29"/>
      <c r="HAX184" s="29"/>
      <c r="HAY184" s="29"/>
      <c r="HAZ184" s="29"/>
      <c r="HBA184" s="29"/>
      <c r="HBB184" s="29"/>
      <c r="HBC184" s="29"/>
      <c r="HBD184" s="29"/>
      <c r="HBE184" s="29"/>
      <c r="HBF184" s="29"/>
      <c r="HBG184" s="29"/>
      <c r="HBH184" s="29"/>
      <c r="HBI184" s="29"/>
      <c r="HBJ184" s="29"/>
      <c r="HBK184" s="29"/>
      <c r="HBL184" s="29"/>
      <c r="HBM184" s="29"/>
      <c r="HBN184" s="29"/>
      <c r="HBO184" s="29"/>
      <c r="HBP184" s="29"/>
      <c r="HBQ184" s="29"/>
      <c r="HBR184" s="29"/>
      <c r="HBS184" s="29"/>
      <c r="HBT184" s="29"/>
      <c r="HBU184" s="29"/>
      <c r="HBV184" s="29"/>
      <c r="HBW184" s="29"/>
      <c r="HBX184" s="29"/>
      <c r="HBY184" s="29"/>
      <c r="HBZ184" s="29"/>
      <c r="HCA184" s="29"/>
      <c r="HCB184" s="29"/>
      <c r="HCC184" s="29"/>
      <c r="HCD184" s="29"/>
      <c r="HCE184" s="29"/>
      <c r="HCF184" s="29"/>
      <c r="HCG184" s="29"/>
      <c r="HCH184" s="29"/>
      <c r="HCI184" s="29"/>
      <c r="HCJ184" s="29"/>
      <c r="HCK184" s="29"/>
      <c r="HCL184" s="29"/>
      <c r="HCM184" s="29"/>
      <c r="HCN184" s="29"/>
      <c r="HCO184" s="29"/>
      <c r="HCP184" s="29"/>
      <c r="HCQ184" s="29"/>
      <c r="HCR184" s="29"/>
      <c r="HCS184" s="29"/>
      <c r="HCT184" s="29"/>
      <c r="HCU184" s="29"/>
      <c r="HCV184" s="29"/>
      <c r="HCW184" s="29"/>
      <c r="HCX184" s="29"/>
      <c r="HCY184" s="29"/>
      <c r="HCZ184" s="29"/>
      <c r="HDA184" s="29"/>
      <c r="HDB184" s="29"/>
      <c r="HDC184" s="29"/>
      <c r="HDD184" s="29"/>
      <c r="HDE184" s="29"/>
      <c r="HDF184" s="29"/>
      <c r="HDG184" s="29"/>
      <c r="HDH184" s="29"/>
      <c r="HDI184" s="29"/>
      <c r="HDJ184" s="29"/>
      <c r="HDK184" s="29"/>
      <c r="HDL184" s="29"/>
      <c r="HDM184" s="29"/>
      <c r="HDN184" s="29"/>
      <c r="HDO184" s="29"/>
      <c r="HDP184" s="29"/>
      <c r="HDQ184" s="29"/>
      <c r="HDR184" s="29"/>
      <c r="HDS184" s="29"/>
      <c r="HDT184" s="29"/>
      <c r="HDU184" s="29"/>
      <c r="HDV184" s="29"/>
      <c r="HDW184" s="29"/>
      <c r="HDX184" s="29"/>
      <c r="HDY184" s="29"/>
      <c r="HDZ184" s="29"/>
      <c r="HEA184" s="29"/>
      <c r="HEB184" s="29"/>
      <c r="HEC184" s="29"/>
      <c r="HED184" s="29"/>
      <c r="HEE184" s="29"/>
      <c r="HEF184" s="29"/>
      <c r="HEG184" s="29"/>
      <c r="HEH184" s="29"/>
      <c r="HEI184" s="29"/>
      <c r="HEJ184" s="29"/>
      <c r="HEK184" s="29"/>
      <c r="HEL184" s="29"/>
      <c r="HEM184" s="29"/>
      <c r="HEN184" s="29"/>
      <c r="HEO184" s="29"/>
      <c r="HEP184" s="29"/>
      <c r="HEQ184" s="29"/>
      <c r="HER184" s="29"/>
      <c r="HES184" s="29"/>
      <c r="HET184" s="29"/>
      <c r="HEU184" s="29"/>
      <c r="HEV184" s="29"/>
      <c r="HEW184" s="29"/>
      <c r="HEX184" s="29"/>
      <c r="HEY184" s="29"/>
      <c r="HEZ184" s="29"/>
      <c r="HFA184" s="29"/>
      <c r="HFB184" s="29"/>
      <c r="HFC184" s="29"/>
      <c r="HFD184" s="29"/>
      <c r="HFE184" s="29"/>
      <c r="HFF184" s="29"/>
      <c r="HFG184" s="29"/>
      <c r="HFH184" s="29"/>
      <c r="HFI184" s="29"/>
      <c r="HFJ184" s="29"/>
      <c r="HFK184" s="29"/>
      <c r="HFL184" s="29"/>
      <c r="HFM184" s="29"/>
      <c r="HFN184" s="29"/>
      <c r="HFO184" s="29"/>
      <c r="HFP184" s="29"/>
      <c r="HFQ184" s="29"/>
      <c r="HFR184" s="29"/>
      <c r="HFS184" s="29"/>
      <c r="HFT184" s="29"/>
      <c r="HFU184" s="29"/>
      <c r="HFV184" s="29"/>
      <c r="HFW184" s="29"/>
      <c r="HFX184" s="29"/>
      <c r="HFY184" s="29"/>
      <c r="HFZ184" s="29"/>
      <c r="HGA184" s="29"/>
      <c r="HGB184" s="29"/>
      <c r="HGC184" s="29"/>
      <c r="HGD184" s="29"/>
      <c r="HGE184" s="29"/>
      <c r="HGF184" s="29"/>
      <c r="HGG184" s="29"/>
      <c r="HGH184" s="29"/>
      <c r="HGI184" s="29"/>
      <c r="HGJ184" s="29"/>
      <c r="HGK184" s="29"/>
      <c r="HGL184" s="29"/>
      <c r="HGM184" s="29"/>
      <c r="HGN184" s="29"/>
      <c r="HGO184" s="29"/>
      <c r="HGP184" s="29"/>
      <c r="HGQ184" s="29"/>
      <c r="HGR184" s="29"/>
      <c r="HGS184" s="29"/>
      <c r="HGT184" s="29"/>
      <c r="HGU184" s="29"/>
      <c r="HGV184" s="29"/>
      <c r="HGW184" s="29"/>
      <c r="HGX184" s="29"/>
      <c r="HGY184" s="29"/>
      <c r="HGZ184" s="29"/>
      <c r="HHA184" s="29"/>
      <c r="HHB184" s="29"/>
      <c r="HHC184" s="29"/>
      <c r="HHD184" s="29"/>
      <c r="HHE184" s="29"/>
      <c r="HHF184" s="29"/>
      <c r="HHG184" s="29"/>
      <c r="HHH184" s="29"/>
      <c r="HHI184" s="29"/>
      <c r="HHJ184" s="29"/>
      <c r="HHK184" s="29"/>
      <c r="HHL184" s="29"/>
      <c r="HHM184" s="29"/>
      <c r="HHN184" s="29"/>
      <c r="HHO184" s="29"/>
      <c r="HHP184" s="29"/>
      <c r="HHQ184" s="29"/>
      <c r="HHR184" s="29"/>
      <c r="HHS184" s="29"/>
      <c r="HHT184" s="29"/>
      <c r="HHU184" s="29"/>
      <c r="HHV184" s="29"/>
      <c r="HHW184" s="29"/>
      <c r="HHX184" s="29"/>
      <c r="HHY184" s="29"/>
      <c r="HHZ184" s="29"/>
      <c r="HIA184" s="29"/>
      <c r="HIB184" s="29"/>
      <c r="HIC184" s="29"/>
      <c r="HID184" s="29"/>
      <c r="HIE184" s="29"/>
      <c r="HIF184" s="29"/>
      <c r="HIG184" s="29"/>
      <c r="HIH184" s="29"/>
      <c r="HII184" s="29"/>
      <c r="HIJ184" s="29"/>
      <c r="HIK184" s="29"/>
      <c r="HIL184" s="29"/>
      <c r="HIM184" s="29"/>
      <c r="HIN184" s="29"/>
      <c r="HIO184" s="29"/>
      <c r="HIP184" s="29"/>
      <c r="HIQ184" s="29"/>
      <c r="HIR184" s="29"/>
      <c r="HIS184" s="29"/>
      <c r="HIT184" s="29"/>
      <c r="HIU184" s="29"/>
      <c r="HIV184" s="29"/>
      <c r="HIW184" s="29"/>
      <c r="HIX184" s="29"/>
      <c r="HIY184" s="29"/>
      <c r="HIZ184" s="29"/>
      <c r="HJA184" s="29"/>
      <c r="HJB184" s="29"/>
      <c r="HJC184" s="29"/>
      <c r="HJD184" s="29"/>
      <c r="HJE184" s="29"/>
      <c r="HJF184" s="29"/>
      <c r="HJG184" s="29"/>
      <c r="HJH184" s="29"/>
      <c r="HJI184" s="29"/>
      <c r="HJJ184" s="29"/>
      <c r="HJK184" s="29"/>
      <c r="HJL184" s="29"/>
      <c r="HJM184" s="29"/>
      <c r="HJN184" s="29"/>
      <c r="HJO184" s="29"/>
      <c r="HJP184" s="29"/>
      <c r="HJQ184" s="29"/>
      <c r="HJR184" s="29"/>
      <c r="HJS184" s="29"/>
      <c r="HJT184" s="29"/>
      <c r="HJU184" s="29"/>
      <c r="HJV184" s="29"/>
      <c r="HJW184" s="29"/>
      <c r="HJX184" s="29"/>
      <c r="HJY184" s="29"/>
      <c r="HJZ184" s="29"/>
      <c r="HKA184" s="29"/>
      <c r="HKB184" s="29"/>
      <c r="HKC184" s="29"/>
      <c r="HKD184" s="29"/>
      <c r="HKE184" s="29"/>
      <c r="HKF184" s="29"/>
      <c r="HKG184" s="29"/>
      <c r="HKH184" s="29"/>
      <c r="HKI184" s="29"/>
      <c r="HKJ184" s="29"/>
      <c r="HKK184" s="29"/>
      <c r="HKL184" s="29"/>
      <c r="HKM184" s="29"/>
      <c r="HKN184" s="29"/>
      <c r="HKO184" s="29"/>
      <c r="HKP184" s="29"/>
      <c r="HKQ184" s="29"/>
      <c r="HKR184" s="29"/>
      <c r="HKS184" s="29"/>
      <c r="HKT184" s="29"/>
      <c r="HKU184" s="29"/>
      <c r="HKV184" s="29"/>
      <c r="HKW184" s="29"/>
      <c r="HKX184" s="29"/>
      <c r="HKY184" s="29"/>
      <c r="HKZ184" s="29"/>
      <c r="HLA184" s="29"/>
      <c r="HLB184" s="29"/>
      <c r="HLC184" s="29"/>
      <c r="HLD184" s="29"/>
      <c r="HLE184" s="29"/>
      <c r="HLF184" s="29"/>
      <c r="HLG184" s="29"/>
      <c r="HLH184" s="29"/>
      <c r="HLI184" s="29"/>
      <c r="HLJ184" s="29"/>
      <c r="HLK184" s="29"/>
      <c r="HLL184" s="29"/>
      <c r="HLM184" s="29"/>
      <c r="HLN184" s="29"/>
      <c r="HLO184" s="29"/>
      <c r="HLP184" s="29"/>
      <c r="HLQ184" s="29"/>
      <c r="HLR184" s="29"/>
      <c r="HLS184" s="29"/>
      <c r="HLT184" s="29"/>
      <c r="HLU184" s="29"/>
      <c r="HLV184" s="29"/>
      <c r="HLW184" s="29"/>
      <c r="HLX184" s="29"/>
      <c r="HLY184" s="29"/>
      <c r="HLZ184" s="29"/>
      <c r="HMA184" s="29"/>
      <c r="HMB184" s="29"/>
      <c r="HMC184" s="29"/>
      <c r="HMD184" s="29"/>
      <c r="HME184" s="29"/>
      <c r="HMF184" s="29"/>
      <c r="HMG184" s="29"/>
      <c r="HMH184" s="29"/>
      <c r="HMI184" s="29"/>
      <c r="HMJ184" s="29"/>
      <c r="HMK184" s="29"/>
      <c r="HML184" s="29"/>
      <c r="HMM184" s="29"/>
      <c r="HMN184" s="29"/>
      <c r="HMO184" s="29"/>
      <c r="HMP184" s="29"/>
      <c r="HMQ184" s="29"/>
      <c r="HMR184" s="29"/>
      <c r="HMS184" s="29"/>
      <c r="HMT184" s="29"/>
      <c r="HMU184" s="29"/>
      <c r="HMV184" s="29"/>
      <c r="HMW184" s="29"/>
      <c r="HMX184" s="29"/>
      <c r="HMY184" s="29"/>
      <c r="HMZ184" s="29"/>
      <c r="HNA184" s="29"/>
      <c r="HNB184" s="29"/>
      <c r="HNC184" s="29"/>
      <c r="HND184" s="29"/>
      <c r="HNE184" s="29"/>
      <c r="HNF184" s="29"/>
      <c r="HNG184" s="29"/>
      <c r="HNH184" s="29"/>
      <c r="HNI184" s="29"/>
      <c r="HNJ184" s="29"/>
      <c r="HNK184" s="29"/>
      <c r="HNL184" s="29"/>
      <c r="HNM184" s="29"/>
      <c r="HNN184" s="29"/>
      <c r="HNO184" s="29"/>
      <c r="HNP184" s="29"/>
      <c r="HNQ184" s="29"/>
      <c r="HNR184" s="29"/>
      <c r="HNS184" s="29"/>
      <c r="HNT184" s="29"/>
      <c r="HNU184" s="29"/>
      <c r="HNV184" s="29"/>
      <c r="HNW184" s="29"/>
      <c r="HNX184" s="29"/>
      <c r="HNY184" s="29"/>
      <c r="HNZ184" s="29"/>
      <c r="HOA184" s="29"/>
      <c r="HOB184" s="29"/>
      <c r="HOC184" s="29"/>
      <c r="HOD184" s="29"/>
      <c r="HOE184" s="29"/>
      <c r="HOF184" s="29"/>
      <c r="HOG184" s="29"/>
      <c r="HOH184" s="29"/>
      <c r="HOI184" s="29"/>
      <c r="HOJ184" s="29"/>
      <c r="HOK184" s="29"/>
      <c r="HOL184" s="29"/>
      <c r="HOM184" s="29"/>
      <c r="HON184" s="29"/>
      <c r="HOO184" s="29"/>
      <c r="HOP184" s="29"/>
      <c r="HOQ184" s="29"/>
      <c r="HOR184" s="29"/>
      <c r="HOS184" s="29"/>
      <c r="HOT184" s="29"/>
      <c r="HOU184" s="29"/>
      <c r="HOV184" s="29"/>
      <c r="HOW184" s="29"/>
      <c r="HOX184" s="29"/>
      <c r="HOY184" s="29"/>
      <c r="HOZ184" s="29"/>
      <c r="HPA184" s="29"/>
      <c r="HPB184" s="29"/>
      <c r="HPC184" s="29"/>
      <c r="HPD184" s="29"/>
      <c r="HPE184" s="29"/>
      <c r="HPF184" s="29"/>
      <c r="HPG184" s="29"/>
      <c r="HPH184" s="29"/>
      <c r="HPI184" s="29"/>
      <c r="HPJ184" s="29"/>
      <c r="HPK184" s="29"/>
      <c r="HPL184" s="29"/>
      <c r="HPM184" s="29"/>
      <c r="HPN184" s="29"/>
      <c r="HPO184" s="29"/>
      <c r="HPP184" s="29"/>
      <c r="HPQ184" s="29"/>
      <c r="HPR184" s="29"/>
      <c r="HPS184" s="29"/>
      <c r="HPT184" s="29"/>
      <c r="HPU184" s="29"/>
      <c r="HPV184" s="29"/>
      <c r="HPW184" s="29"/>
      <c r="HPX184" s="29"/>
      <c r="HPY184" s="29"/>
      <c r="HPZ184" s="29"/>
      <c r="HQA184" s="29"/>
      <c r="HQB184" s="29"/>
      <c r="HQC184" s="29"/>
      <c r="HQD184" s="29"/>
      <c r="HQE184" s="29"/>
      <c r="HQF184" s="29"/>
      <c r="HQG184" s="29"/>
      <c r="HQH184" s="29"/>
      <c r="HQI184" s="29"/>
      <c r="HQJ184" s="29"/>
      <c r="HQK184" s="29"/>
      <c r="HQL184" s="29"/>
      <c r="HQM184" s="29"/>
      <c r="HQN184" s="29"/>
      <c r="HQO184" s="29"/>
      <c r="HQP184" s="29"/>
      <c r="HQQ184" s="29"/>
      <c r="HQR184" s="29"/>
      <c r="HQS184" s="29"/>
      <c r="HQT184" s="29"/>
      <c r="HQU184" s="29"/>
      <c r="HQV184" s="29"/>
      <c r="HQW184" s="29"/>
      <c r="HQX184" s="29"/>
      <c r="HQY184" s="29"/>
      <c r="HQZ184" s="29"/>
      <c r="HRA184" s="29"/>
      <c r="HRB184" s="29"/>
      <c r="HRC184" s="29"/>
      <c r="HRD184" s="29"/>
      <c r="HRE184" s="29"/>
      <c r="HRF184" s="29"/>
      <c r="HRG184" s="29"/>
      <c r="HRH184" s="29"/>
      <c r="HRI184" s="29"/>
      <c r="HRJ184" s="29"/>
      <c r="HRK184" s="29"/>
      <c r="HRL184" s="29"/>
      <c r="HRM184" s="29"/>
      <c r="HRN184" s="29"/>
      <c r="HRO184" s="29"/>
      <c r="HRP184" s="29"/>
      <c r="HRQ184" s="29"/>
      <c r="HRR184" s="29"/>
      <c r="HRS184" s="29"/>
      <c r="HRT184" s="29"/>
      <c r="HRU184" s="29"/>
      <c r="HRV184" s="29"/>
      <c r="HRW184" s="29"/>
      <c r="HRX184" s="29"/>
      <c r="HRY184" s="29"/>
      <c r="HRZ184" s="29"/>
      <c r="HSA184" s="29"/>
      <c r="HSB184" s="29"/>
      <c r="HSC184" s="29"/>
      <c r="HSD184" s="29"/>
      <c r="HSE184" s="29"/>
      <c r="HSF184" s="29"/>
      <c r="HSG184" s="29"/>
      <c r="HSH184" s="29"/>
      <c r="HSI184" s="29"/>
      <c r="HSJ184" s="29"/>
      <c r="HSK184" s="29"/>
      <c r="HSL184" s="29"/>
      <c r="HSM184" s="29"/>
      <c r="HSN184" s="29"/>
      <c r="HSO184" s="29"/>
      <c r="HSP184" s="29"/>
      <c r="HSQ184" s="29"/>
      <c r="HSR184" s="29"/>
      <c r="HSS184" s="29"/>
      <c r="HST184" s="29"/>
      <c r="HSU184" s="29"/>
      <c r="HSV184" s="29"/>
      <c r="HSW184" s="29"/>
      <c r="HSX184" s="29"/>
      <c r="HSY184" s="29"/>
      <c r="HSZ184" s="29"/>
      <c r="HTA184" s="29"/>
      <c r="HTB184" s="29"/>
      <c r="HTC184" s="29"/>
      <c r="HTD184" s="29"/>
      <c r="HTE184" s="29"/>
      <c r="HTF184" s="29"/>
      <c r="HTG184" s="29"/>
      <c r="HTH184" s="29"/>
      <c r="HTI184" s="29"/>
      <c r="HTJ184" s="29"/>
      <c r="HTK184" s="29"/>
      <c r="HTL184" s="29"/>
      <c r="HTM184" s="29"/>
      <c r="HTN184" s="29"/>
      <c r="HTO184" s="29"/>
      <c r="HTP184" s="29"/>
      <c r="HTQ184" s="29"/>
      <c r="HTR184" s="29"/>
      <c r="HTS184" s="29"/>
      <c r="HTT184" s="29"/>
      <c r="HTU184" s="29"/>
      <c r="HTV184" s="29"/>
      <c r="HTW184" s="29"/>
      <c r="HTX184" s="29"/>
      <c r="HTY184" s="29"/>
      <c r="HTZ184" s="29"/>
      <c r="HUA184" s="29"/>
      <c r="HUB184" s="29"/>
      <c r="HUC184" s="29"/>
      <c r="HUD184" s="29"/>
      <c r="HUE184" s="29"/>
      <c r="HUF184" s="29"/>
      <c r="HUG184" s="29"/>
      <c r="HUH184" s="29"/>
      <c r="HUI184" s="29"/>
      <c r="HUJ184" s="29"/>
      <c r="HUK184" s="29"/>
      <c r="HUL184" s="29"/>
      <c r="HUM184" s="29"/>
      <c r="HUN184" s="29"/>
      <c r="HUO184" s="29"/>
      <c r="HUP184" s="29"/>
      <c r="HUQ184" s="29"/>
      <c r="HUR184" s="29"/>
      <c r="HUS184" s="29"/>
      <c r="HUT184" s="29"/>
      <c r="HUU184" s="29"/>
      <c r="HUV184" s="29"/>
      <c r="HUW184" s="29"/>
      <c r="HUX184" s="29"/>
      <c r="HUY184" s="29"/>
      <c r="HUZ184" s="29"/>
      <c r="HVA184" s="29"/>
      <c r="HVB184" s="29"/>
      <c r="HVC184" s="29"/>
      <c r="HVD184" s="29"/>
      <c r="HVE184" s="29"/>
      <c r="HVF184" s="29"/>
      <c r="HVG184" s="29"/>
      <c r="HVH184" s="29"/>
      <c r="HVI184" s="29"/>
      <c r="HVJ184" s="29"/>
      <c r="HVK184" s="29"/>
      <c r="HVL184" s="29"/>
      <c r="HVM184" s="29"/>
      <c r="HVN184" s="29"/>
      <c r="HVO184" s="29"/>
      <c r="HVP184" s="29"/>
      <c r="HVQ184" s="29"/>
      <c r="HVR184" s="29"/>
      <c r="HVS184" s="29"/>
      <c r="HVT184" s="29"/>
      <c r="HVU184" s="29"/>
      <c r="HVV184" s="29"/>
      <c r="HVW184" s="29"/>
      <c r="HVX184" s="29"/>
      <c r="HVY184" s="29"/>
      <c r="HVZ184" s="29"/>
      <c r="HWA184" s="29"/>
      <c r="HWB184" s="29"/>
      <c r="HWC184" s="29"/>
      <c r="HWD184" s="29"/>
      <c r="HWE184" s="29"/>
      <c r="HWF184" s="29"/>
      <c r="HWG184" s="29"/>
      <c r="HWH184" s="29"/>
      <c r="HWI184" s="29"/>
      <c r="HWJ184" s="29"/>
      <c r="HWK184" s="29"/>
      <c r="HWL184" s="29"/>
      <c r="HWM184" s="29"/>
      <c r="HWN184" s="29"/>
      <c r="HWO184" s="29"/>
      <c r="HWP184" s="29"/>
      <c r="HWQ184" s="29"/>
      <c r="HWR184" s="29"/>
      <c r="HWS184" s="29"/>
      <c r="HWT184" s="29"/>
      <c r="HWU184" s="29"/>
      <c r="HWV184" s="29"/>
      <c r="HWW184" s="29"/>
      <c r="HWX184" s="29"/>
      <c r="HWY184" s="29"/>
      <c r="HWZ184" s="29"/>
      <c r="HXA184" s="29"/>
      <c r="HXB184" s="29"/>
      <c r="HXC184" s="29"/>
      <c r="HXD184" s="29"/>
      <c r="HXE184" s="29"/>
      <c r="HXF184" s="29"/>
      <c r="HXG184" s="29"/>
      <c r="HXH184" s="29"/>
      <c r="HXI184" s="29"/>
      <c r="HXJ184" s="29"/>
      <c r="HXK184" s="29"/>
      <c r="HXL184" s="29"/>
      <c r="HXM184" s="29"/>
      <c r="HXN184" s="29"/>
      <c r="HXO184" s="29"/>
      <c r="HXP184" s="29"/>
      <c r="HXQ184" s="29"/>
      <c r="HXR184" s="29"/>
      <c r="HXS184" s="29"/>
      <c r="HXT184" s="29"/>
      <c r="HXU184" s="29"/>
      <c r="HXV184" s="29"/>
      <c r="HXW184" s="29"/>
      <c r="HXX184" s="29"/>
      <c r="HXY184" s="29"/>
      <c r="HXZ184" s="29"/>
      <c r="HYA184" s="29"/>
      <c r="HYB184" s="29"/>
      <c r="HYC184" s="29"/>
      <c r="HYD184" s="29"/>
      <c r="HYE184" s="29"/>
      <c r="HYF184" s="29"/>
      <c r="HYG184" s="29"/>
      <c r="HYH184" s="29"/>
      <c r="HYI184" s="29"/>
      <c r="HYJ184" s="29"/>
      <c r="HYK184" s="29"/>
      <c r="HYL184" s="29"/>
      <c r="HYM184" s="29"/>
      <c r="HYN184" s="29"/>
      <c r="HYO184" s="29"/>
      <c r="HYP184" s="29"/>
      <c r="HYQ184" s="29"/>
      <c r="HYR184" s="29"/>
      <c r="HYS184" s="29"/>
      <c r="HYT184" s="29"/>
      <c r="HYU184" s="29"/>
      <c r="HYV184" s="29"/>
      <c r="HYW184" s="29"/>
      <c r="HYX184" s="29"/>
      <c r="HYY184" s="29"/>
      <c r="HYZ184" s="29"/>
      <c r="HZA184" s="29"/>
      <c r="HZB184" s="29"/>
      <c r="HZC184" s="29"/>
      <c r="HZD184" s="29"/>
      <c r="HZE184" s="29"/>
      <c r="HZF184" s="29"/>
      <c r="HZG184" s="29"/>
      <c r="HZH184" s="29"/>
      <c r="HZI184" s="29"/>
      <c r="HZJ184" s="29"/>
      <c r="HZK184" s="29"/>
      <c r="HZL184" s="29"/>
      <c r="HZM184" s="29"/>
      <c r="HZN184" s="29"/>
      <c r="HZO184" s="29"/>
      <c r="HZP184" s="29"/>
      <c r="HZQ184" s="29"/>
      <c r="HZR184" s="29"/>
      <c r="HZS184" s="29"/>
      <c r="HZT184" s="29"/>
      <c r="HZU184" s="29"/>
      <c r="HZV184" s="29"/>
      <c r="HZW184" s="29"/>
      <c r="HZX184" s="29"/>
      <c r="HZY184" s="29"/>
      <c r="HZZ184" s="29"/>
      <c r="IAA184" s="29"/>
      <c r="IAB184" s="29"/>
      <c r="IAC184" s="29"/>
      <c r="IAD184" s="29"/>
      <c r="IAE184" s="29"/>
      <c r="IAF184" s="29"/>
      <c r="IAG184" s="29"/>
      <c r="IAH184" s="29"/>
      <c r="IAI184" s="29"/>
      <c r="IAJ184" s="29"/>
      <c r="IAK184" s="29"/>
      <c r="IAL184" s="29"/>
      <c r="IAM184" s="29"/>
      <c r="IAN184" s="29"/>
      <c r="IAO184" s="29"/>
      <c r="IAP184" s="29"/>
      <c r="IAQ184" s="29"/>
      <c r="IAR184" s="29"/>
      <c r="IAS184" s="29"/>
      <c r="IAT184" s="29"/>
      <c r="IAU184" s="29"/>
      <c r="IAV184" s="29"/>
      <c r="IAW184" s="29"/>
      <c r="IAX184" s="29"/>
      <c r="IAY184" s="29"/>
      <c r="IAZ184" s="29"/>
      <c r="IBA184" s="29"/>
      <c r="IBB184" s="29"/>
      <c r="IBC184" s="29"/>
      <c r="IBD184" s="29"/>
      <c r="IBE184" s="29"/>
      <c r="IBF184" s="29"/>
      <c r="IBG184" s="29"/>
      <c r="IBH184" s="29"/>
      <c r="IBI184" s="29"/>
      <c r="IBJ184" s="29"/>
      <c r="IBK184" s="29"/>
      <c r="IBL184" s="29"/>
      <c r="IBM184" s="29"/>
      <c r="IBN184" s="29"/>
      <c r="IBO184" s="29"/>
      <c r="IBP184" s="29"/>
      <c r="IBQ184" s="29"/>
      <c r="IBR184" s="29"/>
      <c r="IBS184" s="29"/>
      <c r="IBT184" s="29"/>
      <c r="IBU184" s="29"/>
      <c r="IBV184" s="29"/>
      <c r="IBW184" s="29"/>
      <c r="IBX184" s="29"/>
      <c r="IBY184" s="29"/>
      <c r="IBZ184" s="29"/>
      <c r="ICA184" s="29"/>
      <c r="ICB184" s="29"/>
      <c r="ICC184" s="29"/>
      <c r="ICD184" s="29"/>
      <c r="ICE184" s="29"/>
      <c r="ICF184" s="29"/>
      <c r="ICG184" s="29"/>
      <c r="ICH184" s="29"/>
      <c r="ICI184" s="29"/>
      <c r="ICJ184" s="29"/>
      <c r="ICK184" s="29"/>
      <c r="ICL184" s="29"/>
      <c r="ICM184" s="29"/>
      <c r="ICN184" s="29"/>
      <c r="ICO184" s="29"/>
      <c r="ICP184" s="29"/>
      <c r="ICQ184" s="29"/>
      <c r="ICR184" s="29"/>
      <c r="ICS184" s="29"/>
      <c r="ICT184" s="29"/>
      <c r="ICU184" s="29"/>
      <c r="ICV184" s="29"/>
      <c r="ICW184" s="29"/>
      <c r="ICX184" s="29"/>
      <c r="ICY184" s="29"/>
      <c r="ICZ184" s="29"/>
      <c r="IDA184" s="29"/>
      <c r="IDB184" s="29"/>
      <c r="IDC184" s="29"/>
      <c r="IDD184" s="29"/>
      <c r="IDE184" s="29"/>
      <c r="IDF184" s="29"/>
      <c r="IDG184" s="29"/>
      <c r="IDH184" s="29"/>
      <c r="IDI184" s="29"/>
      <c r="IDJ184" s="29"/>
      <c r="IDK184" s="29"/>
      <c r="IDL184" s="29"/>
      <c r="IDM184" s="29"/>
      <c r="IDN184" s="29"/>
      <c r="IDO184" s="29"/>
      <c r="IDP184" s="29"/>
      <c r="IDQ184" s="29"/>
      <c r="IDR184" s="29"/>
      <c r="IDS184" s="29"/>
      <c r="IDT184" s="29"/>
      <c r="IDU184" s="29"/>
      <c r="IDV184" s="29"/>
      <c r="IDW184" s="29"/>
      <c r="IDX184" s="29"/>
      <c r="IDY184" s="29"/>
      <c r="IDZ184" s="29"/>
      <c r="IEA184" s="29"/>
      <c r="IEB184" s="29"/>
      <c r="IEC184" s="29"/>
      <c r="IED184" s="29"/>
      <c r="IEE184" s="29"/>
      <c r="IEF184" s="29"/>
      <c r="IEG184" s="29"/>
      <c r="IEH184" s="29"/>
      <c r="IEI184" s="29"/>
      <c r="IEJ184" s="29"/>
      <c r="IEK184" s="29"/>
      <c r="IEL184" s="29"/>
      <c r="IEM184" s="29"/>
      <c r="IEN184" s="29"/>
      <c r="IEO184" s="29"/>
      <c r="IEP184" s="29"/>
      <c r="IEQ184" s="29"/>
      <c r="IER184" s="29"/>
      <c r="IES184" s="29"/>
      <c r="IET184" s="29"/>
      <c r="IEU184" s="29"/>
      <c r="IEV184" s="29"/>
      <c r="IEW184" s="29"/>
      <c r="IEX184" s="29"/>
      <c r="IEY184" s="29"/>
      <c r="IEZ184" s="29"/>
      <c r="IFA184" s="29"/>
      <c r="IFB184" s="29"/>
      <c r="IFC184" s="29"/>
      <c r="IFD184" s="29"/>
      <c r="IFE184" s="29"/>
      <c r="IFF184" s="29"/>
      <c r="IFG184" s="29"/>
      <c r="IFH184" s="29"/>
      <c r="IFI184" s="29"/>
      <c r="IFJ184" s="29"/>
      <c r="IFK184" s="29"/>
      <c r="IFL184" s="29"/>
      <c r="IFM184" s="29"/>
      <c r="IFN184" s="29"/>
      <c r="IFO184" s="29"/>
      <c r="IFP184" s="29"/>
      <c r="IFQ184" s="29"/>
      <c r="IFR184" s="29"/>
      <c r="IFS184" s="29"/>
      <c r="IFT184" s="29"/>
      <c r="IFU184" s="29"/>
      <c r="IFV184" s="29"/>
      <c r="IFW184" s="29"/>
      <c r="IFX184" s="29"/>
      <c r="IFY184" s="29"/>
      <c r="IFZ184" s="29"/>
      <c r="IGA184" s="29"/>
      <c r="IGB184" s="29"/>
      <c r="IGC184" s="29"/>
      <c r="IGD184" s="29"/>
      <c r="IGE184" s="29"/>
      <c r="IGF184" s="29"/>
      <c r="IGG184" s="29"/>
      <c r="IGH184" s="29"/>
      <c r="IGI184" s="29"/>
      <c r="IGJ184" s="29"/>
      <c r="IGK184" s="29"/>
      <c r="IGL184" s="29"/>
      <c r="IGM184" s="29"/>
      <c r="IGN184" s="29"/>
      <c r="IGO184" s="29"/>
      <c r="IGP184" s="29"/>
      <c r="IGQ184" s="29"/>
      <c r="IGR184" s="29"/>
      <c r="IGS184" s="29"/>
      <c r="IGT184" s="29"/>
      <c r="IGU184" s="29"/>
      <c r="IGV184" s="29"/>
      <c r="IGW184" s="29"/>
      <c r="IGX184" s="29"/>
      <c r="IGY184" s="29"/>
      <c r="IGZ184" s="29"/>
      <c r="IHA184" s="29"/>
      <c r="IHB184" s="29"/>
      <c r="IHC184" s="29"/>
      <c r="IHD184" s="29"/>
      <c r="IHE184" s="29"/>
      <c r="IHF184" s="29"/>
      <c r="IHG184" s="29"/>
      <c r="IHH184" s="29"/>
      <c r="IHI184" s="29"/>
      <c r="IHJ184" s="29"/>
      <c r="IHK184" s="29"/>
      <c r="IHL184" s="29"/>
      <c r="IHM184" s="29"/>
      <c r="IHN184" s="29"/>
      <c r="IHO184" s="29"/>
      <c r="IHP184" s="29"/>
      <c r="IHQ184" s="29"/>
      <c r="IHR184" s="29"/>
      <c r="IHS184" s="29"/>
      <c r="IHT184" s="29"/>
      <c r="IHU184" s="29"/>
      <c r="IHV184" s="29"/>
      <c r="IHW184" s="29"/>
      <c r="IHX184" s="29"/>
      <c r="IHY184" s="29"/>
      <c r="IHZ184" s="29"/>
      <c r="IIA184" s="29"/>
      <c r="IIB184" s="29"/>
      <c r="IIC184" s="29"/>
      <c r="IID184" s="29"/>
      <c r="IIE184" s="29"/>
      <c r="IIF184" s="29"/>
      <c r="IIG184" s="29"/>
      <c r="IIH184" s="29"/>
      <c r="III184" s="29"/>
      <c r="IIJ184" s="29"/>
      <c r="IIK184" s="29"/>
      <c r="IIL184" s="29"/>
      <c r="IIM184" s="29"/>
      <c r="IIN184" s="29"/>
      <c r="IIO184" s="29"/>
      <c r="IIP184" s="29"/>
      <c r="IIQ184" s="29"/>
      <c r="IIR184" s="29"/>
      <c r="IIS184" s="29"/>
      <c r="IIT184" s="29"/>
      <c r="IIU184" s="29"/>
      <c r="IIV184" s="29"/>
      <c r="IIW184" s="29"/>
      <c r="IIX184" s="29"/>
      <c r="IIY184" s="29"/>
      <c r="IIZ184" s="29"/>
      <c r="IJA184" s="29"/>
      <c r="IJB184" s="29"/>
      <c r="IJC184" s="29"/>
      <c r="IJD184" s="29"/>
      <c r="IJE184" s="29"/>
      <c r="IJF184" s="29"/>
      <c r="IJG184" s="29"/>
      <c r="IJH184" s="29"/>
      <c r="IJI184" s="29"/>
      <c r="IJJ184" s="29"/>
      <c r="IJK184" s="29"/>
      <c r="IJL184" s="29"/>
      <c r="IJM184" s="29"/>
      <c r="IJN184" s="29"/>
      <c r="IJO184" s="29"/>
      <c r="IJP184" s="29"/>
      <c r="IJQ184" s="29"/>
      <c r="IJR184" s="29"/>
      <c r="IJS184" s="29"/>
      <c r="IJT184" s="29"/>
      <c r="IJU184" s="29"/>
      <c r="IJV184" s="29"/>
      <c r="IJW184" s="29"/>
      <c r="IJX184" s="29"/>
      <c r="IJY184" s="29"/>
      <c r="IJZ184" s="29"/>
      <c r="IKA184" s="29"/>
      <c r="IKB184" s="29"/>
      <c r="IKC184" s="29"/>
      <c r="IKD184" s="29"/>
      <c r="IKE184" s="29"/>
      <c r="IKF184" s="29"/>
      <c r="IKG184" s="29"/>
      <c r="IKH184" s="29"/>
      <c r="IKI184" s="29"/>
      <c r="IKJ184" s="29"/>
      <c r="IKK184" s="29"/>
      <c r="IKL184" s="29"/>
      <c r="IKM184" s="29"/>
      <c r="IKN184" s="29"/>
      <c r="IKO184" s="29"/>
      <c r="IKP184" s="29"/>
      <c r="IKQ184" s="29"/>
      <c r="IKR184" s="29"/>
      <c r="IKS184" s="29"/>
      <c r="IKT184" s="29"/>
      <c r="IKU184" s="29"/>
      <c r="IKV184" s="29"/>
      <c r="IKW184" s="29"/>
      <c r="IKX184" s="29"/>
      <c r="IKY184" s="29"/>
      <c r="IKZ184" s="29"/>
      <c r="ILA184" s="29"/>
      <c r="ILB184" s="29"/>
      <c r="ILC184" s="29"/>
      <c r="ILD184" s="29"/>
      <c r="ILE184" s="29"/>
      <c r="ILF184" s="29"/>
      <c r="ILG184" s="29"/>
      <c r="ILH184" s="29"/>
      <c r="ILI184" s="29"/>
      <c r="ILJ184" s="29"/>
      <c r="ILK184" s="29"/>
      <c r="ILL184" s="29"/>
      <c r="ILM184" s="29"/>
      <c r="ILN184" s="29"/>
      <c r="ILO184" s="29"/>
      <c r="ILP184" s="29"/>
      <c r="ILQ184" s="29"/>
      <c r="ILR184" s="29"/>
      <c r="ILS184" s="29"/>
      <c r="ILT184" s="29"/>
      <c r="ILU184" s="29"/>
      <c r="ILV184" s="29"/>
      <c r="ILW184" s="29"/>
      <c r="ILX184" s="29"/>
      <c r="ILY184" s="29"/>
      <c r="ILZ184" s="29"/>
      <c r="IMA184" s="29"/>
      <c r="IMB184" s="29"/>
      <c r="IMC184" s="29"/>
      <c r="IMD184" s="29"/>
      <c r="IME184" s="29"/>
      <c r="IMF184" s="29"/>
      <c r="IMG184" s="29"/>
      <c r="IMH184" s="29"/>
      <c r="IMI184" s="29"/>
      <c r="IMJ184" s="29"/>
      <c r="IMK184" s="29"/>
      <c r="IML184" s="29"/>
      <c r="IMM184" s="29"/>
      <c r="IMN184" s="29"/>
      <c r="IMO184" s="29"/>
      <c r="IMP184" s="29"/>
      <c r="IMQ184" s="29"/>
      <c r="IMR184" s="29"/>
      <c r="IMS184" s="29"/>
      <c r="IMT184" s="29"/>
      <c r="IMU184" s="29"/>
      <c r="IMV184" s="29"/>
      <c r="IMW184" s="29"/>
      <c r="IMX184" s="29"/>
      <c r="IMY184" s="29"/>
      <c r="IMZ184" s="29"/>
      <c r="INA184" s="29"/>
      <c r="INB184" s="29"/>
      <c r="INC184" s="29"/>
      <c r="IND184" s="29"/>
      <c r="INE184" s="29"/>
      <c r="INF184" s="29"/>
      <c r="ING184" s="29"/>
      <c r="INH184" s="29"/>
      <c r="INI184" s="29"/>
      <c r="INJ184" s="29"/>
      <c r="INK184" s="29"/>
      <c r="INL184" s="29"/>
      <c r="INM184" s="29"/>
      <c r="INN184" s="29"/>
      <c r="INO184" s="29"/>
      <c r="INP184" s="29"/>
      <c r="INQ184" s="29"/>
      <c r="INR184" s="29"/>
      <c r="INS184" s="29"/>
      <c r="INT184" s="29"/>
      <c r="INU184" s="29"/>
      <c r="INV184" s="29"/>
      <c r="INW184" s="29"/>
      <c r="INX184" s="29"/>
      <c r="INY184" s="29"/>
      <c r="INZ184" s="29"/>
      <c r="IOA184" s="29"/>
      <c r="IOB184" s="29"/>
      <c r="IOC184" s="29"/>
      <c r="IOD184" s="29"/>
      <c r="IOE184" s="29"/>
      <c r="IOF184" s="29"/>
      <c r="IOG184" s="29"/>
      <c r="IOH184" s="29"/>
      <c r="IOI184" s="29"/>
      <c r="IOJ184" s="29"/>
      <c r="IOK184" s="29"/>
      <c r="IOL184" s="29"/>
      <c r="IOM184" s="29"/>
      <c r="ION184" s="29"/>
      <c r="IOO184" s="29"/>
      <c r="IOP184" s="29"/>
      <c r="IOQ184" s="29"/>
      <c r="IOR184" s="29"/>
      <c r="IOS184" s="29"/>
      <c r="IOT184" s="29"/>
      <c r="IOU184" s="29"/>
      <c r="IOV184" s="29"/>
      <c r="IOW184" s="29"/>
      <c r="IOX184" s="29"/>
      <c r="IOY184" s="29"/>
      <c r="IOZ184" s="29"/>
      <c r="IPA184" s="29"/>
      <c r="IPB184" s="29"/>
      <c r="IPC184" s="29"/>
      <c r="IPD184" s="29"/>
      <c r="IPE184" s="29"/>
      <c r="IPF184" s="29"/>
      <c r="IPG184" s="29"/>
      <c r="IPH184" s="29"/>
      <c r="IPI184" s="29"/>
      <c r="IPJ184" s="29"/>
      <c r="IPK184" s="29"/>
      <c r="IPL184" s="29"/>
      <c r="IPM184" s="29"/>
      <c r="IPN184" s="29"/>
      <c r="IPO184" s="29"/>
      <c r="IPP184" s="29"/>
      <c r="IPQ184" s="29"/>
      <c r="IPR184" s="29"/>
      <c r="IPS184" s="29"/>
      <c r="IPT184" s="29"/>
      <c r="IPU184" s="29"/>
      <c r="IPV184" s="29"/>
      <c r="IPW184" s="29"/>
      <c r="IPX184" s="29"/>
      <c r="IPY184" s="29"/>
      <c r="IPZ184" s="29"/>
      <c r="IQA184" s="29"/>
      <c r="IQB184" s="29"/>
      <c r="IQC184" s="29"/>
      <c r="IQD184" s="29"/>
      <c r="IQE184" s="29"/>
      <c r="IQF184" s="29"/>
      <c r="IQG184" s="29"/>
      <c r="IQH184" s="29"/>
      <c r="IQI184" s="29"/>
      <c r="IQJ184" s="29"/>
      <c r="IQK184" s="29"/>
      <c r="IQL184" s="29"/>
      <c r="IQM184" s="29"/>
      <c r="IQN184" s="29"/>
      <c r="IQO184" s="29"/>
      <c r="IQP184" s="29"/>
      <c r="IQQ184" s="29"/>
      <c r="IQR184" s="29"/>
      <c r="IQS184" s="29"/>
      <c r="IQT184" s="29"/>
      <c r="IQU184" s="29"/>
      <c r="IQV184" s="29"/>
      <c r="IQW184" s="29"/>
      <c r="IQX184" s="29"/>
      <c r="IQY184" s="29"/>
      <c r="IQZ184" s="29"/>
      <c r="IRA184" s="29"/>
      <c r="IRB184" s="29"/>
      <c r="IRC184" s="29"/>
      <c r="IRD184" s="29"/>
      <c r="IRE184" s="29"/>
      <c r="IRF184" s="29"/>
      <c r="IRG184" s="29"/>
      <c r="IRH184" s="29"/>
      <c r="IRI184" s="29"/>
      <c r="IRJ184" s="29"/>
      <c r="IRK184" s="29"/>
      <c r="IRL184" s="29"/>
      <c r="IRM184" s="29"/>
      <c r="IRN184" s="29"/>
      <c r="IRO184" s="29"/>
      <c r="IRP184" s="29"/>
      <c r="IRQ184" s="29"/>
      <c r="IRR184" s="29"/>
      <c r="IRS184" s="29"/>
      <c r="IRT184" s="29"/>
      <c r="IRU184" s="29"/>
      <c r="IRV184" s="29"/>
      <c r="IRW184" s="29"/>
      <c r="IRX184" s="29"/>
      <c r="IRY184" s="29"/>
      <c r="IRZ184" s="29"/>
      <c r="ISA184" s="29"/>
      <c r="ISB184" s="29"/>
      <c r="ISC184" s="29"/>
      <c r="ISD184" s="29"/>
      <c r="ISE184" s="29"/>
      <c r="ISF184" s="29"/>
      <c r="ISG184" s="29"/>
      <c r="ISH184" s="29"/>
      <c r="ISI184" s="29"/>
      <c r="ISJ184" s="29"/>
      <c r="ISK184" s="29"/>
      <c r="ISL184" s="29"/>
      <c r="ISM184" s="29"/>
      <c r="ISN184" s="29"/>
      <c r="ISO184" s="29"/>
      <c r="ISP184" s="29"/>
      <c r="ISQ184" s="29"/>
      <c r="ISR184" s="29"/>
      <c r="ISS184" s="29"/>
      <c r="IST184" s="29"/>
      <c r="ISU184" s="29"/>
      <c r="ISV184" s="29"/>
      <c r="ISW184" s="29"/>
      <c r="ISX184" s="29"/>
      <c r="ISY184" s="29"/>
      <c r="ISZ184" s="29"/>
      <c r="ITA184" s="29"/>
      <c r="ITB184" s="29"/>
      <c r="ITC184" s="29"/>
      <c r="ITD184" s="29"/>
      <c r="ITE184" s="29"/>
      <c r="ITF184" s="29"/>
      <c r="ITG184" s="29"/>
      <c r="ITH184" s="29"/>
      <c r="ITI184" s="29"/>
      <c r="ITJ184" s="29"/>
      <c r="ITK184" s="29"/>
      <c r="ITL184" s="29"/>
      <c r="ITM184" s="29"/>
      <c r="ITN184" s="29"/>
      <c r="ITO184" s="29"/>
      <c r="ITP184" s="29"/>
      <c r="ITQ184" s="29"/>
      <c r="ITR184" s="29"/>
      <c r="ITS184" s="29"/>
      <c r="ITT184" s="29"/>
      <c r="ITU184" s="29"/>
      <c r="ITV184" s="29"/>
      <c r="ITW184" s="29"/>
      <c r="ITX184" s="29"/>
      <c r="ITY184" s="29"/>
      <c r="ITZ184" s="29"/>
      <c r="IUA184" s="29"/>
      <c r="IUB184" s="29"/>
      <c r="IUC184" s="29"/>
      <c r="IUD184" s="29"/>
      <c r="IUE184" s="29"/>
      <c r="IUF184" s="29"/>
      <c r="IUG184" s="29"/>
      <c r="IUH184" s="29"/>
      <c r="IUI184" s="29"/>
      <c r="IUJ184" s="29"/>
      <c r="IUK184" s="29"/>
      <c r="IUL184" s="29"/>
      <c r="IUM184" s="29"/>
      <c r="IUN184" s="29"/>
      <c r="IUO184" s="29"/>
      <c r="IUP184" s="29"/>
      <c r="IUQ184" s="29"/>
      <c r="IUR184" s="29"/>
      <c r="IUS184" s="29"/>
      <c r="IUT184" s="29"/>
      <c r="IUU184" s="29"/>
      <c r="IUV184" s="29"/>
      <c r="IUW184" s="29"/>
      <c r="IUX184" s="29"/>
      <c r="IUY184" s="29"/>
      <c r="IUZ184" s="29"/>
      <c r="IVA184" s="29"/>
      <c r="IVB184" s="29"/>
      <c r="IVC184" s="29"/>
      <c r="IVD184" s="29"/>
      <c r="IVE184" s="29"/>
      <c r="IVF184" s="29"/>
      <c r="IVG184" s="29"/>
      <c r="IVH184" s="29"/>
      <c r="IVI184" s="29"/>
      <c r="IVJ184" s="29"/>
      <c r="IVK184" s="29"/>
      <c r="IVL184" s="29"/>
      <c r="IVM184" s="29"/>
      <c r="IVN184" s="29"/>
      <c r="IVO184" s="29"/>
      <c r="IVP184" s="29"/>
      <c r="IVQ184" s="29"/>
      <c r="IVR184" s="29"/>
      <c r="IVS184" s="29"/>
      <c r="IVT184" s="29"/>
      <c r="IVU184" s="29"/>
      <c r="IVV184" s="29"/>
      <c r="IVW184" s="29"/>
      <c r="IVX184" s="29"/>
      <c r="IVY184" s="29"/>
      <c r="IVZ184" s="29"/>
      <c r="IWA184" s="29"/>
      <c r="IWB184" s="29"/>
      <c r="IWC184" s="29"/>
      <c r="IWD184" s="29"/>
      <c r="IWE184" s="29"/>
      <c r="IWF184" s="29"/>
      <c r="IWG184" s="29"/>
      <c r="IWH184" s="29"/>
      <c r="IWI184" s="29"/>
      <c r="IWJ184" s="29"/>
      <c r="IWK184" s="29"/>
      <c r="IWL184" s="29"/>
      <c r="IWM184" s="29"/>
      <c r="IWN184" s="29"/>
      <c r="IWO184" s="29"/>
      <c r="IWP184" s="29"/>
      <c r="IWQ184" s="29"/>
      <c r="IWR184" s="29"/>
      <c r="IWS184" s="29"/>
      <c r="IWT184" s="29"/>
      <c r="IWU184" s="29"/>
      <c r="IWV184" s="29"/>
      <c r="IWW184" s="29"/>
      <c r="IWX184" s="29"/>
      <c r="IWY184" s="29"/>
      <c r="IWZ184" s="29"/>
      <c r="IXA184" s="29"/>
      <c r="IXB184" s="29"/>
      <c r="IXC184" s="29"/>
      <c r="IXD184" s="29"/>
      <c r="IXE184" s="29"/>
      <c r="IXF184" s="29"/>
      <c r="IXG184" s="29"/>
      <c r="IXH184" s="29"/>
      <c r="IXI184" s="29"/>
      <c r="IXJ184" s="29"/>
      <c r="IXK184" s="29"/>
      <c r="IXL184" s="29"/>
      <c r="IXM184" s="29"/>
      <c r="IXN184" s="29"/>
      <c r="IXO184" s="29"/>
      <c r="IXP184" s="29"/>
      <c r="IXQ184" s="29"/>
      <c r="IXR184" s="29"/>
      <c r="IXS184" s="29"/>
      <c r="IXT184" s="29"/>
      <c r="IXU184" s="29"/>
      <c r="IXV184" s="29"/>
      <c r="IXW184" s="29"/>
      <c r="IXX184" s="29"/>
      <c r="IXY184" s="29"/>
      <c r="IXZ184" s="29"/>
      <c r="IYA184" s="29"/>
      <c r="IYB184" s="29"/>
      <c r="IYC184" s="29"/>
      <c r="IYD184" s="29"/>
      <c r="IYE184" s="29"/>
      <c r="IYF184" s="29"/>
      <c r="IYG184" s="29"/>
      <c r="IYH184" s="29"/>
      <c r="IYI184" s="29"/>
      <c r="IYJ184" s="29"/>
      <c r="IYK184" s="29"/>
      <c r="IYL184" s="29"/>
      <c r="IYM184" s="29"/>
      <c r="IYN184" s="29"/>
      <c r="IYO184" s="29"/>
      <c r="IYP184" s="29"/>
      <c r="IYQ184" s="29"/>
      <c r="IYR184" s="29"/>
      <c r="IYS184" s="29"/>
      <c r="IYT184" s="29"/>
      <c r="IYU184" s="29"/>
      <c r="IYV184" s="29"/>
      <c r="IYW184" s="29"/>
      <c r="IYX184" s="29"/>
      <c r="IYY184" s="29"/>
      <c r="IYZ184" s="29"/>
      <c r="IZA184" s="29"/>
      <c r="IZB184" s="29"/>
      <c r="IZC184" s="29"/>
      <c r="IZD184" s="29"/>
      <c r="IZE184" s="29"/>
      <c r="IZF184" s="29"/>
      <c r="IZG184" s="29"/>
      <c r="IZH184" s="29"/>
      <c r="IZI184" s="29"/>
      <c r="IZJ184" s="29"/>
      <c r="IZK184" s="29"/>
      <c r="IZL184" s="29"/>
      <c r="IZM184" s="29"/>
      <c r="IZN184" s="29"/>
      <c r="IZO184" s="29"/>
      <c r="IZP184" s="29"/>
      <c r="IZQ184" s="29"/>
      <c r="IZR184" s="29"/>
      <c r="IZS184" s="29"/>
      <c r="IZT184" s="29"/>
      <c r="IZU184" s="29"/>
      <c r="IZV184" s="29"/>
      <c r="IZW184" s="29"/>
      <c r="IZX184" s="29"/>
      <c r="IZY184" s="29"/>
      <c r="IZZ184" s="29"/>
      <c r="JAA184" s="29"/>
      <c r="JAB184" s="29"/>
      <c r="JAC184" s="29"/>
      <c r="JAD184" s="29"/>
      <c r="JAE184" s="29"/>
      <c r="JAF184" s="29"/>
      <c r="JAG184" s="29"/>
      <c r="JAH184" s="29"/>
      <c r="JAI184" s="29"/>
      <c r="JAJ184" s="29"/>
      <c r="JAK184" s="29"/>
      <c r="JAL184" s="29"/>
      <c r="JAM184" s="29"/>
      <c r="JAN184" s="29"/>
      <c r="JAO184" s="29"/>
      <c r="JAP184" s="29"/>
      <c r="JAQ184" s="29"/>
      <c r="JAR184" s="29"/>
      <c r="JAS184" s="29"/>
      <c r="JAT184" s="29"/>
      <c r="JAU184" s="29"/>
      <c r="JAV184" s="29"/>
      <c r="JAW184" s="29"/>
      <c r="JAX184" s="29"/>
      <c r="JAY184" s="29"/>
      <c r="JAZ184" s="29"/>
      <c r="JBA184" s="29"/>
      <c r="JBB184" s="29"/>
      <c r="JBC184" s="29"/>
      <c r="JBD184" s="29"/>
      <c r="JBE184" s="29"/>
      <c r="JBF184" s="29"/>
      <c r="JBG184" s="29"/>
      <c r="JBH184" s="29"/>
      <c r="JBI184" s="29"/>
      <c r="JBJ184" s="29"/>
      <c r="JBK184" s="29"/>
      <c r="JBL184" s="29"/>
      <c r="JBM184" s="29"/>
      <c r="JBN184" s="29"/>
      <c r="JBO184" s="29"/>
      <c r="JBP184" s="29"/>
      <c r="JBQ184" s="29"/>
      <c r="JBR184" s="29"/>
      <c r="JBS184" s="29"/>
      <c r="JBT184" s="29"/>
      <c r="JBU184" s="29"/>
      <c r="JBV184" s="29"/>
      <c r="JBW184" s="29"/>
      <c r="JBX184" s="29"/>
      <c r="JBY184" s="29"/>
      <c r="JBZ184" s="29"/>
      <c r="JCA184" s="29"/>
      <c r="JCB184" s="29"/>
      <c r="JCC184" s="29"/>
      <c r="JCD184" s="29"/>
      <c r="JCE184" s="29"/>
      <c r="JCF184" s="29"/>
      <c r="JCG184" s="29"/>
      <c r="JCH184" s="29"/>
      <c r="JCI184" s="29"/>
      <c r="JCJ184" s="29"/>
      <c r="JCK184" s="29"/>
      <c r="JCL184" s="29"/>
      <c r="JCM184" s="29"/>
      <c r="JCN184" s="29"/>
      <c r="JCO184" s="29"/>
      <c r="JCP184" s="29"/>
      <c r="JCQ184" s="29"/>
      <c r="JCR184" s="29"/>
      <c r="JCS184" s="29"/>
      <c r="JCT184" s="29"/>
      <c r="JCU184" s="29"/>
      <c r="JCV184" s="29"/>
      <c r="JCW184" s="29"/>
      <c r="JCX184" s="29"/>
      <c r="JCY184" s="29"/>
      <c r="JCZ184" s="29"/>
      <c r="JDA184" s="29"/>
      <c r="JDB184" s="29"/>
      <c r="JDC184" s="29"/>
      <c r="JDD184" s="29"/>
      <c r="JDE184" s="29"/>
      <c r="JDF184" s="29"/>
      <c r="JDG184" s="29"/>
      <c r="JDH184" s="29"/>
      <c r="JDI184" s="29"/>
      <c r="JDJ184" s="29"/>
      <c r="JDK184" s="29"/>
      <c r="JDL184" s="29"/>
      <c r="JDM184" s="29"/>
      <c r="JDN184" s="29"/>
      <c r="JDO184" s="29"/>
      <c r="JDP184" s="29"/>
      <c r="JDQ184" s="29"/>
      <c r="JDR184" s="29"/>
      <c r="JDS184" s="29"/>
      <c r="JDT184" s="29"/>
      <c r="JDU184" s="29"/>
      <c r="JDV184" s="29"/>
      <c r="JDW184" s="29"/>
      <c r="JDX184" s="29"/>
      <c r="JDY184" s="29"/>
      <c r="JDZ184" s="29"/>
      <c r="JEA184" s="29"/>
      <c r="JEB184" s="29"/>
      <c r="JEC184" s="29"/>
      <c r="JED184" s="29"/>
      <c r="JEE184" s="29"/>
      <c r="JEF184" s="29"/>
      <c r="JEG184" s="29"/>
      <c r="JEH184" s="29"/>
      <c r="JEI184" s="29"/>
      <c r="JEJ184" s="29"/>
      <c r="JEK184" s="29"/>
      <c r="JEL184" s="29"/>
      <c r="JEM184" s="29"/>
      <c r="JEN184" s="29"/>
      <c r="JEO184" s="29"/>
      <c r="JEP184" s="29"/>
      <c r="JEQ184" s="29"/>
      <c r="JER184" s="29"/>
      <c r="JES184" s="29"/>
      <c r="JET184" s="29"/>
      <c r="JEU184" s="29"/>
      <c r="JEV184" s="29"/>
      <c r="JEW184" s="29"/>
      <c r="JEX184" s="29"/>
      <c r="JEY184" s="29"/>
      <c r="JEZ184" s="29"/>
      <c r="JFA184" s="29"/>
      <c r="JFB184" s="29"/>
      <c r="JFC184" s="29"/>
      <c r="JFD184" s="29"/>
      <c r="JFE184" s="29"/>
      <c r="JFF184" s="29"/>
      <c r="JFG184" s="29"/>
      <c r="JFH184" s="29"/>
      <c r="JFI184" s="29"/>
      <c r="JFJ184" s="29"/>
      <c r="JFK184" s="29"/>
      <c r="JFL184" s="29"/>
      <c r="JFM184" s="29"/>
      <c r="JFN184" s="29"/>
      <c r="JFO184" s="29"/>
      <c r="JFP184" s="29"/>
      <c r="JFQ184" s="29"/>
      <c r="JFR184" s="29"/>
      <c r="JFS184" s="29"/>
      <c r="JFT184" s="29"/>
      <c r="JFU184" s="29"/>
      <c r="JFV184" s="29"/>
      <c r="JFW184" s="29"/>
      <c r="JFX184" s="29"/>
      <c r="JFY184" s="29"/>
      <c r="JFZ184" s="29"/>
      <c r="JGA184" s="29"/>
      <c r="JGB184" s="29"/>
      <c r="JGC184" s="29"/>
      <c r="JGD184" s="29"/>
      <c r="JGE184" s="29"/>
      <c r="JGF184" s="29"/>
      <c r="JGG184" s="29"/>
      <c r="JGH184" s="29"/>
      <c r="JGI184" s="29"/>
      <c r="JGJ184" s="29"/>
      <c r="JGK184" s="29"/>
      <c r="JGL184" s="29"/>
      <c r="JGM184" s="29"/>
      <c r="JGN184" s="29"/>
      <c r="JGO184" s="29"/>
      <c r="JGP184" s="29"/>
      <c r="JGQ184" s="29"/>
      <c r="JGR184" s="29"/>
      <c r="JGS184" s="29"/>
      <c r="JGT184" s="29"/>
      <c r="JGU184" s="29"/>
      <c r="JGV184" s="29"/>
      <c r="JGW184" s="29"/>
      <c r="JGX184" s="29"/>
      <c r="JGY184" s="29"/>
      <c r="JGZ184" s="29"/>
      <c r="JHA184" s="29"/>
      <c r="JHB184" s="29"/>
      <c r="JHC184" s="29"/>
      <c r="JHD184" s="29"/>
      <c r="JHE184" s="29"/>
      <c r="JHF184" s="29"/>
      <c r="JHG184" s="29"/>
      <c r="JHH184" s="29"/>
      <c r="JHI184" s="29"/>
      <c r="JHJ184" s="29"/>
      <c r="JHK184" s="29"/>
      <c r="JHL184" s="29"/>
      <c r="JHM184" s="29"/>
      <c r="JHN184" s="29"/>
      <c r="JHO184" s="29"/>
      <c r="JHP184" s="29"/>
      <c r="JHQ184" s="29"/>
      <c r="JHR184" s="29"/>
      <c r="JHS184" s="29"/>
      <c r="JHT184" s="29"/>
      <c r="JHU184" s="29"/>
      <c r="JHV184" s="29"/>
      <c r="JHW184" s="29"/>
      <c r="JHX184" s="29"/>
      <c r="JHY184" s="29"/>
      <c r="JHZ184" s="29"/>
      <c r="JIA184" s="29"/>
      <c r="JIB184" s="29"/>
      <c r="JIC184" s="29"/>
      <c r="JID184" s="29"/>
      <c r="JIE184" s="29"/>
      <c r="JIF184" s="29"/>
      <c r="JIG184" s="29"/>
      <c r="JIH184" s="29"/>
      <c r="JII184" s="29"/>
      <c r="JIJ184" s="29"/>
      <c r="JIK184" s="29"/>
      <c r="JIL184" s="29"/>
      <c r="JIM184" s="29"/>
      <c r="JIN184" s="29"/>
      <c r="JIO184" s="29"/>
      <c r="JIP184" s="29"/>
      <c r="JIQ184" s="29"/>
      <c r="JIR184" s="29"/>
      <c r="JIS184" s="29"/>
      <c r="JIT184" s="29"/>
      <c r="JIU184" s="29"/>
      <c r="JIV184" s="29"/>
      <c r="JIW184" s="29"/>
      <c r="JIX184" s="29"/>
      <c r="JIY184" s="29"/>
      <c r="JIZ184" s="29"/>
      <c r="JJA184" s="29"/>
      <c r="JJB184" s="29"/>
      <c r="JJC184" s="29"/>
      <c r="JJD184" s="29"/>
      <c r="JJE184" s="29"/>
      <c r="JJF184" s="29"/>
      <c r="JJG184" s="29"/>
      <c r="JJH184" s="29"/>
      <c r="JJI184" s="29"/>
      <c r="JJJ184" s="29"/>
      <c r="JJK184" s="29"/>
      <c r="JJL184" s="29"/>
      <c r="JJM184" s="29"/>
      <c r="JJN184" s="29"/>
      <c r="JJO184" s="29"/>
      <c r="JJP184" s="29"/>
      <c r="JJQ184" s="29"/>
      <c r="JJR184" s="29"/>
      <c r="JJS184" s="29"/>
      <c r="JJT184" s="29"/>
      <c r="JJU184" s="29"/>
      <c r="JJV184" s="29"/>
      <c r="JJW184" s="29"/>
      <c r="JJX184" s="29"/>
      <c r="JJY184" s="29"/>
      <c r="JJZ184" s="29"/>
      <c r="JKA184" s="29"/>
      <c r="JKB184" s="29"/>
      <c r="JKC184" s="29"/>
      <c r="JKD184" s="29"/>
      <c r="JKE184" s="29"/>
      <c r="JKF184" s="29"/>
      <c r="JKG184" s="29"/>
      <c r="JKH184" s="29"/>
      <c r="JKI184" s="29"/>
      <c r="JKJ184" s="29"/>
      <c r="JKK184" s="29"/>
      <c r="JKL184" s="29"/>
      <c r="JKM184" s="29"/>
      <c r="JKN184" s="29"/>
      <c r="JKO184" s="29"/>
      <c r="JKP184" s="29"/>
      <c r="JKQ184" s="29"/>
      <c r="JKR184" s="29"/>
      <c r="JKS184" s="29"/>
      <c r="JKT184" s="29"/>
      <c r="JKU184" s="29"/>
      <c r="JKV184" s="29"/>
      <c r="JKW184" s="29"/>
      <c r="JKX184" s="29"/>
      <c r="JKY184" s="29"/>
      <c r="JKZ184" s="29"/>
      <c r="JLA184" s="29"/>
      <c r="JLB184" s="29"/>
      <c r="JLC184" s="29"/>
      <c r="JLD184" s="29"/>
      <c r="JLE184" s="29"/>
      <c r="JLF184" s="29"/>
      <c r="JLG184" s="29"/>
      <c r="JLH184" s="29"/>
      <c r="JLI184" s="29"/>
      <c r="JLJ184" s="29"/>
      <c r="JLK184" s="29"/>
      <c r="JLL184" s="29"/>
      <c r="JLM184" s="29"/>
      <c r="JLN184" s="29"/>
      <c r="JLO184" s="29"/>
      <c r="JLP184" s="29"/>
      <c r="JLQ184" s="29"/>
      <c r="JLR184" s="29"/>
      <c r="JLS184" s="29"/>
      <c r="JLT184" s="29"/>
      <c r="JLU184" s="29"/>
      <c r="JLV184" s="29"/>
      <c r="JLW184" s="29"/>
      <c r="JLX184" s="29"/>
      <c r="JLY184" s="29"/>
      <c r="JLZ184" s="29"/>
      <c r="JMA184" s="29"/>
      <c r="JMB184" s="29"/>
      <c r="JMC184" s="29"/>
      <c r="JMD184" s="29"/>
      <c r="JME184" s="29"/>
      <c r="JMF184" s="29"/>
      <c r="JMG184" s="29"/>
      <c r="JMH184" s="29"/>
      <c r="JMI184" s="29"/>
      <c r="JMJ184" s="29"/>
      <c r="JMK184" s="29"/>
      <c r="JML184" s="29"/>
      <c r="JMM184" s="29"/>
      <c r="JMN184" s="29"/>
      <c r="JMO184" s="29"/>
      <c r="JMP184" s="29"/>
      <c r="JMQ184" s="29"/>
      <c r="JMR184" s="29"/>
      <c r="JMS184" s="29"/>
      <c r="JMT184" s="29"/>
      <c r="JMU184" s="29"/>
      <c r="JMV184" s="29"/>
      <c r="JMW184" s="29"/>
      <c r="JMX184" s="29"/>
      <c r="JMY184" s="29"/>
      <c r="JMZ184" s="29"/>
      <c r="JNA184" s="29"/>
      <c r="JNB184" s="29"/>
      <c r="JNC184" s="29"/>
      <c r="JND184" s="29"/>
      <c r="JNE184" s="29"/>
      <c r="JNF184" s="29"/>
      <c r="JNG184" s="29"/>
      <c r="JNH184" s="29"/>
      <c r="JNI184" s="29"/>
      <c r="JNJ184" s="29"/>
      <c r="JNK184" s="29"/>
      <c r="JNL184" s="29"/>
      <c r="JNM184" s="29"/>
      <c r="JNN184" s="29"/>
      <c r="JNO184" s="29"/>
      <c r="JNP184" s="29"/>
      <c r="JNQ184" s="29"/>
      <c r="JNR184" s="29"/>
      <c r="JNS184" s="29"/>
      <c r="JNT184" s="29"/>
      <c r="JNU184" s="29"/>
      <c r="JNV184" s="29"/>
      <c r="JNW184" s="29"/>
      <c r="JNX184" s="29"/>
      <c r="JNY184" s="29"/>
      <c r="JNZ184" s="29"/>
      <c r="JOA184" s="29"/>
      <c r="JOB184" s="29"/>
      <c r="JOC184" s="29"/>
      <c r="JOD184" s="29"/>
      <c r="JOE184" s="29"/>
      <c r="JOF184" s="29"/>
      <c r="JOG184" s="29"/>
      <c r="JOH184" s="29"/>
      <c r="JOI184" s="29"/>
      <c r="JOJ184" s="29"/>
      <c r="JOK184" s="29"/>
      <c r="JOL184" s="29"/>
      <c r="JOM184" s="29"/>
      <c r="JON184" s="29"/>
      <c r="JOO184" s="29"/>
      <c r="JOP184" s="29"/>
      <c r="JOQ184" s="29"/>
      <c r="JOR184" s="29"/>
      <c r="JOS184" s="29"/>
      <c r="JOT184" s="29"/>
      <c r="JOU184" s="29"/>
      <c r="JOV184" s="29"/>
      <c r="JOW184" s="29"/>
      <c r="JOX184" s="29"/>
      <c r="JOY184" s="29"/>
      <c r="JOZ184" s="29"/>
      <c r="JPA184" s="29"/>
      <c r="JPB184" s="29"/>
      <c r="JPC184" s="29"/>
      <c r="JPD184" s="29"/>
      <c r="JPE184" s="29"/>
      <c r="JPF184" s="29"/>
      <c r="JPG184" s="29"/>
      <c r="JPH184" s="29"/>
      <c r="JPI184" s="29"/>
      <c r="JPJ184" s="29"/>
      <c r="JPK184" s="29"/>
      <c r="JPL184" s="29"/>
      <c r="JPM184" s="29"/>
      <c r="JPN184" s="29"/>
      <c r="JPO184" s="29"/>
      <c r="JPP184" s="29"/>
      <c r="JPQ184" s="29"/>
      <c r="JPR184" s="29"/>
      <c r="JPS184" s="29"/>
      <c r="JPT184" s="29"/>
      <c r="JPU184" s="29"/>
      <c r="JPV184" s="29"/>
      <c r="JPW184" s="29"/>
      <c r="JPX184" s="29"/>
      <c r="JPY184" s="29"/>
      <c r="JPZ184" s="29"/>
      <c r="JQA184" s="29"/>
      <c r="JQB184" s="29"/>
      <c r="JQC184" s="29"/>
      <c r="JQD184" s="29"/>
      <c r="JQE184" s="29"/>
      <c r="JQF184" s="29"/>
      <c r="JQG184" s="29"/>
      <c r="JQH184" s="29"/>
      <c r="JQI184" s="29"/>
      <c r="JQJ184" s="29"/>
      <c r="JQK184" s="29"/>
      <c r="JQL184" s="29"/>
      <c r="JQM184" s="29"/>
      <c r="JQN184" s="29"/>
      <c r="JQO184" s="29"/>
      <c r="JQP184" s="29"/>
      <c r="JQQ184" s="29"/>
      <c r="JQR184" s="29"/>
      <c r="JQS184" s="29"/>
      <c r="JQT184" s="29"/>
      <c r="JQU184" s="29"/>
      <c r="JQV184" s="29"/>
      <c r="JQW184" s="29"/>
      <c r="JQX184" s="29"/>
      <c r="JQY184" s="29"/>
      <c r="JQZ184" s="29"/>
      <c r="JRA184" s="29"/>
      <c r="JRB184" s="29"/>
      <c r="JRC184" s="29"/>
      <c r="JRD184" s="29"/>
      <c r="JRE184" s="29"/>
      <c r="JRF184" s="29"/>
      <c r="JRG184" s="29"/>
      <c r="JRH184" s="29"/>
      <c r="JRI184" s="29"/>
      <c r="JRJ184" s="29"/>
      <c r="JRK184" s="29"/>
      <c r="JRL184" s="29"/>
      <c r="JRM184" s="29"/>
      <c r="JRN184" s="29"/>
      <c r="JRO184" s="29"/>
      <c r="JRP184" s="29"/>
      <c r="JRQ184" s="29"/>
      <c r="JRR184" s="29"/>
      <c r="JRS184" s="29"/>
      <c r="JRT184" s="29"/>
      <c r="JRU184" s="29"/>
      <c r="JRV184" s="29"/>
      <c r="JRW184" s="29"/>
      <c r="JRX184" s="29"/>
      <c r="JRY184" s="29"/>
      <c r="JRZ184" s="29"/>
      <c r="JSA184" s="29"/>
      <c r="JSB184" s="29"/>
      <c r="JSC184" s="29"/>
      <c r="JSD184" s="29"/>
      <c r="JSE184" s="29"/>
      <c r="JSF184" s="29"/>
      <c r="JSG184" s="29"/>
      <c r="JSH184" s="29"/>
      <c r="JSI184" s="29"/>
      <c r="JSJ184" s="29"/>
      <c r="JSK184" s="29"/>
      <c r="JSL184" s="29"/>
      <c r="JSM184" s="29"/>
      <c r="JSN184" s="29"/>
      <c r="JSO184" s="29"/>
      <c r="JSP184" s="29"/>
      <c r="JSQ184" s="29"/>
      <c r="JSR184" s="29"/>
      <c r="JSS184" s="29"/>
      <c r="JST184" s="29"/>
      <c r="JSU184" s="29"/>
      <c r="JSV184" s="29"/>
      <c r="JSW184" s="29"/>
      <c r="JSX184" s="29"/>
      <c r="JSY184" s="29"/>
      <c r="JSZ184" s="29"/>
      <c r="JTA184" s="29"/>
      <c r="JTB184" s="29"/>
      <c r="JTC184" s="29"/>
      <c r="JTD184" s="29"/>
      <c r="JTE184" s="29"/>
      <c r="JTF184" s="29"/>
      <c r="JTG184" s="29"/>
      <c r="JTH184" s="29"/>
      <c r="JTI184" s="29"/>
      <c r="JTJ184" s="29"/>
      <c r="JTK184" s="29"/>
      <c r="JTL184" s="29"/>
      <c r="JTM184" s="29"/>
      <c r="JTN184" s="29"/>
      <c r="JTO184" s="29"/>
      <c r="JTP184" s="29"/>
      <c r="JTQ184" s="29"/>
      <c r="JTR184" s="29"/>
      <c r="JTS184" s="29"/>
      <c r="JTT184" s="29"/>
      <c r="JTU184" s="29"/>
      <c r="JTV184" s="29"/>
      <c r="JTW184" s="29"/>
      <c r="JTX184" s="29"/>
      <c r="JTY184" s="29"/>
      <c r="JTZ184" s="29"/>
      <c r="JUA184" s="29"/>
      <c r="JUB184" s="29"/>
      <c r="JUC184" s="29"/>
      <c r="JUD184" s="29"/>
      <c r="JUE184" s="29"/>
      <c r="JUF184" s="29"/>
      <c r="JUG184" s="29"/>
      <c r="JUH184" s="29"/>
      <c r="JUI184" s="29"/>
      <c r="JUJ184" s="29"/>
      <c r="JUK184" s="29"/>
      <c r="JUL184" s="29"/>
      <c r="JUM184" s="29"/>
      <c r="JUN184" s="29"/>
      <c r="JUO184" s="29"/>
      <c r="JUP184" s="29"/>
      <c r="JUQ184" s="29"/>
      <c r="JUR184" s="29"/>
      <c r="JUS184" s="29"/>
      <c r="JUT184" s="29"/>
      <c r="JUU184" s="29"/>
      <c r="JUV184" s="29"/>
      <c r="JUW184" s="29"/>
      <c r="JUX184" s="29"/>
      <c r="JUY184" s="29"/>
      <c r="JUZ184" s="29"/>
      <c r="JVA184" s="29"/>
      <c r="JVB184" s="29"/>
      <c r="JVC184" s="29"/>
      <c r="JVD184" s="29"/>
      <c r="JVE184" s="29"/>
      <c r="JVF184" s="29"/>
      <c r="JVG184" s="29"/>
      <c r="JVH184" s="29"/>
      <c r="JVI184" s="29"/>
      <c r="JVJ184" s="29"/>
      <c r="JVK184" s="29"/>
      <c r="JVL184" s="29"/>
      <c r="JVM184" s="29"/>
      <c r="JVN184" s="29"/>
      <c r="JVO184" s="29"/>
      <c r="JVP184" s="29"/>
      <c r="JVQ184" s="29"/>
      <c r="JVR184" s="29"/>
      <c r="JVS184" s="29"/>
      <c r="JVT184" s="29"/>
      <c r="JVU184" s="29"/>
      <c r="JVV184" s="29"/>
      <c r="JVW184" s="29"/>
      <c r="JVX184" s="29"/>
      <c r="JVY184" s="29"/>
      <c r="JVZ184" s="29"/>
      <c r="JWA184" s="29"/>
      <c r="JWB184" s="29"/>
      <c r="JWC184" s="29"/>
      <c r="JWD184" s="29"/>
      <c r="JWE184" s="29"/>
      <c r="JWF184" s="29"/>
      <c r="JWG184" s="29"/>
      <c r="JWH184" s="29"/>
      <c r="JWI184" s="29"/>
      <c r="JWJ184" s="29"/>
      <c r="JWK184" s="29"/>
      <c r="JWL184" s="29"/>
      <c r="JWM184" s="29"/>
      <c r="JWN184" s="29"/>
      <c r="JWO184" s="29"/>
      <c r="JWP184" s="29"/>
      <c r="JWQ184" s="29"/>
      <c r="JWR184" s="29"/>
      <c r="JWS184" s="29"/>
      <c r="JWT184" s="29"/>
      <c r="JWU184" s="29"/>
      <c r="JWV184" s="29"/>
      <c r="JWW184" s="29"/>
      <c r="JWX184" s="29"/>
      <c r="JWY184" s="29"/>
      <c r="JWZ184" s="29"/>
      <c r="JXA184" s="29"/>
      <c r="JXB184" s="29"/>
      <c r="JXC184" s="29"/>
      <c r="JXD184" s="29"/>
      <c r="JXE184" s="29"/>
      <c r="JXF184" s="29"/>
      <c r="JXG184" s="29"/>
      <c r="JXH184" s="29"/>
      <c r="JXI184" s="29"/>
      <c r="JXJ184" s="29"/>
      <c r="JXK184" s="29"/>
      <c r="JXL184" s="29"/>
      <c r="JXM184" s="29"/>
      <c r="JXN184" s="29"/>
      <c r="JXO184" s="29"/>
      <c r="JXP184" s="29"/>
      <c r="JXQ184" s="29"/>
      <c r="JXR184" s="29"/>
      <c r="JXS184" s="29"/>
      <c r="JXT184" s="29"/>
      <c r="JXU184" s="29"/>
      <c r="JXV184" s="29"/>
      <c r="JXW184" s="29"/>
      <c r="JXX184" s="29"/>
      <c r="JXY184" s="29"/>
      <c r="JXZ184" s="29"/>
      <c r="JYA184" s="29"/>
      <c r="JYB184" s="29"/>
      <c r="JYC184" s="29"/>
      <c r="JYD184" s="29"/>
      <c r="JYE184" s="29"/>
      <c r="JYF184" s="29"/>
      <c r="JYG184" s="29"/>
      <c r="JYH184" s="29"/>
      <c r="JYI184" s="29"/>
      <c r="JYJ184" s="29"/>
      <c r="JYK184" s="29"/>
      <c r="JYL184" s="29"/>
      <c r="JYM184" s="29"/>
      <c r="JYN184" s="29"/>
      <c r="JYO184" s="29"/>
      <c r="JYP184" s="29"/>
      <c r="JYQ184" s="29"/>
      <c r="JYR184" s="29"/>
      <c r="JYS184" s="29"/>
      <c r="JYT184" s="29"/>
      <c r="JYU184" s="29"/>
      <c r="JYV184" s="29"/>
      <c r="JYW184" s="29"/>
      <c r="JYX184" s="29"/>
      <c r="JYY184" s="29"/>
      <c r="JYZ184" s="29"/>
      <c r="JZA184" s="29"/>
      <c r="JZB184" s="29"/>
      <c r="JZC184" s="29"/>
      <c r="JZD184" s="29"/>
      <c r="JZE184" s="29"/>
      <c r="JZF184" s="29"/>
      <c r="JZG184" s="29"/>
      <c r="JZH184" s="29"/>
      <c r="JZI184" s="29"/>
      <c r="JZJ184" s="29"/>
      <c r="JZK184" s="29"/>
      <c r="JZL184" s="29"/>
      <c r="JZM184" s="29"/>
      <c r="JZN184" s="29"/>
      <c r="JZO184" s="29"/>
      <c r="JZP184" s="29"/>
      <c r="JZQ184" s="29"/>
      <c r="JZR184" s="29"/>
      <c r="JZS184" s="29"/>
      <c r="JZT184" s="29"/>
      <c r="JZU184" s="29"/>
      <c r="JZV184" s="29"/>
      <c r="JZW184" s="29"/>
      <c r="JZX184" s="29"/>
      <c r="JZY184" s="29"/>
      <c r="JZZ184" s="29"/>
      <c r="KAA184" s="29"/>
      <c r="KAB184" s="29"/>
      <c r="KAC184" s="29"/>
      <c r="KAD184" s="29"/>
      <c r="KAE184" s="29"/>
      <c r="KAF184" s="29"/>
      <c r="KAG184" s="29"/>
      <c r="KAH184" s="29"/>
      <c r="KAI184" s="29"/>
      <c r="KAJ184" s="29"/>
      <c r="KAK184" s="29"/>
      <c r="KAL184" s="29"/>
      <c r="KAM184" s="29"/>
      <c r="KAN184" s="29"/>
      <c r="KAO184" s="29"/>
      <c r="KAP184" s="29"/>
      <c r="KAQ184" s="29"/>
      <c r="KAR184" s="29"/>
      <c r="KAS184" s="29"/>
      <c r="KAT184" s="29"/>
      <c r="KAU184" s="29"/>
      <c r="KAV184" s="29"/>
      <c r="KAW184" s="29"/>
      <c r="KAX184" s="29"/>
      <c r="KAY184" s="29"/>
      <c r="KAZ184" s="29"/>
      <c r="KBA184" s="29"/>
      <c r="KBB184" s="29"/>
      <c r="KBC184" s="29"/>
      <c r="KBD184" s="29"/>
      <c r="KBE184" s="29"/>
      <c r="KBF184" s="29"/>
      <c r="KBG184" s="29"/>
      <c r="KBH184" s="29"/>
      <c r="KBI184" s="29"/>
      <c r="KBJ184" s="29"/>
      <c r="KBK184" s="29"/>
      <c r="KBL184" s="29"/>
      <c r="KBM184" s="29"/>
      <c r="KBN184" s="29"/>
      <c r="KBO184" s="29"/>
      <c r="KBP184" s="29"/>
      <c r="KBQ184" s="29"/>
      <c r="KBR184" s="29"/>
      <c r="KBS184" s="29"/>
      <c r="KBT184" s="29"/>
      <c r="KBU184" s="29"/>
      <c r="KBV184" s="29"/>
      <c r="KBW184" s="29"/>
      <c r="KBX184" s="29"/>
      <c r="KBY184" s="29"/>
      <c r="KBZ184" s="29"/>
      <c r="KCA184" s="29"/>
      <c r="KCB184" s="29"/>
      <c r="KCC184" s="29"/>
      <c r="KCD184" s="29"/>
      <c r="KCE184" s="29"/>
      <c r="KCF184" s="29"/>
      <c r="KCG184" s="29"/>
      <c r="KCH184" s="29"/>
      <c r="KCI184" s="29"/>
      <c r="KCJ184" s="29"/>
      <c r="KCK184" s="29"/>
      <c r="KCL184" s="29"/>
      <c r="KCM184" s="29"/>
      <c r="KCN184" s="29"/>
      <c r="KCO184" s="29"/>
      <c r="KCP184" s="29"/>
      <c r="KCQ184" s="29"/>
      <c r="KCR184" s="29"/>
      <c r="KCS184" s="29"/>
      <c r="KCT184" s="29"/>
      <c r="KCU184" s="29"/>
      <c r="KCV184" s="29"/>
      <c r="KCW184" s="29"/>
      <c r="KCX184" s="29"/>
      <c r="KCY184" s="29"/>
      <c r="KCZ184" s="29"/>
      <c r="KDA184" s="29"/>
      <c r="KDB184" s="29"/>
      <c r="KDC184" s="29"/>
      <c r="KDD184" s="29"/>
      <c r="KDE184" s="29"/>
      <c r="KDF184" s="29"/>
      <c r="KDG184" s="29"/>
      <c r="KDH184" s="29"/>
      <c r="KDI184" s="29"/>
      <c r="KDJ184" s="29"/>
      <c r="KDK184" s="29"/>
      <c r="KDL184" s="29"/>
      <c r="KDM184" s="29"/>
      <c r="KDN184" s="29"/>
      <c r="KDO184" s="29"/>
      <c r="KDP184" s="29"/>
      <c r="KDQ184" s="29"/>
      <c r="KDR184" s="29"/>
      <c r="KDS184" s="29"/>
      <c r="KDT184" s="29"/>
      <c r="KDU184" s="29"/>
      <c r="KDV184" s="29"/>
      <c r="KDW184" s="29"/>
      <c r="KDX184" s="29"/>
      <c r="KDY184" s="29"/>
      <c r="KDZ184" s="29"/>
      <c r="KEA184" s="29"/>
      <c r="KEB184" s="29"/>
      <c r="KEC184" s="29"/>
      <c r="KED184" s="29"/>
      <c r="KEE184" s="29"/>
      <c r="KEF184" s="29"/>
      <c r="KEG184" s="29"/>
      <c r="KEH184" s="29"/>
      <c r="KEI184" s="29"/>
      <c r="KEJ184" s="29"/>
      <c r="KEK184" s="29"/>
      <c r="KEL184" s="29"/>
      <c r="KEM184" s="29"/>
      <c r="KEN184" s="29"/>
      <c r="KEO184" s="29"/>
      <c r="KEP184" s="29"/>
      <c r="KEQ184" s="29"/>
      <c r="KER184" s="29"/>
      <c r="KES184" s="29"/>
      <c r="KET184" s="29"/>
      <c r="KEU184" s="29"/>
      <c r="KEV184" s="29"/>
      <c r="KEW184" s="29"/>
      <c r="KEX184" s="29"/>
      <c r="KEY184" s="29"/>
      <c r="KEZ184" s="29"/>
      <c r="KFA184" s="29"/>
      <c r="KFB184" s="29"/>
      <c r="KFC184" s="29"/>
      <c r="KFD184" s="29"/>
      <c r="KFE184" s="29"/>
      <c r="KFF184" s="29"/>
      <c r="KFG184" s="29"/>
      <c r="KFH184" s="29"/>
      <c r="KFI184" s="29"/>
      <c r="KFJ184" s="29"/>
      <c r="KFK184" s="29"/>
      <c r="KFL184" s="29"/>
      <c r="KFM184" s="29"/>
      <c r="KFN184" s="29"/>
      <c r="KFO184" s="29"/>
      <c r="KFP184" s="29"/>
      <c r="KFQ184" s="29"/>
      <c r="KFR184" s="29"/>
      <c r="KFS184" s="29"/>
      <c r="KFT184" s="29"/>
      <c r="KFU184" s="29"/>
      <c r="KFV184" s="29"/>
      <c r="KFW184" s="29"/>
      <c r="KFX184" s="29"/>
      <c r="KFY184" s="29"/>
      <c r="KFZ184" s="29"/>
      <c r="KGA184" s="29"/>
      <c r="KGB184" s="29"/>
      <c r="KGC184" s="29"/>
      <c r="KGD184" s="29"/>
      <c r="KGE184" s="29"/>
      <c r="KGF184" s="29"/>
      <c r="KGG184" s="29"/>
      <c r="KGH184" s="29"/>
      <c r="KGI184" s="29"/>
      <c r="KGJ184" s="29"/>
      <c r="KGK184" s="29"/>
      <c r="KGL184" s="29"/>
      <c r="KGM184" s="29"/>
      <c r="KGN184" s="29"/>
      <c r="KGO184" s="29"/>
      <c r="KGP184" s="29"/>
      <c r="KGQ184" s="29"/>
      <c r="KGR184" s="29"/>
      <c r="KGS184" s="29"/>
      <c r="KGT184" s="29"/>
      <c r="KGU184" s="29"/>
      <c r="KGV184" s="29"/>
      <c r="KGW184" s="29"/>
      <c r="KGX184" s="29"/>
      <c r="KGY184" s="29"/>
      <c r="KGZ184" s="29"/>
      <c r="KHA184" s="29"/>
      <c r="KHB184" s="29"/>
      <c r="KHC184" s="29"/>
      <c r="KHD184" s="29"/>
      <c r="KHE184" s="29"/>
      <c r="KHF184" s="29"/>
      <c r="KHG184" s="29"/>
      <c r="KHH184" s="29"/>
      <c r="KHI184" s="29"/>
      <c r="KHJ184" s="29"/>
      <c r="KHK184" s="29"/>
      <c r="KHL184" s="29"/>
      <c r="KHM184" s="29"/>
      <c r="KHN184" s="29"/>
      <c r="KHO184" s="29"/>
      <c r="KHP184" s="29"/>
      <c r="KHQ184" s="29"/>
      <c r="KHR184" s="29"/>
      <c r="KHS184" s="29"/>
      <c r="KHT184" s="29"/>
      <c r="KHU184" s="29"/>
      <c r="KHV184" s="29"/>
      <c r="KHW184" s="29"/>
      <c r="KHX184" s="29"/>
      <c r="KHY184" s="29"/>
      <c r="KHZ184" s="29"/>
      <c r="KIA184" s="29"/>
      <c r="KIB184" s="29"/>
      <c r="KIC184" s="29"/>
      <c r="KID184" s="29"/>
      <c r="KIE184" s="29"/>
      <c r="KIF184" s="29"/>
      <c r="KIG184" s="29"/>
      <c r="KIH184" s="29"/>
      <c r="KII184" s="29"/>
      <c r="KIJ184" s="29"/>
      <c r="KIK184" s="29"/>
      <c r="KIL184" s="29"/>
      <c r="KIM184" s="29"/>
      <c r="KIN184" s="29"/>
      <c r="KIO184" s="29"/>
      <c r="KIP184" s="29"/>
      <c r="KIQ184" s="29"/>
      <c r="KIR184" s="29"/>
      <c r="KIS184" s="29"/>
      <c r="KIT184" s="29"/>
      <c r="KIU184" s="29"/>
      <c r="KIV184" s="29"/>
      <c r="KIW184" s="29"/>
      <c r="KIX184" s="29"/>
      <c r="KIY184" s="29"/>
      <c r="KIZ184" s="29"/>
      <c r="KJA184" s="29"/>
      <c r="KJB184" s="29"/>
      <c r="KJC184" s="29"/>
      <c r="KJD184" s="29"/>
      <c r="KJE184" s="29"/>
      <c r="KJF184" s="29"/>
      <c r="KJG184" s="29"/>
      <c r="KJH184" s="29"/>
      <c r="KJI184" s="29"/>
      <c r="KJJ184" s="29"/>
      <c r="KJK184" s="29"/>
      <c r="KJL184" s="29"/>
      <c r="KJM184" s="29"/>
      <c r="KJN184" s="29"/>
      <c r="KJO184" s="29"/>
      <c r="KJP184" s="29"/>
      <c r="KJQ184" s="29"/>
      <c r="KJR184" s="29"/>
      <c r="KJS184" s="29"/>
      <c r="KJT184" s="29"/>
      <c r="KJU184" s="29"/>
      <c r="KJV184" s="29"/>
      <c r="KJW184" s="29"/>
      <c r="KJX184" s="29"/>
      <c r="KJY184" s="29"/>
      <c r="KJZ184" s="29"/>
      <c r="KKA184" s="29"/>
      <c r="KKB184" s="29"/>
      <c r="KKC184" s="29"/>
      <c r="KKD184" s="29"/>
      <c r="KKE184" s="29"/>
      <c r="KKF184" s="29"/>
      <c r="KKG184" s="29"/>
      <c r="KKH184" s="29"/>
      <c r="KKI184" s="29"/>
      <c r="KKJ184" s="29"/>
      <c r="KKK184" s="29"/>
      <c r="KKL184" s="29"/>
      <c r="KKM184" s="29"/>
      <c r="KKN184" s="29"/>
      <c r="KKO184" s="29"/>
      <c r="KKP184" s="29"/>
      <c r="KKQ184" s="29"/>
      <c r="KKR184" s="29"/>
      <c r="KKS184" s="29"/>
      <c r="KKT184" s="29"/>
      <c r="KKU184" s="29"/>
      <c r="KKV184" s="29"/>
      <c r="KKW184" s="29"/>
      <c r="KKX184" s="29"/>
      <c r="KKY184" s="29"/>
      <c r="KKZ184" s="29"/>
      <c r="KLA184" s="29"/>
      <c r="KLB184" s="29"/>
      <c r="KLC184" s="29"/>
      <c r="KLD184" s="29"/>
      <c r="KLE184" s="29"/>
      <c r="KLF184" s="29"/>
      <c r="KLG184" s="29"/>
      <c r="KLH184" s="29"/>
      <c r="KLI184" s="29"/>
      <c r="KLJ184" s="29"/>
      <c r="KLK184" s="29"/>
      <c r="KLL184" s="29"/>
      <c r="KLM184" s="29"/>
      <c r="KLN184" s="29"/>
      <c r="KLO184" s="29"/>
      <c r="KLP184" s="29"/>
      <c r="KLQ184" s="29"/>
      <c r="KLR184" s="29"/>
      <c r="KLS184" s="29"/>
      <c r="KLT184" s="29"/>
      <c r="KLU184" s="29"/>
      <c r="KLV184" s="29"/>
      <c r="KLW184" s="29"/>
      <c r="KLX184" s="29"/>
      <c r="KLY184" s="29"/>
      <c r="KLZ184" s="29"/>
      <c r="KMA184" s="29"/>
      <c r="KMB184" s="29"/>
      <c r="KMC184" s="29"/>
      <c r="KMD184" s="29"/>
      <c r="KME184" s="29"/>
      <c r="KMF184" s="29"/>
      <c r="KMG184" s="29"/>
      <c r="KMH184" s="29"/>
      <c r="KMI184" s="29"/>
      <c r="KMJ184" s="29"/>
      <c r="KMK184" s="29"/>
      <c r="KML184" s="29"/>
      <c r="KMM184" s="29"/>
      <c r="KMN184" s="29"/>
      <c r="KMO184" s="29"/>
      <c r="KMP184" s="29"/>
      <c r="KMQ184" s="29"/>
      <c r="KMR184" s="29"/>
      <c r="KMS184" s="29"/>
      <c r="KMT184" s="29"/>
      <c r="KMU184" s="29"/>
      <c r="KMV184" s="29"/>
      <c r="KMW184" s="29"/>
      <c r="KMX184" s="29"/>
      <c r="KMY184" s="29"/>
      <c r="KMZ184" s="29"/>
      <c r="KNA184" s="29"/>
      <c r="KNB184" s="29"/>
      <c r="KNC184" s="29"/>
      <c r="KND184" s="29"/>
      <c r="KNE184" s="29"/>
      <c r="KNF184" s="29"/>
      <c r="KNG184" s="29"/>
      <c r="KNH184" s="29"/>
      <c r="KNI184" s="29"/>
      <c r="KNJ184" s="29"/>
      <c r="KNK184" s="29"/>
      <c r="KNL184" s="29"/>
      <c r="KNM184" s="29"/>
      <c r="KNN184" s="29"/>
      <c r="KNO184" s="29"/>
      <c r="KNP184" s="29"/>
      <c r="KNQ184" s="29"/>
      <c r="KNR184" s="29"/>
      <c r="KNS184" s="29"/>
      <c r="KNT184" s="29"/>
      <c r="KNU184" s="29"/>
      <c r="KNV184" s="29"/>
      <c r="KNW184" s="29"/>
      <c r="KNX184" s="29"/>
      <c r="KNY184" s="29"/>
      <c r="KNZ184" s="29"/>
      <c r="KOA184" s="29"/>
      <c r="KOB184" s="29"/>
      <c r="KOC184" s="29"/>
      <c r="KOD184" s="29"/>
      <c r="KOE184" s="29"/>
      <c r="KOF184" s="29"/>
      <c r="KOG184" s="29"/>
      <c r="KOH184" s="29"/>
      <c r="KOI184" s="29"/>
      <c r="KOJ184" s="29"/>
      <c r="KOK184" s="29"/>
      <c r="KOL184" s="29"/>
      <c r="KOM184" s="29"/>
      <c r="KON184" s="29"/>
      <c r="KOO184" s="29"/>
      <c r="KOP184" s="29"/>
      <c r="KOQ184" s="29"/>
      <c r="KOR184" s="29"/>
      <c r="KOS184" s="29"/>
      <c r="KOT184" s="29"/>
      <c r="KOU184" s="29"/>
      <c r="KOV184" s="29"/>
      <c r="KOW184" s="29"/>
      <c r="KOX184" s="29"/>
      <c r="KOY184" s="29"/>
      <c r="KOZ184" s="29"/>
      <c r="KPA184" s="29"/>
      <c r="KPB184" s="29"/>
      <c r="KPC184" s="29"/>
      <c r="KPD184" s="29"/>
      <c r="KPE184" s="29"/>
      <c r="KPF184" s="29"/>
      <c r="KPG184" s="29"/>
      <c r="KPH184" s="29"/>
      <c r="KPI184" s="29"/>
      <c r="KPJ184" s="29"/>
      <c r="KPK184" s="29"/>
      <c r="KPL184" s="29"/>
      <c r="KPM184" s="29"/>
      <c r="KPN184" s="29"/>
      <c r="KPO184" s="29"/>
      <c r="KPP184" s="29"/>
      <c r="KPQ184" s="29"/>
      <c r="KPR184" s="29"/>
      <c r="KPS184" s="29"/>
      <c r="KPT184" s="29"/>
      <c r="KPU184" s="29"/>
      <c r="KPV184" s="29"/>
      <c r="KPW184" s="29"/>
      <c r="KPX184" s="29"/>
      <c r="KPY184" s="29"/>
      <c r="KPZ184" s="29"/>
      <c r="KQA184" s="29"/>
      <c r="KQB184" s="29"/>
      <c r="KQC184" s="29"/>
      <c r="KQD184" s="29"/>
      <c r="KQE184" s="29"/>
      <c r="KQF184" s="29"/>
      <c r="KQG184" s="29"/>
      <c r="KQH184" s="29"/>
      <c r="KQI184" s="29"/>
      <c r="KQJ184" s="29"/>
      <c r="KQK184" s="29"/>
      <c r="KQL184" s="29"/>
      <c r="KQM184" s="29"/>
      <c r="KQN184" s="29"/>
      <c r="KQO184" s="29"/>
      <c r="KQP184" s="29"/>
      <c r="KQQ184" s="29"/>
      <c r="KQR184" s="29"/>
      <c r="KQS184" s="29"/>
      <c r="KQT184" s="29"/>
      <c r="KQU184" s="29"/>
      <c r="KQV184" s="29"/>
      <c r="KQW184" s="29"/>
      <c r="KQX184" s="29"/>
      <c r="KQY184" s="29"/>
      <c r="KQZ184" s="29"/>
      <c r="KRA184" s="29"/>
      <c r="KRB184" s="29"/>
      <c r="KRC184" s="29"/>
      <c r="KRD184" s="29"/>
      <c r="KRE184" s="29"/>
      <c r="KRF184" s="29"/>
      <c r="KRG184" s="29"/>
      <c r="KRH184" s="29"/>
      <c r="KRI184" s="29"/>
      <c r="KRJ184" s="29"/>
      <c r="KRK184" s="29"/>
      <c r="KRL184" s="29"/>
      <c r="KRM184" s="29"/>
      <c r="KRN184" s="29"/>
      <c r="KRO184" s="29"/>
      <c r="KRP184" s="29"/>
      <c r="KRQ184" s="29"/>
      <c r="KRR184" s="29"/>
      <c r="KRS184" s="29"/>
      <c r="KRT184" s="29"/>
      <c r="KRU184" s="29"/>
      <c r="KRV184" s="29"/>
      <c r="KRW184" s="29"/>
      <c r="KRX184" s="29"/>
      <c r="KRY184" s="29"/>
      <c r="KRZ184" s="29"/>
      <c r="KSA184" s="29"/>
      <c r="KSB184" s="29"/>
      <c r="KSC184" s="29"/>
      <c r="KSD184" s="29"/>
      <c r="KSE184" s="29"/>
      <c r="KSF184" s="29"/>
      <c r="KSG184" s="29"/>
      <c r="KSH184" s="29"/>
      <c r="KSI184" s="29"/>
      <c r="KSJ184" s="29"/>
      <c r="KSK184" s="29"/>
      <c r="KSL184" s="29"/>
      <c r="KSM184" s="29"/>
      <c r="KSN184" s="29"/>
      <c r="KSO184" s="29"/>
      <c r="KSP184" s="29"/>
      <c r="KSQ184" s="29"/>
      <c r="KSR184" s="29"/>
      <c r="KSS184" s="29"/>
      <c r="KST184" s="29"/>
      <c r="KSU184" s="29"/>
      <c r="KSV184" s="29"/>
      <c r="KSW184" s="29"/>
      <c r="KSX184" s="29"/>
      <c r="KSY184" s="29"/>
      <c r="KSZ184" s="29"/>
      <c r="KTA184" s="29"/>
      <c r="KTB184" s="29"/>
      <c r="KTC184" s="29"/>
      <c r="KTD184" s="29"/>
      <c r="KTE184" s="29"/>
      <c r="KTF184" s="29"/>
      <c r="KTG184" s="29"/>
      <c r="KTH184" s="29"/>
      <c r="KTI184" s="29"/>
      <c r="KTJ184" s="29"/>
      <c r="KTK184" s="29"/>
      <c r="KTL184" s="29"/>
      <c r="KTM184" s="29"/>
      <c r="KTN184" s="29"/>
      <c r="KTO184" s="29"/>
      <c r="KTP184" s="29"/>
      <c r="KTQ184" s="29"/>
      <c r="KTR184" s="29"/>
      <c r="KTS184" s="29"/>
      <c r="KTT184" s="29"/>
      <c r="KTU184" s="29"/>
      <c r="KTV184" s="29"/>
      <c r="KTW184" s="29"/>
      <c r="KTX184" s="29"/>
      <c r="KTY184" s="29"/>
      <c r="KTZ184" s="29"/>
      <c r="KUA184" s="29"/>
      <c r="KUB184" s="29"/>
      <c r="KUC184" s="29"/>
      <c r="KUD184" s="29"/>
      <c r="KUE184" s="29"/>
      <c r="KUF184" s="29"/>
      <c r="KUG184" s="29"/>
      <c r="KUH184" s="29"/>
      <c r="KUI184" s="29"/>
      <c r="KUJ184" s="29"/>
      <c r="KUK184" s="29"/>
      <c r="KUL184" s="29"/>
      <c r="KUM184" s="29"/>
      <c r="KUN184" s="29"/>
      <c r="KUO184" s="29"/>
      <c r="KUP184" s="29"/>
      <c r="KUQ184" s="29"/>
      <c r="KUR184" s="29"/>
      <c r="KUS184" s="29"/>
      <c r="KUT184" s="29"/>
      <c r="KUU184" s="29"/>
      <c r="KUV184" s="29"/>
      <c r="KUW184" s="29"/>
      <c r="KUX184" s="29"/>
      <c r="KUY184" s="29"/>
      <c r="KUZ184" s="29"/>
      <c r="KVA184" s="29"/>
      <c r="KVB184" s="29"/>
      <c r="KVC184" s="29"/>
      <c r="KVD184" s="29"/>
      <c r="KVE184" s="29"/>
      <c r="KVF184" s="29"/>
      <c r="KVG184" s="29"/>
      <c r="KVH184" s="29"/>
      <c r="KVI184" s="29"/>
      <c r="KVJ184" s="29"/>
      <c r="KVK184" s="29"/>
      <c r="KVL184" s="29"/>
      <c r="KVM184" s="29"/>
      <c r="KVN184" s="29"/>
      <c r="KVO184" s="29"/>
      <c r="KVP184" s="29"/>
      <c r="KVQ184" s="29"/>
      <c r="KVR184" s="29"/>
      <c r="KVS184" s="29"/>
      <c r="KVT184" s="29"/>
      <c r="KVU184" s="29"/>
      <c r="KVV184" s="29"/>
      <c r="KVW184" s="29"/>
      <c r="KVX184" s="29"/>
      <c r="KVY184" s="29"/>
      <c r="KVZ184" s="29"/>
      <c r="KWA184" s="29"/>
      <c r="KWB184" s="29"/>
      <c r="KWC184" s="29"/>
      <c r="KWD184" s="29"/>
      <c r="KWE184" s="29"/>
      <c r="KWF184" s="29"/>
      <c r="KWG184" s="29"/>
      <c r="KWH184" s="29"/>
      <c r="KWI184" s="29"/>
      <c r="KWJ184" s="29"/>
      <c r="KWK184" s="29"/>
      <c r="KWL184" s="29"/>
      <c r="KWM184" s="29"/>
      <c r="KWN184" s="29"/>
      <c r="KWO184" s="29"/>
      <c r="KWP184" s="29"/>
      <c r="KWQ184" s="29"/>
      <c r="KWR184" s="29"/>
      <c r="KWS184" s="29"/>
      <c r="KWT184" s="29"/>
      <c r="KWU184" s="29"/>
      <c r="KWV184" s="29"/>
      <c r="KWW184" s="29"/>
      <c r="KWX184" s="29"/>
      <c r="KWY184" s="29"/>
      <c r="KWZ184" s="29"/>
      <c r="KXA184" s="29"/>
      <c r="KXB184" s="29"/>
      <c r="KXC184" s="29"/>
      <c r="KXD184" s="29"/>
      <c r="KXE184" s="29"/>
      <c r="KXF184" s="29"/>
      <c r="KXG184" s="29"/>
      <c r="KXH184" s="29"/>
      <c r="KXI184" s="29"/>
      <c r="KXJ184" s="29"/>
      <c r="KXK184" s="29"/>
      <c r="KXL184" s="29"/>
      <c r="KXM184" s="29"/>
      <c r="KXN184" s="29"/>
      <c r="KXO184" s="29"/>
      <c r="KXP184" s="29"/>
      <c r="KXQ184" s="29"/>
      <c r="KXR184" s="29"/>
      <c r="KXS184" s="29"/>
      <c r="KXT184" s="29"/>
      <c r="KXU184" s="29"/>
      <c r="KXV184" s="29"/>
      <c r="KXW184" s="29"/>
      <c r="KXX184" s="29"/>
      <c r="KXY184" s="29"/>
      <c r="KXZ184" s="29"/>
      <c r="KYA184" s="29"/>
      <c r="KYB184" s="29"/>
      <c r="KYC184" s="29"/>
      <c r="KYD184" s="29"/>
      <c r="KYE184" s="29"/>
      <c r="KYF184" s="29"/>
      <c r="KYG184" s="29"/>
      <c r="KYH184" s="29"/>
      <c r="KYI184" s="29"/>
      <c r="KYJ184" s="29"/>
      <c r="KYK184" s="29"/>
      <c r="KYL184" s="29"/>
      <c r="KYM184" s="29"/>
      <c r="KYN184" s="29"/>
      <c r="KYO184" s="29"/>
      <c r="KYP184" s="29"/>
      <c r="KYQ184" s="29"/>
      <c r="KYR184" s="29"/>
      <c r="KYS184" s="29"/>
      <c r="KYT184" s="29"/>
      <c r="KYU184" s="29"/>
      <c r="KYV184" s="29"/>
      <c r="KYW184" s="29"/>
      <c r="KYX184" s="29"/>
      <c r="KYY184" s="29"/>
      <c r="KYZ184" s="29"/>
      <c r="KZA184" s="29"/>
      <c r="KZB184" s="29"/>
      <c r="KZC184" s="29"/>
      <c r="KZD184" s="29"/>
      <c r="KZE184" s="29"/>
      <c r="KZF184" s="29"/>
      <c r="KZG184" s="29"/>
      <c r="KZH184" s="29"/>
      <c r="KZI184" s="29"/>
      <c r="KZJ184" s="29"/>
      <c r="KZK184" s="29"/>
      <c r="KZL184" s="29"/>
      <c r="KZM184" s="29"/>
      <c r="KZN184" s="29"/>
      <c r="KZO184" s="29"/>
      <c r="KZP184" s="29"/>
      <c r="KZQ184" s="29"/>
      <c r="KZR184" s="29"/>
      <c r="KZS184" s="29"/>
      <c r="KZT184" s="29"/>
      <c r="KZU184" s="29"/>
      <c r="KZV184" s="29"/>
      <c r="KZW184" s="29"/>
      <c r="KZX184" s="29"/>
      <c r="KZY184" s="29"/>
      <c r="KZZ184" s="29"/>
      <c r="LAA184" s="29"/>
      <c r="LAB184" s="29"/>
      <c r="LAC184" s="29"/>
      <c r="LAD184" s="29"/>
      <c r="LAE184" s="29"/>
      <c r="LAF184" s="29"/>
      <c r="LAG184" s="29"/>
      <c r="LAH184" s="29"/>
      <c r="LAI184" s="29"/>
      <c r="LAJ184" s="29"/>
      <c r="LAK184" s="29"/>
      <c r="LAL184" s="29"/>
      <c r="LAM184" s="29"/>
      <c r="LAN184" s="29"/>
      <c r="LAO184" s="29"/>
      <c r="LAP184" s="29"/>
      <c r="LAQ184" s="29"/>
      <c r="LAR184" s="29"/>
      <c r="LAS184" s="29"/>
      <c r="LAT184" s="29"/>
      <c r="LAU184" s="29"/>
      <c r="LAV184" s="29"/>
      <c r="LAW184" s="29"/>
      <c r="LAX184" s="29"/>
      <c r="LAY184" s="29"/>
      <c r="LAZ184" s="29"/>
      <c r="LBA184" s="29"/>
      <c r="LBB184" s="29"/>
      <c r="LBC184" s="29"/>
      <c r="LBD184" s="29"/>
      <c r="LBE184" s="29"/>
      <c r="LBF184" s="29"/>
      <c r="LBG184" s="29"/>
      <c r="LBH184" s="29"/>
      <c r="LBI184" s="29"/>
      <c r="LBJ184" s="29"/>
      <c r="LBK184" s="29"/>
      <c r="LBL184" s="29"/>
      <c r="LBM184" s="29"/>
      <c r="LBN184" s="29"/>
      <c r="LBO184" s="29"/>
      <c r="LBP184" s="29"/>
      <c r="LBQ184" s="29"/>
      <c r="LBR184" s="29"/>
      <c r="LBS184" s="29"/>
      <c r="LBT184" s="29"/>
      <c r="LBU184" s="29"/>
      <c r="LBV184" s="29"/>
      <c r="LBW184" s="29"/>
      <c r="LBX184" s="29"/>
      <c r="LBY184" s="29"/>
      <c r="LBZ184" s="29"/>
      <c r="LCA184" s="29"/>
      <c r="LCB184" s="29"/>
      <c r="LCC184" s="29"/>
      <c r="LCD184" s="29"/>
      <c r="LCE184" s="29"/>
      <c r="LCF184" s="29"/>
      <c r="LCG184" s="29"/>
      <c r="LCH184" s="29"/>
      <c r="LCI184" s="29"/>
      <c r="LCJ184" s="29"/>
      <c r="LCK184" s="29"/>
      <c r="LCL184" s="29"/>
      <c r="LCM184" s="29"/>
      <c r="LCN184" s="29"/>
      <c r="LCO184" s="29"/>
      <c r="LCP184" s="29"/>
      <c r="LCQ184" s="29"/>
      <c r="LCR184" s="29"/>
      <c r="LCS184" s="29"/>
      <c r="LCT184" s="29"/>
      <c r="LCU184" s="29"/>
      <c r="LCV184" s="29"/>
      <c r="LCW184" s="29"/>
      <c r="LCX184" s="29"/>
      <c r="LCY184" s="29"/>
      <c r="LCZ184" s="29"/>
      <c r="LDA184" s="29"/>
      <c r="LDB184" s="29"/>
      <c r="LDC184" s="29"/>
      <c r="LDD184" s="29"/>
      <c r="LDE184" s="29"/>
      <c r="LDF184" s="29"/>
      <c r="LDG184" s="29"/>
      <c r="LDH184" s="29"/>
      <c r="LDI184" s="29"/>
      <c r="LDJ184" s="29"/>
      <c r="LDK184" s="29"/>
      <c r="LDL184" s="29"/>
      <c r="LDM184" s="29"/>
      <c r="LDN184" s="29"/>
      <c r="LDO184" s="29"/>
      <c r="LDP184" s="29"/>
      <c r="LDQ184" s="29"/>
      <c r="LDR184" s="29"/>
      <c r="LDS184" s="29"/>
      <c r="LDT184" s="29"/>
      <c r="LDU184" s="29"/>
      <c r="LDV184" s="29"/>
      <c r="LDW184" s="29"/>
      <c r="LDX184" s="29"/>
      <c r="LDY184" s="29"/>
      <c r="LDZ184" s="29"/>
      <c r="LEA184" s="29"/>
      <c r="LEB184" s="29"/>
      <c r="LEC184" s="29"/>
      <c r="LED184" s="29"/>
      <c r="LEE184" s="29"/>
      <c r="LEF184" s="29"/>
      <c r="LEG184" s="29"/>
      <c r="LEH184" s="29"/>
      <c r="LEI184" s="29"/>
      <c r="LEJ184" s="29"/>
      <c r="LEK184" s="29"/>
      <c r="LEL184" s="29"/>
      <c r="LEM184" s="29"/>
      <c r="LEN184" s="29"/>
      <c r="LEO184" s="29"/>
      <c r="LEP184" s="29"/>
      <c r="LEQ184" s="29"/>
      <c r="LER184" s="29"/>
      <c r="LES184" s="29"/>
      <c r="LET184" s="29"/>
      <c r="LEU184" s="29"/>
      <c r="LEV184" s="29"/>
      <c r="LEW184" s="29"/>
      <c r="LEX184" s="29"/>
      <c r="LEY184" s="29"/>
      <c r="LEZ184" s="29"/>
      <c r="LFA184" s="29"/>
      <c r="LFB184" s="29"/>
      <c r="LFC184" s="29"/>
      <c r="LFD184" s="29"/>
      <c r="LFE184" s="29"/>
      <c r="LFF184" s="29"/>
      <c r="LFG184" s="29"/>
      <c r="LFH184" s="29"/>
      <c r="LFI184" s="29"/>
      <c r="LFJ184" s="29"/>
      <c r="LFK184" s="29"/>
      <c r="LFL184" s="29"/>
      <c r="LFM184" s="29"/>
      <c r="LFN184" s="29"/>
      <c r="LFO184" s="29"/>
      <c r="LFP184" s="29"/>
      <c r="LFQ184" s="29"/>
      <c r="LFR184" s="29"/>
      <c r="LFS184" s="29"/>
      <c r="LFT184" s="29"/>
      <c r="LFU184" s="29"/>
      <c r="LFV184" s="29"/>
      <c r="LFW184" s="29"/>
      <c r="LFX184" s="29"/>
      <c r="LFY184" s="29"/>
      <c r="LFZ184" s="29"/>
      <c r="LGA184" s="29"/>
      <c r="LGB184" s="29"/>
      <c r="LGC184" s="29"/>
      <c r="LGD184" s="29"/>
      <c r="LGE184" s="29"/>
      <c r="LGF184" s="29"/>
      <c r="LGG184" s="29"/>
      <c r="LGH184" s="29"/>
      <c r="LGI184" s="29"/>
      <c r="LGJ184" s="29"/>
      <c r="LGK184" s="29"/>
      <c r="LGL184" s="29"/>
      <c r="LGM184" s="29"/>
      <c r="LGN184" s="29"/>
      <c r="LGO184" s="29"/>
      <c r="LGP184" s="29"/>
      <c r="LGQ184" s="29"/>
      <c r="LGR184" s="29"/>
      <c r="LGS184" s="29"/>
      <c r="LGT184" s="29"/>
      <c r="LGU184" s="29"/>
      <c r="LGV184" s="29"/>
      <c r="LGW184" s="29"/>
      <c r="LGX184" s="29"/>
      <c r="LGY184" s="29"/>
      <c r="LGZ184" s="29"/>
      <c r="LHA184" s="29"/>
      <c r="LHB184" s="29"/>
      <c r="LHC184" s="29"/>
      <c r="LHD184" s="29"/>
      <c r="LHE184" s="29"/>
      <c r="LHF184" s="29"/>
      <c r="LHG184" s="29"/>
      <c r="LHH184" s="29"/>
      <c r="LHI184" s="29"/>
      <c r="LHJ184" s="29"/>
      <c r="LHK184" s="29"/>
      <c r="LHL184" s="29"/>
      <c r="LHM184" s="29"/>
      <c r="LHN184" s="29"/>
      <c r="LHO184" s="29"/>
      <c r="LHP184" s="29"/>
      <c r="LHQ184" s="29"/>
      <c r="LHR184" s="29"/>
      <c r="LHS184" s="29"/>
      <c r="LHT184" s="29"/>
      <c r="LHU184" s="29"/>
      <c r="LHV184" s="29"/>
      <c r="LHW184" s="29"/>
      <c r="LHX184" s="29"/>
      <c r="LHY184" s="29"/>
      <c r="LHZ184" s="29"/>
      <c r="LIA184" s="29"/>
      <c r="LIB184" s="29"/>
      <c r="LIC184" s="29"/>
      <c r="LID184" s="29"/>
      <c r="LIE184" s="29"/>
      <c r="LIF184" s="29"/>
      <c r="LIG184" s="29"/>
      <c r="LIH184" s="29"/>
      <c r="LII184" s="29"/>
      <c r="LIJ184" s="29"/>
      <c r="LIK184" s="29"/>
      <c r="LIL184" s="29"/>
      <c r="LIM184" s="29"/>
      <c r="LIN184" s="29"/>
      <c r="LIO184" s="29"/>
      <c r="LIP184" s="29"/>
      <c r="LIQ184" s="29"/>
      <c r="LIR184" s="29"/>
      <c r="LIS184" s="29"/>
      <c r="LIT184" s="29"/>
      <c r="LIU184" s="29"/>
      <c r="LIV184" s="29"/>
      <c r="LIW184" s="29"/>
      <c r="LIX184" s="29"/>
      <c r="LIY184" s="29"/>
      <c r="LIZ184" s="29"/>
      <c r="LJA184" s="29"/>
      <c r="LJB184" s="29"/>
      <c r="LJC184" s="29"/>
      <c r="LJD184" s="29"/>
      <c r="LJE184" s="29"/>
      <c r="LJF184" s="29"/>
      <c r="LJG184" s="29"/>
      <c r="LJH184" s="29"/>
      <c r="LJI184" s="29"/>
      <c r="LJJ184" s="29"/>
      <c r="LJK184" s="29"/>
      <c r="LJL184" s="29"/>
      <c r="LJM184" s="29"/>
      <c r="LJN184" s="29"/>
      <c r="LJO184" s="29"/>
      <c r="LJP184" s="29"/>
      <c r="LJQ184" s="29"/>
      <c r="LJR184" s="29"/>
      <c r="LJS184" s="29"/>
      <c r="LJT184" s="29"/>
      <c r="LJU184" s="29"/>
      <c r="LJV184" s="29"/>
      <c r="LJW184" s="29"/>
      <c r="LJX184" s="29"/>
      <c r="LJY184" s="29"/>
      <c r="LJZ184" s="29"/>
      <c r="LKA184" s="29"/>
      <c r="LKB184" s="29"/>
      <c r="LKC184" s="29"/>
      <c r="LKD184" s="29"/>
      <c r="LKE184" s="29"/>
      <c r="LKF184" s="29"/>
      <c r="LKG184" s="29"/>
      <c r="LKH184" s="29"/>
      <c r="LKI184" s="29"/>
      <c r="LKJ184" s="29"/>
      <c r="LKK184" s="29"/>
      <c r="LKL184" s="29"/>
      <c r="LKM184" s="29"/>
      <c r="LKN184" s="29"/>
      <c r="LKO184" s="29"/>
      <c r="LKP184" s="29"/>
      <c r="LKQ184" s="29"/>
      <c r="LKR184" s="29"/>
      <c r="LKS184" s="29"/>
      <c r="LKT184" s="29"/>
      <c r="LKU184" s="29"/>
      <c r="LKV184" s="29"/>
      <c r="LKW184" s="29"/>
      <c r="LKX184" s="29"/>
      <c r="LKY184" s="29"/>
      <c r="LKZ184" s="29"/>
      <c r="LLA184" s="29"/>
      <c r="LLB184" s="29"/>
      <c r="LLC184" s="29"/>
      <c r="LLD184" s="29"/>
      <c r="LLE184" s="29"/>
      <c r="LLF184" s="29"/>
      <c r="LLG184" s="29"/>
      <c r="LLH184" s="29"/>
      <c r="LLI184" s="29"/>
      <c r="LLJ184" s="29"/>
      <c r="LLK184" s="29"/>
      <c r="LLL184" s="29"/>
      <c r="LLM184" s="29"/>
      <c r="LLN184" s="29"/>
      <c r="LLO184" s="29"/>
      <c r="LLP184" s="29"/>
      <c r="LLQ184" s="29"/>
      <c r="LLR184" s="29"/>
      <c r="LLS184" s="29"/>
      <c r="LLT184" s="29"/>
      <c r="LLU184" s="29"/>
      <c r="LLV184" s="29"/>
      <c r="LLW184" s="29"/>
      <c r="LLX184" s="29"/>
      <c r="LLY184" s="29"/>
      <c r="LLZ184" s="29"/>
      <c r="LMA184" s="29"/>
      <c r="LMB184" s="29"/>
      <c r="LMC184" s="29"/>
      <c r="LMD184" s="29"/>
      <c r="LME184" s="29"/>
      <c r="LMF184" s="29"/>
      <c r="LMG184" s="29"/>
      <c r="LMH184" s="29"/>
      <c r="LMI184" s="29"/>
      <c r="LMJ184" s="29"/>
      <c r="LMK184" s="29"/>
      <c r="LML184" s="29"/>
      <c r="LMM184" s="29"/>
      <c r="LMN184" s="29"/>
      <c r="LMO184" s="29"/>
      <c r="LMP184" s="29"/>
      <c r="LMQ184" s="29"/>
      <c r="LMR184" s="29"/>
      <c r="LMS184" s="29"/>
      <c r="LMT184" s="29"/>
      <c r="LMU184" s="29"/>
      <c r="LMV184" s="29"/>
      <c r="LMW184" s="29"/>
      <c r="LMX184" s="29"/>
      <c r="LMY184" s="29"/>
      <c r="LMZ184" s="29"/>
      <c r="LNA184" s="29"/>
      <c r="LNB184" s="29"/>
      <c r="LNC184" s="29"/>
      <c r="LND184" s="29"/>
      <c r="LNE184" s="29"/>
      <c r="LNF184" s="29"/>
      <c r="LNG184" s="29"/>
      <c r="LNH184" s="29"/>
      <c r="LNI184" s="29"/>
      <c r="LNJ184" s="29"/>
      <c r="LNK184" s="29"/>
      <c r="LNL184" s="29"/>
      <c r="LNM184" s="29"/>
      <c r="LNN184" s="29"/>
      <c r="LNO184" s="29"/>
      <c r="LNP184" s="29"/>
      <c r="LNQ184" s="29"/>
      <c r="LNR184" s="29"/>
      <c r="LNS184" s="29"/>
      <c r="LNT184" s="29"/>
      <c r="LNU184" s="29"/>
      <c r="LNV184" s="29"/>
      <c r="LNW184" s="29"/>
      <c r="LNX184" s="29"/>
      <c r="LNY184" s="29"/>
      <c r="LNZ184" s="29"/>
      <c r="LOA184" s="29"/>
      <c r="LOB184" s="29"/>
      <c r="LOC184" s="29"/>
      <c r="LOD184" s="29"/>
      <c r="LOE184" s="29"/>
      <c r="LOF184" s="29"/>
      <c r="LOG184" s="29"/>
      <c r="LOH184" s="29"/>
      <c r="LOI184" s="29"/>
      <c r="LOJ184" s="29"/>
      <c r="LOK184" s="29"/>
      <c r="LOL184" s="29"/>
      <c r="LOM184" s="29"/>
      <c r="LON184" s="29"/>
      <c r="LOO184" s="29"/>
      <c r="LOP184" s="29"/>
      <c r="LOQ184" s="29"/>
      <c r="LOR184" s="29"/>
      <c r="LOS184" s="29"/>
      <c r="LOT184" s="29"/>
      <c r="LOU184" s="29"/>
      <c r="LOV184" s="29"/>
      <c r="LOW184" s="29"/>
      <c r="LOX184" s="29"/>
      <c r="LOY184" s="29"/>
      <c r="LOZ184" s="29"/>
      <c r="LPA184" s="29"/>
      <c r="LPB184" s="29"/>
      <c r="LPC184" s="29"/>
      <c r="LPD184" s="29"/>
      <c r="LPE184" s="29"/>
      <c r="LPF184" s="29"/>
      <c r="LPG184" s="29"/>
      <c r="LPH184" s="29"/>
      <c r="LPI184" s="29"/>
      <c r="LPJ184" s="29"/>
      <c r="LPK184" s="29"/>
      <c r="LPL184" s="29"/>
      <c r="LPM184" s="29"/>
      <c r="LPN184" s="29"/>
      <c r="LPO184" s="29"/>
      <c r="LPP184" s="29"/>
      <c r="LPQ184" s="29"/>
      <c r="LPR184" s="29"/>
      <c r="LPS184" s="29"/>
      <c r="LPT184" s="29"/>
      <c r="LPU184" s="29"/>
      <c r="LPV184" s="29"/>
      <c r="LPW184" s="29"/>
      <c r="LPX184" s="29"/>
      <c r="LPY184" s="29"/>
      <c r="LPZ184" s="29"/>
      <c r="LQA184" s="29"/>
      <c r="LQB184" s="29"/>
      <c r="LQC184" s="29"/>
      <c r="LQD184" s="29"/>
      <c r="LQE184" s="29"/>
      <c r="LQF184" s="29"/>
      <c r="LQG184" s="29"/>
      <c r="LQH184" s="29"/>
      <c r="LQI184" s="29"/>
      <c r="LQJ184" s="29"/>
      <c r="LQK184" s="29"/>
      <c r="LQL184" s="29"/>
      <c r="LQM184" s="29"/>
      <c r="LQN184" s="29"/>
      <c r="LQO184" s="29"/>
      <c r="LQP184" s="29"/>
      <c r="LQQ184" s="29"/>
      <c r="LQR184" s="29"/>
      <c r="LQS184" s="29"/>
      <c r="LQT184" s="29"/>
      <c r="LQU184" s="29"/>
      <c r="LQV184" s="29"/>
      <c r="LQW184" s="29"/>
      <c r="LQX184" s="29"/>
      <c r="LQY184" s="29"/>
      <c r="LQZ184" s="29"/>
      <c r="LRA184" s="29"/>
      <c r="LRB184" s="29"/>
      <c r="LRC184" s="29"/>
      <c r="LRD184" s="29"/>
      <c r="LRE184" s="29"/>
      <c r="LRF184" s="29"/>
      <c r="LRG184" s="29"/>
      <c r="LRH184" s="29"/>
      <c r="LRI184" s="29"/>
      <c r="LRJ184" s="29"/>
      <c r="LRK184" s="29"/>
      <c r="LRL184" s="29"/>
      <c r="LRM184" s="29"/>
      <c r="LRN184" s="29"/>
      <c r="LRO184" s="29"/>
      <c r="LRP184" s="29"/>
      <c r="LRQ184" s="29"/>
      <c r="LRR184" s="29"/>
      <c r="LRS184" s="29"/>
      <c r="LRT184" s="29"/>
      <c r="LRU184" s="29"/>
      <c r="LRV184" s="29"/>
      <c r="LRW184" s="29"/>
      <c r="LRX184" s="29"/>
      <c r="LRY184" s="29"/>
      <c r="LRZ184" s="29"/>
      <c r="LSA184" s="29"/>
      <c r="LSB184" s="29"/>
      <c r="LSC184" s="29"/>
      <c r="LSD184" s="29"/>
      <c r="LSE184" s="29"/>
      <c r="LSF184" s="29"/>
      <c r="LSG184" s="29"/>
      <c r="LSH184" s="29"/>
      <c r="LSI184" s="29"/>
      <c r="LSJ184" s="29"/>
      <c r="LSK184" s="29"/>
      <c r="LSL184" s="29"/>
      <c r="LSM184" s="29"/>
      <c r="LSN184" s="29"/>
      <c r="LSO184" s="29"/>
      <c r="LSP184" s="29"/>
      <c r="LSQ184" s="29"/>
      <c r="LSR184" s="29"/>
      <c r="LSS184" s="29"/>
      <c r="LST184" s="29"/>
      <c r="LSU184" s="29"/>
      <c r="LSV184" s="29"/>
      <c r="LSW184" s="29"/>
      <c r="LSX184" s="29"/>
      <c r="LSY184" s="29"/>
      <c r="LSZ184" s="29"/>
      <c r="LTA184" s="29"/>
      <c r="LTB184" s="29"/>
      <c r="LTC184" s="29"/>
      <c r="LTD184" s="29"/>
      <c r="LTE184" s="29"/>
      <c r="LTF184" s="29"/>
      <c r="LTG184" s="29"/>
      <c r="LTH184" s="29"/>
      <c r="LTI184" s="29"/>
      <c r="LTJ184" s="29"/>
      <c r="LTK184" s="29"/>
      <c r="LTL184" s="29"/>
      <c r="LTM184" s="29"/>
      <c r="LTN184" s="29"/>
      <c r="LTO184" s="29"/>
      <c r="LTP184" s="29"/>
      <c r="LTQ184" s="29"/>
      <c r="LTR184" s="29"/>
      <c r="LTS184" s="29"/>
      <c r="LTT184" s="29"/>
      <c r="LTU184" s="29"/>
      <c r="LTV184" s="29"/>
      <c r="LTW184" s="29"/>
      <c r="LTX184" s="29"/>
      <c r="LTY184" s="29"/>
      <c r="LTZ184" s="29"/>
      <c r="LUA184" s="29"/>
      <c r="LUB184" s="29"/>
      <c r="LUC184" s="29"/>
      <c r="LUD184" s="29"/>
      <c r="LUE184" s="29"/>
      <c r="LUF184" s="29"/>
      <c r="LUG184" s="29"/>
      <c r="LUH184" s="29"/>
      <c r="LUI184" s="29"/>
      <c r="LUJ184" s="29"/>
      <c r="LUK184" s="29"/>
      <c r="LUL184" s="29"/>
      <c r="LUM184" s="29"/>
      <c r="LUN184" s="29"/>
      <c r="LUO184" s="29"/>
      <c r="LUP184" s="29"/>
      <c r="LUQ184" s="29"/>
      <c r="LUR184" s="29"/>
      <c r="LUS184" s="29"/>
      <c r="LUT184" s="29"/>
      <c r="LUU184" s="29"/>
      <c r="LUV184" s="29"/>
      <c r="LUW184" s="29"/>
      <c r="LUX184" s="29"/>
      <c r="LUY184" s="29"/>
      <c r="LUZ184" s="29"/>
      <c r="LVA184" s="29"/>
      <c r="LVB184" s="29"/>
      <c r="LVC184" s="29"/>
      <c r="LVD184" s="29"/>
      <c r="LVE184" s="29"/>
      <c r="LVF184" s="29"/>
      <c r="LVG184" s="29"/>
      <c r="LVH184" s="29"/>
      <c r="LVI184" s="29"/>
      <c r="LVJ184" s="29"/>
      <c r="LVK184" s="29"/>
      <c r="LVL184" s="29"/>
      <c r="LVM184" s="29"/>
      <c r="LVN184" s="29"/>
      <c r="LVO184" s="29"/>
      <c r="LVP184" s="29"/>
      <c r="LVQ184" s="29"/>
      <c r="LVR184" s="29"/>
      <c r="LVS184" s="29"/>
      <c r="LVT184" s="29"/>
      <c r="LVU184" s="29"/>
      <c r="LVV184" s="29"/>
      <c r="LVW184" s="29"/>
      <c r="LVX184" s="29"/>
      <c r="LVY184" s="29"/>
      <c r="LVZ184" s="29"/>
      <c r="LWA184" s="29"/>
      <c r="LWB184" s="29"/>
      <c r="LWC184" s="29"/>
      <c r="LWD184" s="29"/>
      <c r="LWE184" s="29"/>
      <c r="LWF184" s="29"/>
      <c r="LWG184" s="29"/>
      <c r="LWH184" s="29"/>
      <c r="LWI184" s="29"/>
      <c r="LWJ184" s="29"/>
      <c r="LWK184" s="29"/>
      <c r="LWL184" s="29"/>
      <c r="LWM184" s="29"/>
      <c r="LWN184" s="29"/>
      <c r="LWO184" s="29"/>
      <c r="LWP184" s="29"/>
      <c r="LWQ184" s="29"/>
      <c r="LWR184" s="29"/>
      <c r="LWS184" s="29"/>
      <c r="LWT184" s="29"/>
      <c r="LWU184" s="29"/>
      <c r="LWV184" s="29"/>
      <c r="LWW184" s="29"/>
      <c r="LWX184" s="29"/>
      <c r="LWY184" s="29"/>
      <c r="LWZ184" s="29"/>
      <c r="LXA184" s="29"/>
      <c r="LXB184" s="29"/>
      <c r="LXC184" s="29"/>
      <c r="LXD184" s="29"/>
      <c r="LXE184" s="29"/>
      <c r="LXF184" s="29"/>
      <c r="LXG184" s="29"/>
      <c r="LXH184" s="29"/>
      <c r="LXI184" s="29"/>
      <c r="LXJ184" s="29"/>
      <c r="LXK184" s="29"/>
      <c r="LXL184" s="29"/>
      <c r="LXM184" s="29"/>
      <c r="LXN184" s="29"/>
      <c r="LXO184" s="29"/>
      <c r="LXP184" s="29"/>
      <c r="LXQ184" s="29"/>
      <c r="LXR184" s="29"/>
      <c r="LXS184" s="29"/>
      <c r="LXT184" s="29"/>
      <c r="LXU184" s="29"/>
      <c r="LXV184" s="29"/>
      <c r="LXW184" s="29"/>
      <c r="LXX184" s="29"/>
      <c r="LXY184" s="29"/>
      <c r="LXZ184" s="29"/>
      <c r="LYA184" s="29"/>
      <c r="LYB184" s="29"/>
      <c r="LYC184" s="29"/>
      <c r="LYD184" s="29"/>
      <c r="LYE184" s="29"/>
      <c r="LYF184" s="29"/>
      <c r="LYG184" s="29"/>
      <c r="LYH184" s="29"/>
      <c r="LYI184" s="29"/>
      <c r="LYJ184" s="29"/>
      <c r="LYK184" s="29"/>
      <c r="LYL184" s="29"/>
      <c r="LYM184" s="29"/>
      <c r="LYN184" s="29"/>
      <c r="LYO184" s="29"/>
      <c r="LYP184" s="29"/>
      <c r="LYQ184" s="29"/>
      <c r="LYR184" s="29"/>
      <c r="LYS184" s="29"/>
      <c r="LYT184" s="29"/>
      <c r="LYU184" s="29"/>
      <c r="LYV184" s="29"/>
      <c r="LYW184" s="29"/>
      <c r="LYX184" s="29"/>
      <c r="LYY184" s="29"/>
      <c r="LYZ184" s="29"/>
      <c r="LZA184" s="29"/>
      <c r="LZB184" s="29"/>
      <c r="LZC184" s="29"/>
      <c r="LZD184" s="29"/>
      <c r="LZE184" s="29"/>
      <c r="LZF184" s="29"/>
      <c r="LZG184" s="29"/>
      <c r="LZH184" s="29"/>
      <c r="LZI184" s="29"/>
      <c r="LZJ184" s="29"/>
      <c r="LZK184" s="29"/>
      <c r="LZL184" s="29"/>
      <c r="LZM184" s="29"/>
      <c r="LZN184" s="29"/>
      <c r="LZO184" s="29"/>
      <c r="LZP184" s="29"/>
      <c r="LZQ184" s="29"/>
      <c r="LZR184" s="29"/>
      <c r="LZS184" s="29"/>
      <c r="LZT184" s="29"/>
      <c r="LZU184" s="29"/>
      <c r="LZV184" s="29"/>
      <c r="LZW184" s="29"/>
      <c r="LZX184" s="29"/>
      <c r="LZY184" s="29"/>
      <c r="LZZ184" s="29"/>
      <c r="MAA184" s="29"/>
      <c r="MAB184" s="29"/>
      <c r="MAC184" s="29"/>
      <c r="MAD184" s="29"/>
      <c r="MAE184" s="29"/>
      <c r="MAF184" s="29"/>
      <c r="MAG184" s="29"/>
      <c r="MAH184" s="29"/>
      <c r="MAI184" s="29"/>
      <c r="MAJ184" s="29"/>
      <c r="MAK184" s="29"/>
      <c r="MAL184" s="29"/>
      <c r="MAM184" s="29"/>
      <c r="MAN184" s="29"/>
      <c r="MAO184" s="29"/>
      <c r="MAP184" s="29"/>
      <c r="MAQ184" s="29"/>
      <c r="MAR184" s="29"/>
      <c r="MAS184" s="29"/>
      <c r="MAT184" s="29"/>
      <c r="MAU184" s="29"/>
      <c r="MAV184" s="29"/>
      <c r="MAW184" s="29"/>
      <c r="MAX184" s="29"/>
      <c r="MAY184" s="29"/>
      <c r="MAZ184" s="29"/>
      <c r="MBA184" s="29"/>
      <c r="MBB184" s="29"/>
      <c r="MBC184" s="29"/>
      <c r="MBD184" s="29"/>
      <c r="MBE184" s="29"/>
      <c r="MBF184" s="29"/>
      <c r="MBG184" s="29"/>
      <c r="MBH184" s="29"/>
      <c r="MBI184" s="29"/>
      <c r="MBJ184" s="29"/>
      <c r="MBK184" s="29"/>
      <c r="MBL184" s="29"/>
      <c r="MBM184" s="29"/>
      <c r="MBN184" s="29"/>
      <c r="MBO184" s="29"/>
      <c r="MBP184" s="29"/>
      <c r="MBQ184" s="29"/>
      <c r="MBR184" s="29"/>
      <c r="MBS184" s="29"/>
      <c r="MBT184" s="29"/>
      <c r="MBU184" s="29"/>
      <c r="MBV184" s="29"/>
      <c r="MBW184" s="29"/>
      <c r="MBX184" s="29"/>
      <c r="MBY184" s="29"/>
      <c r="MBZ184" s="29"/>
      <c r="MCA184" s="29"/>
      <c r="MCB184" s="29"/>
      <c r="MCC184" s="29"/>
      <c r="MCD184" s="29"/>
      <c r="MCE184" s="29"/>
      <c r="MCF184" s="29"/>
      <c r="MCG184" s="29"/>
      <c r="MCH184" s="29"/>
      <c r="MCI184" s="29"/>
      <c r="MCJ184" s="29"/>
      <c r="MCK184" s="29"/>
      <c r="MCL184" s="29"/>
      <c r="MCM184" s="29"/>
      <c r="MCN184" s="29"/>
      <c r="MCO184" s="29"/>
      <c r="MCP184" s="29"/>
      <c r="MCQ184" s="29"/>
      <c r="MCR184" s="29"/>
      <c r="MCS184" s="29"/>
      <c r="MCT184" s="29"/>
      <c r="MCU184" s="29"/>
      <c r="MCV184" s="29"/>
      <c r="MCW184" s="29"/>
      <c r="MCX184" s="29"/>
      <c r="MCY184" s="29"/>
      <c r="MCZ184" s="29"/>
      <c r="MDA184" s="29"/>
      <c r="MDB184" s="29"/>
      <c r="MDC184" s="29"/>
      <c r="MDD184" s="29"/>
      <c r="MDE184" s="29"/>
      <c r="MDF184" s="29"/>
      <c r="MDG184" s="29"/>
      <c r="MDH184" s="29"/>
      <c r="MDI184" s="29"/>
      <c r="MDJ184" s="29"/>
      <c r="MDK184" s="29"/>
      <c r="MDL184" s="29"/>
      <c r="MDM184" s="29"/>
      <c r="MDN184" s="29"/>
      <c r="MDO184" s="29"/>
      <c r="MDP184" s="29"/>
      <c r="MDQ184" s="29"/>
      <c r="MDR184" s="29"/>
      <c r="MDS184" s="29"/>
      <c r="MDT184" s="29"/>
      <c r="MDU184" s="29"/>
      <c r="MDV184" s="29"/>
      <c r="MDW184" s="29"/>
      <c r="MDX184" s="29"/>
      <c r="MDY184" s="29"/>
      <c r="MDZ184" s="29"/>
      <c r="MEA184" s="29"/>
      <c r="MEB184" s="29"/>
      <c r="MEC184" s="29"/>
      <c r="MED184" s="29"/>
      <c r="MEE184" s="29"/>
      <c r="MEF184" s="29"/>
      <c r="MEG184" s="29"/>
      <c r="MEH184" s="29"/>
      <c r="MEI184" s="29"/>
      <c r="MEJ184" s="29"/>
      <c r="MEK184" s="29"/>
      <c r="MEL184" s="29"/>
      <c r="MEM184" s="29"/>
      <c r="MEN184" s="29"/>
      <c r="MEO184" s="29"/>
      <c r="MEP184" s="29"/>
      <c r="MEQ184" s="29"/>
      <c r="MER184" s="29"/>
      <c r="MES184" s="29"/>
      <c r="MET184" s="29"/>
      <c r="MEU184" s="29"/>
      <c r="MEV184" s="29"/>
      <c r="MEW184" s="29"/>
      <c r="MEX184" s="29"/>
      <c r="MEY184" s="29"/>
      <c r="MEZ184" s="29"/>
      <c r="MFA184" s="29"/>
      <c r="MFB184" s="29"/>
      <c r="MFC184" s="29"/>
      <c r="MFD184" s="29"/>
      <c r="MFE184" s="29"/>
      <c r="MFF184" s="29"/>
      <c r="MFG184" s="29"/>
      <c r="MFH184" s="29"/>
      <c r="MFI184" s="29"/>
      <c r="MFJ184" s="29"/>
      <c r="MFK184" s="29"/>
      <c r="MFL184" s="29"/>
      <c r="MFM184" s="29"/>
      <c r="MFN184" s="29"/>
      <c r="MFO184" s="29"/>
      <c r="MFP184" s="29"/>
      <c r="MFQ184" s="29"/>
      <c r="MFR184" s="29"/>
      <c r="MFS184" s="29"/>
      <c r="MFT184" s="29"/>
      <c r="MFU184" s="29"/>
      <c r="MFV184" s="29"/>
      <c r="MFW184" s="29"/>
      <c r="MFX184" s="29"/>
      <c r="MFY184" s="29"/>
      <c r="MFZ184" s="29"/>
      <c r="MGA184" s="29"/>
      <c r="MGB184" s="29"/>
      <c r="MGC184" s="29"/>
      <c r="MGD184" s="29"/>
      <c r="MGE184" s="29"/>
      <c r="MGF184" s="29"/>
      <c r="MGG184" s="29"/>
      <c r="MGH184" s="29"/>
      <c r="MGI184" s="29"/>
      <c r="MGJ184" s="29"/>
      <c r="MGK184" s="29"/>
      <c r="MGL184" s="29"/>
      <c r="MGM184" s="29"/>
      <c r="MGN184" s="29"/>
      <c r="MGO184" s="29"/>
      <c r="MGP184" s="29"/>
      <c r="MGQ184" s="29"/>
      <c r="MGR184" s="29"/>
      <c r="MGS184" s="29"/>
      <c r="MGT184" s="29"/>
      <c r="MGU184" s="29"/>
      <c r="MGV184" s="29"/>
      <c r="MGW184" s="29"/>
      <c r="MGX184" s="29"/>
      <c r="MGY184" s="29"/>
      <c r="MGZ184" s="29"/>
      <c r="MHA184" s="29"/>
      <c r="MHB184" s="29"/>
      <c r="MHC184" s="29"/>
      <c r="MHD184" s="29"/>
      <c r="MHE184" s="29"/>
      <c r="MHF184" s="29"/>
      <c r="MHG184" s="29"/>
      <c r="MHH184" s="29"/>
      <c r="MHI184" s="29"/>
      <c r="MHJ184" s="29"/>
      <c r="MHK184" s="29"/>
      <c r="MHL184" s="29"/>
      <c r="MHM184" s="29"/>
      <c r="MHN184" s="29"/>
      <c r="MHO184" s="29"/>
      <c r="MHP184" s="29"/>
      <c r="MHQ184" s="29"/>
      <c r="MHR184" s="29"/>
      <c r="MHS184" s="29"/>
      <c r="MHT184" s="29"/>
      <c r="MHU184" s="29"/>
      <c r="MHV184" s="29"/>
      <c r="MHW184" s="29"/>
      <c r="MHX184" s="29"/>
      <c r="MHY184" s="29"/>
      <c r="MHZ184" s="29"/>
      <c r="MIA184" s="29"/>
      <c r="MIB184" s="29"/>
      <c r="MIC184" s="29"/>
      <c r="MID184" s="29"/>
      <c r="MIE184" s="29"/>
      <c r="MIF184" s="29"/>
      <c r="MIG184" s="29"/>
      <c r="MIH184" s="29"/>
      <c r="MII184" s="29"/>
      <c r="MIJ184" s="29"/>
      <c r="MIK184" s="29"/>
      <c r="MIL184" s="29"/>
      <c r="MIM184" s="29"/>
      <c r="MIN184" s="29"/>
      <c r="MIO184" s="29"/>
      <c r="MIP184" s="29"/>
      <c r="MIQ184" s="29"/>
      <c r="MIR184" s="29"/>
      <c r="MIS184" s="29"/>
      <c r="MIT184" s="29"/>
      <c r="MIU184" s="29"/>
      <c r="MIV184" s="29"/>
      <c r="MIW184" s="29"/>
      <c r="MIX184" s="29"/>
      <c r="MIY184" s="29"/>
      <c r="MIZ184" s="29"/>
      <c r="MJA184" s="29"/>
      <c r="MJB184" s="29"/>
      <c r="MJC184" s="29"/>
      <c r="MJD184" s="29"/>
      <c r="MJE184" s="29"/>
      <c r="MJF184" s="29"/>
      <c r="MJG184" s="29"/>
      <c r="MJH184" s="29"/>
      <c r="MJI184" s="29"/>
      <c r="MJJ184" s="29"/>
      <c r="MJK184" s="29"/>
      <c r="MJL184" s="29"/>
      <c r="MJM184" s="29"/>
      <c r="MJN184" s="29"/>
      <c r="MJO184" s="29"/>
      <c r="MJP184" s="29"/>
      <c r="MJQ184" s="29"/>
      <c r="MJR184" s="29"/>
      <c r="MJS184" s="29"/>
      <c r="MJT184" s="29"/>
      <c r="MJU184" s="29"/>
      <c r="MJV184" s="29"/>
      <c r="MJW184" s="29"/>
      <c r="MJX184" s="29"/>
      <c r="MJY184" s="29"/>
      <c r="MJZ184" s="29"/>
      <c r="MKA184" s="29"/>
      <c r="MKB184" s="29"/>
      <c r="MKC184" s="29"/>
      <c r="MKD184" s="29"/>
      <c r="MKE184" s="29"/>
      <c r="MKF184" s="29"/>
      <c r="MKG184" s="29"/>
      <c r="MKH184" s="29"/>
      <c r="MKI184" s="29"/>
      <c r="MKJ184" s="29"/>
      <c r="MKK184" s="29"/>
      <c r="MKL184" s="29"/>
      <c r="MKM184" s="29"/>
      <c r="MKN184" s="29"/>
      <c r="MKO184" s="29"/>
      <c r="MKP184" s="29"/>
      <c r="MKQ184" s="29"/>
      <c r="MKR184" s="29"/>
      <c r="MKS184" s="29"/>
      <c r="MKT184" s="29"/>
      <c r="MKU184" s="29"/>
      <c r="MKV184" s="29"/>
      <c r="MKW184" s="29"/>
      <c r="MKX184" s="29"/>
      <c r="MKY184" s="29"/>
      <c r="MKZ184" s="29"/>
      <c r="MLA184" s="29"/>
      <c r="MLB184" s="29"/>
      <c r="MLC184" s="29"/>
      <c r="MLD184" s="29"/>
      <c r="MLE184" s="29"/>
      <c r="MLF184" s="29"/>
      <c r="MLG184" s="29"/>
      <c r="MLH184" s="29"/>
      <c r="MLI184" s="29"/>
      <c r="MLJ184" s="29"/>
      <c r="MLK184" s="29"/>
      <c r="MLL184" s="29"/>
      <c r="MLM184" s="29"/>
      <c r="MLN184" s="29"/>
      <c r="MLO184" s="29"/>
      <c r="MLP184" s="29"/>
      <c r="MLQ184" s="29"/>
      <c r="MLR184" s="29"/>
      <c r="MLS184" s="29"/>
      <c r="MLT184" s="29"/>
      <c r="MLU184" s="29"/>
      <c r="MLV184" s="29"/>
      <c r="MLW184" s="29"/>
      <c r="MLX184" s="29"/>
      <c r="MLY184" s="29"/>
      <c r="MLZ184" s="29"/>
      <c r="MMA184" s="29"/>
      <c r="MMB184" s="29"/>
      <c r="MMC184" s="29"/>
      <c r="MMD184" s="29"/>
      <c r="MME184" s="29"/>
      <c r="MMF184" s="29"/>
      <c r="MMG184" s="29"/>
      <c r="MMH184" s="29"/>
      <c r="MMI184" s="29"/>
      <c r="MMJ184" s="29"/>
      <c r="MMK184" s="29"/>
      <c r="MML184" s="29"/>
      <c r="MMM184" s="29"/>
      <c r="MMN184" s="29"/>
      <c r="MMO184" s="29"/>
      <c r="MMP184" s="29"/>
      <c r="MMQ184" s="29"/>
      <c r="MMR184" s="29"/>
      <c r="MMS184" s="29"/>
      <c r="MMT184" s="29"/>
      <c r="MMU184" s="29"/>
      <c r="MMV184" s="29"/>
      <c r="MMW184" s="29"/>
      <c r="MMX184" s="29"/>
      <c r="MMY184" s="29"/>
      <c r="MMZ184" s="29"/>
      <c r="MNA184" s="29"/>
      <c r="MNB184" s="29"/>
      <c r="MNC184" s="29"/>
      <c r="MND184" s="29"/>
      <c r="MNE184" s="29"/>
      <c r="MNF184" s="29"/>
      <c r="MNG184" s="29"/>
      <c r="MNH184" s="29"/>
      <c r="MNI184" s="29"/>
      <c r="MNJ184" s="29"/>
      <c r="MNK184" s="29"/>
      <c r="MNL184" s="29"/>
      <c r="MNM184" s="29"/>
      <c r="MNN184" s="29"/>
      <c r="MNO184" s="29"/>
      <c r="MNP184" s="29"/>
      <c r="MNQ184" s="29"/>
      <c r="MNR184" s="29"/>
      <c r="MNS184" s="29"/>
      <c r="MNT184" s="29"/>
      <c r="MNU184" s="29"/>
      <c r="MNV184" s="29"/>
      <c r="MNW184" s="29"/>
      <c r="MNX184" s="29"/>
      <c r="MNY184" s="29"/>
      <c r="MNZ184" s="29"/>
      <c r="MOA184" s="29"/>
      <c r="MOB184" s="29"/>
      <c r="MOC184" s="29"/>
      <c r="MOD184" s="29"/>
      <c r="MOE184" s="29"/>
      <c r="MOF184" s="29"/>
      <c r="MOG184" s="29"/>
      <c r="MOH184" s="29"/>
      <c r="MOI184" s="29"/>
      <c r="MOJ184" s="29"/>
      <c r="MOK184" s="29"/>
      <c r="MOL184" s="29"/>
      <c r="MOM184" s="29"/>
      <c r="MON184" s="29"/>
      <c r="MOO184" s="29"/>
      <c r="MOP184" s="29"/>
      <c r="MOQ184" s="29"/>
      <c r="MOR184" s="29"/>
      <c r="MOS184" s="29"/>
      <c r="MOT184" s="29"/>
      <c r="MOU184" s="29"/>
      <c r="MOV184" s="29"/>
      <c r="MOW184" s="29"/>
      <c r="MOX184" s="29"/>
      <c r="MOY184" s="29"/>
      <c r="MOZ184" s="29"/>
      <c r="MPA184" s="29"/>
      <c r="MPB184" s="29"/>
      <c r="MPC184" s="29"/>
      <c r="MPD184" s="29"/>
      <c r="MPE184" s="29"/>
      <c r="MPF184" s="29"/>
      <c r="MPG184" s="29"/>
      <c r="MPH184" s="29"/>
      <c r="MPI184" s="29"/>
      <c r="MPJ184" s="29"/>
      <c r="MPK184" s="29"/>
      <c r="MPL184" s="29"/>
      <c r="MPM184" s="29"/>
      <c r="MPN184" s="29"/>
      <c r="MPO184" s="29"/>
      <c r="MPP184" s="29"/>
      <c r="MPQ184" s="29"/>
      <c r="MPR184" s="29"/>
      <c r="MPS184" s="29"/>
      <c r="MPT184" s="29"/>
      <c r="MPU184" s="29"/>
      <c r="MPV184" s="29"/>
      <c r="MPW184" s="29"/>
      <c r="MPX184" s="29"/>
      <c r="MPY184" s="29"/>
      <c r="MPZ184" s="29"/>
      <c r="MQA184" s="29"/>
      <c r="MQB184" s="29"/>
      <c r="MQC184" s="29"/>
      <c r="MQD184" s="29"/>
      <c r="MQE184" s="29"/>
      <c r="MQF184" s="29"/>
      <c r="MQG184" s="29"/>
      <c r="MQH184" s="29"/>
      <c r="MQI184" s="29"/>
      <c r="MQJ184" s="29"/>
      <c r="MQK184" s="29"/>
      <c r="MQL184" s="29"/>
      <c r="MQM184" s="29"/>
      <c r="MQN184" s="29"/>
      <c r="MQO184" s="29"/>
      <c r="MQP184" s="29"/>
      <c r="MQQ184" s="29"/>
      <c r="MQR184" s="29"/>
      <c r="MQS184" s="29"/>
      <c r="MQT184" s="29"/>
      <c r="MQU184" s="29"/>
      <c r="MQV184" s="29"/>
      <c r="MQW184" s="29"/>
      <c r="MQX184" s="29"/>
      <c r="MQY184" s="29"/>
      <c r="MQZ184" s="29"/>
      <c r="MRA184" s="29"/>
      <c r="MRB184" s="29"/>
      <c r="MRC184" s="29"/>
      <c r="MRD184" s="29"/>
      <c r="MRE184" s="29"/>
      <c r="MRF184" s="29"/>
      <c r="MRG184" s="29"/>
      <c r="MRH184" s="29"/>
      <c r="MRI184" s="29"/>
      <c r="MRJ184" s="29"/>
      <c r="MRK184" s="29"/>
      <c r="MRL184" s="29"/>
      <c r="MRM184" s="29"/>
      <c r="MRN184" s="29"/>
      <c r="MRO184" s="29"/>
      <c r="MRP184" s="29"/>
      <c r="MRQ184" s="29"/>
      <c r="MRR184" s="29"/>
      <c r="MRS184" s="29"/>
      <c r="MRT184" s="29"/>
      <c r="MRU184" s="29"/>
      <c r="MRV184" s="29"/>
      <c r="MRW184" s="29"/>
      <c r="MRX184" s="29"/>
      <c r="MRY184" s="29"/>
      <c r="MRZ184" s="29"/>
      <c r="MSA184" s="29"/>
      <c r="MSB184" s="29"/>
      <c r="MSC184" s="29"/>
      <c r="MSD184" s="29"/>
      <c r="MSE184" s="29"/>
      <c r="MSF184" s="29"/>
      <c r="MSG184" s="29"/>
      <c r="MSH184" s="29"/>
      <c r="MSI184" s="29"/>
      <c r="MSJ184" s="29"/>
      <c r="MSK184" s="29"/>
      <c r="MSL184" s="29"/>
      <c r="MSM184" s="29"/>
      <c r="MSN184" s="29"/>
      <c r="MSO184" s="29"/>
      <c r="MSP184" s="29"/>
      <c r="MSQ184" s="29"/>
      <c r="MSR184" s="29"/>
      <c r="MSS184" s="29"/>
      <c r="MST184" s="29"/>
      <c r="MSU184" s="29"/>
      <c r="MSV184" s="29"/>
      <c r="MSW184" s="29"/>
      <c r="MSX184" s="29"/>
      <c r="MSY184" s="29"/>
      <c r="MSZ184" s="29"/>
      <c r="MTA184" s="29"/>
      <c r="MTB184" s="29"/>
      <c r="MTC184" s="29"/>
      <c r="MTD184" s="29"/>
      <c r="MTE184" s="29"/>
      <c r="MTF184" s="29"/>
      <c r="MTG184" s="29"/>
      <c r="MTH184" s="29"/>
      <c r="MTI184" s="29"/>
      <c r="MTJ184" s="29"/>
      <c r="MTK184" s="29"/>
      <c r="MTL184" s="29"/>
      <c r="MTM184" s="29"/>
      <c r="MTN184" s="29"/>
      <c r="MTO184" s="29"/>
      <c r="MTP184" s="29"/>
      <c r="MTQ184" s="29"/>
      <c r="MTR184" s="29"/>
      <c r="MTS184" s="29"/>
      <c r="MTT184" s="29"/>
      <c r="MTU184" s="29"/>
      <c r="MTV184" s="29"/>
      <c r="MTW184" s="29"/>
      <c r="MTX184" s="29"/>
      <c r="MTY184" s="29"/>
      <c r="MTZ184" s="29"/>
      <c r="MUA184" s="29"/>
      <c r="MUB184" s="29"/>
      <c r="MUC184" s="29"/>
      <c r="MUD184" s="29"/>
      <c r="MUE184" s="29"/>
      <c r="MUF184" s="29"/>
      <c r="MUG184" s="29"/>
      <c r="MUH184" s="29"/>
      <c r="MUI184" s="29"/>
      <c r="MUJ184" s="29"/>
      <c r="MUK184" s="29"/>
      <c r="MUL184" s="29"/>
      <c r="MUM184" s="29"/>
      <c r="MUN184" s="29"/>
      <c r="MUO184" s="29"/>
      <c r="MUP184" s="29"/>
      <c r="MUQ184" s="29"/>
      <c r="MUR184" s="29"/>
      <c r="MUS184" s="29"/>
      <c r="MUT184" s="29"/>
      <c r="MUU184" s="29"/>
      <c r="MUV184" s="29"/>
      <c r="MUW184" s="29"/>
      <c r="MUX184" s="29"/>
      <c r="MUY184" s="29"/>
      <c r="MUZ184" s="29"/>
      <c r="MVA184" s="29"/>
      <c r="MVB184" s="29"/>
      <c r="MVC184" s="29"/>
      <c r="MVD184" s="29"/>
      <c r="MVE184" s="29"/>
      <c r="MVF184" s="29"/>
      <c r="MVG184" s="29"/>
      <c r="MVH184" s="29"/>
      <c r="MVI184" s="29"/>
      <c r="MVJ184" s="29"/>
      <c r="MVK184" s="29"/>
      <c r="MVL184" s="29"/>
      <c r="MVM184" s="29"/>
      <c r="MVN184" s="29"/>
      <c r="MVO184" s="29"/>
      <c r="MVP184" s="29"/>
      <c r="MVQ184" s="29"/>
      <c r="MVR184" s="29"/>
      <c r="MVS184" s="29"/>
      <c r="MVT184" s="29"/>
      <c r="MVU184" s="29"/>
      <c r="MVV184" s="29"/>
      <c r="MVW184" s="29"/>
      <c r="MVX184" s="29"/>
      <c r="MVY184" s="29"/>
      <c r="MVZ184" s="29"/>
      <c r="MWA184" s="29"/>
      <c r="MWB184" s="29"/>
      <c r="MWC184" s="29"/>
      <c r="MWD184" s="29"/>
      <c r="MWE184" s="29"/>
      <c r="MWF184" s="29"/>
      <c r="MWG184" s="29"/>
      <c r="MWH184" s="29"/>
      <c r="MWI184" s="29"/>
      <c r="MWJ184" s="29"/>
      <c r="MWK184" s="29"/>
      <c r="MWL184" s="29"/>
      <c r="MWM184" s="29"/>
      <c r="MWN184" s="29"/>
      <c r="MWO184" s="29"/>
      <c r="MWP184" s="29"/>
      <c r="MWQ184" s="29"/>
      <c r="MWR184" s="29"/>
      <c r="MWS184" s="29"/>
      <c r="MWT184" s="29"/>
      <c r="MWU184" s="29"/>
      <c r="MWV184" s="29"/>
      <c r="MWW184" s="29"/>
      <c r="MWX184" s="29"/>
      <c r="MWY184" s="29"/>
      <c r="MWZ184" s="29"/>
      <c r="MXA184" s="29"/>
      <c r="MXB184" s="29"/>
      <c r="MXC184" s="29"/>
      <c r="MXD184" s="29"/>
      <c r="MXE184" s="29"/>
      <c r="MXF184" s="29"/>
      <c r="MXG184" s="29"/>
      <c r="MXH184" s="29"/>
      <c r="MXI184" s="29"/>
      <c r="MXJ184" s="29"/>
      <c r="MXK184" s="29"/>
      <c r="MXL184" s="29"/>
      <c r="MXM184" s="29"/>
      <c r="MXN184" s="29"/>
      <c r="MXO184" s="29"/>
      <c r="MXP184" s="29"/>
      <c r="MXQ184" s="29"/>
      <c r="MXR184" s="29"/>
      <c r="MXS184" s="29"/>
      <c r="MXT184" s="29"/>
      <c r="MXU184" s="29"/>
      <c r="MXV184" s="29"/>
      <c r="MXW184" s="29"/>
      <c r="MXX184" s="29"/>
      <c r="MXY184" s="29"/>
      <c r="MXZ184" s="29"/>
      <c r="MYA184" s="29"/>
      <c r="MYB184" s="29"/>
      <c r="MYC184" s="29"/>
      <c r="MYD184" s="29"/>
      <c r="MYE184" s="29"/>
      <c r="MYF184" s="29"/>
      <c r="MYG184" s="29"/>
      <c r="MYH184" s="29"/>
      <c r="MYI184" s="29"/>
      <c r="MYJ184" s="29"/>
      <c r="MYK184" s="29"/>
      <c r="MYL184" s="29"/>
      <c r="MYM184" s="29"/>
      <c r="MYN184" s="29"/>
      <c r="MYO184" s="29"/>
      <c r="MYP184" s="29"/>
      <c r="MYQ184" s="29"/>
      <c r="MYR184" s="29"/>
      <c r="MYS184" s="29"/>
      <c r="MYT184" s="29"/>
      <c r="MYU184" s="29"/>
      <c r="MYV184" s="29"/>
      <c r="MYW184" s="29"/>
      <c r="MYX184" s="29"/>
      <c r="MYY184" s="29"/>
      <c r="MYZ184" s="29"/>
      <c r="MZA184" s="29"/>
      <c r="MZB184" s="29"/>
      <c r="MZC184" s="29"/>
      <c r="MZD184" s="29"/>
      <c r="MZE184" s="29"/>
      <c r="MZF184" s="29"/>
      <c r="MZG184" s="29"/>
      <c r="MZH184" s="29"/>
      <c r="MZI184" s="29"/>
      <c r="MZJ184" s="29"/>
      <c r="MZK184" s="29"/>
      <c r="MZL184" s="29"/>
      <c r="MZM184" s="29"/>
      <c r="MZN184" s="29"/>
      <c r="MZO184" s="29"/>
      <c r="MZP184" s="29"/>
      <c r="MZQ184" s="29"/>
      <c r="MZR184" s="29"/>
      <c r="MZS184" s="29"/>
      <c r="MZT184" s="29"/>
      <c r="MZU184" s="29"/>
      <c r="MZV184" s="29"/>
      <c r="MZW184" s="29"/>
      <c r="MZX184" s="29"/>
      <c r="MZY184" s="29"/>
      <c r="MZZ184" s="29"/>
      <c r="NAA184" s="29"/>
      <c r="NAB184" s="29"/>
      <c r="NAC184" s="29"/>
      <c r="NAD184" s="29"/>
      <c r="NAE184" s="29"/>
      <c r="NAF184" s="29"/>
      <c r="NAG184" s="29"/>
      <c r="NAH184" s="29"/>
      <c r="NAI184" s="29"/>
      <c r="NAJ184" s="29"/>
      <c r="NAK184" s="29"/>
      <c r="NAL184" s="29"/>
      <c r="NAM184" s="29"/>
      <c r="NAN184" s="29"/>
      <c r="NAO184" s="29"/>
      <c r="NAP184" s="29"/>
      <c r="NAQ184" s="29"/>
      <c r="NAR184" s="29"/>
      <c r="NAS184" s="29"/>
      <c r="NAT184" s="29"/>
      <c r="NAU184" s="29"/>
      <c r="NAV184" s="29"/>
      <c r="NAW184" s="29"/>
      <c r="NAX184" s="29"/>
      <c r="NAY184" s="29"/>
      <c r="NAZ184" s="29"/>
      <c r="NBA184" s="29"/>
      <c r="NBB184" s="29"/>
      <c r="NBC184" s="29"/>
      <c r="NBD184" s="29"/>
      <c r="NBE184" s="29"/>
      <c r="NBF184" s="29"/>
      <c r="NBG184" s="29"/>
      <c r="NBH184" s="29"/>
      <c r="NBI184" s="29"/>
      <c r="NBJ184" s="29"/>
      <c r="NBK184" s="29"/>
      <c r="NBL184" s="29"/>
      <c r="NBM184" s="29"/>
      <c r="NBN184" s="29"/>
      <c r="NBO184" s="29"/>
      <c r="NBP184" s="29"/>
      <c r="NBQ184" s="29"/>
      <c r="NBR184" s="29"/>
      <c r="NBS184" s="29"/>
      <c r="NBT184" s="29"/>
      <c r="NBU184" s="29"/>
      <c r="NBV184" s="29"/>
      <c r="NBW184" s="29"/>
      <c r="NBX184" s="29"/>
      <c r="NBY184" s="29"/>
      <c r="NBZ184" s="29"/>
      <c r="NCA184" s="29"/>
      <c r="NCB184" s="29"/>
      <c r="NCC184" s="29"/>
      <c r="NCD184" s="29"/>
      <c r="NCE184" s="29"/>
      <c r="NCF184" s="29"/>
      <c r="NCG184" s="29"/>
      <c r="NCH184" s="29"/>
      <c r="NCI184" s="29"/>
      <c r="NCJ184" s="29"/>
      <c r="NCK184" s="29"/>
      <c r="NCL184" s="29"/>
      <c r="NCM184" s="29"/>
      <c r="NCN184" s="29"/>
      <c r="NCO184" s="29"/>
      <c r="NCP184" s="29"/>
      <c r="NCQ184" s="29"/>
      <c r="NCR184" s="29"/>
      <c r="NCS184" s="29"/>
      <c r="NCT184" s="29"/>
      <c r="NCU184" s="29"/>
      <c r="NCV184" s="29"/>
      <c r="NCW184" s="29"/>
      <c r="NCX184" s="29"/>
      <c r="NCY184" s="29"/>
      <c r="NCZ184" s="29"/>
      <c r="NDA184" s="29"/>
      <c r="NDB184" s="29"/>
      <c r="NDC184" s="29"/>
      <c r="NDD184" s="29"/>
      <c r="NDE184" s="29"/>
      <c r="NDF184" s="29"/>
      <c r="NDG184" s="29"/>
      <c r="NDH184" s="29"/>
      <c r="NDI184" s="29"/>
      <c r="NDJ184" s="29"/>
      <c r="NDK184" s="29"/>
      <c r="NDL184" s="29"/>
      <c r="NDM184" s="29"/>
      <c r="NDN184" s="29"/>
      <c r="NDO184" s="29"/>
      <c r="NDP184" s="29"/>
      <c r="NDQ184" s="29"/>
      <c r="NDR184" s="29"/>
      <c r="NDS184" s="29"/>
      <c r="NDT184" s="29"/>
      <c r="NDU184" s="29"/>
      <c r="NDV184" s="29"/>
      <c r="NDW184" s="29"/>
      <c r="NDX184" s="29"/>
      <c r="NDY184" s="29"/>
      <c r="NDZ184" s="29"/>
      <c r="NEA184" s="29"/>
      <c r="NEB184" s="29"/>
      <c r="NEC184" s="29"/>
      <c r="NED184" s="29"/>
      <c r="NEE184" s="29"/>
      <c r="NEF184" s="29"/>
      <c r="NEG184" s="29"/>
      <c r="NEH184" s="29"/>
      <c r="NEI184" s="29"/>
      <c r="NEJ184" s="29"/>
      <c r="NEK184" s="29"/>
      <c r="NEL184" s="29"/>
      <c r="NEM184" s="29"/>
      <c r="NEN184" s="29"/>
      <c r="NEO184" s="29"/>
      <c r="NEP184" s="29"/>
      <c r="NEQ184" s="29"/>
      <c r="NER184" s="29"/>
      <c r="NES184" s="29"/>
      <c r="NET184" s="29"/>
      <c r="NEU184" s="29"/>
      <c r="NEV184" s="29"/>
      <c r="NEW184" s="29"/>
      <c r="NEX184" s="29"/>
      <c r="NEY184" s="29"/>
      <c r="NEZ184" s="29"/>
      <c r="NFA184" s="29"/>
      <c r="NFB184" s="29"/>
      <c r="NFC184" s="29"/>
      <c r="NFD184" s="29"/>
      <c r="NFE184" s="29"/>
      <c r="NFF184" s="29"/>
      <c r="NFG184" s="29"/>
      <c r="NFH184" s="29"/>
      <c r="NFI184" s="29"/>
      <c r="NFJ184" s="29"/>
      <c r="NFK184" s="29"/>
      <c r="NFL184" s="29"/>
      <c r="NFM184" s="29"/>
      <c r="NFN184" s="29"/>
      <c r="NFO184" s="29"/>
      <c r="NFP184" s="29"/>
      <c r="NFQ184" s="29"/>
      <c r="NFR184" s="29"/>
      <c r="NFS184" s="29"/>
      <c r="NFT184" s="29"/>
      <c r="NFU184" s="29"/>
      <c r="NFV184" s="29"/>
      <c r="NFW184" s="29"/>
      <c r="NFX184" s="29"/>
      <c r="NFY184" s="29"/>
      <c r="NFZ184" s="29"/>
      <c r="NGA184" s="29"/>
      <c r="NGB184" s="29"/>
      <c r="NGC184" s="29"/>
      <c r="NGD184" s="29"/>
      <c r="NGE184" s="29"/>
      <c r="NGF184" s="29"/>
      <c r="NGG184" s="29"/>
      <c r="NGH184" s="29"/>
      <c r="NGI184" s="29"/>
      <c r="NGJ184" s="29"/>
      <c r="NGK184" s="29"/>
      <c r="NGL184" s="29"/>
      <c r="NGM184" s="29"/>
      <c r="NGN184" s="29"/>
      <c r="NGO184" s="29"/>
      <c r="NGP184" s="29"/>
      <c r="NGQ184" s="29"/>
      <c r="NGR184" s="29"/>
      <c r="NGS184" s="29"/>
      <c r="NGT184" s="29"/>
      <c r="NGU184" s="29"/>
      <c r="NGV184" s="29"/>
      <c r="NGW184" s="29"/>
      <c r="NGX184" s="29"/>
      <c r="NGY184" s="29"/>
      <c r="NGZ184" s="29"/>
      <c r="NHA184" s="29"/>
      <c r="NHB184" s="29"/>
      <c r="NHC184" s="29"/>
      <c r="NHD184" s="29"/>
      <c r="NHE184" s="29"/>
      <c r="NHF184" s="29"/>
      <c r="NHG184" s="29"/>
      <c r="NHH184" s="29"/>
      <c r="NHI184" s="29"/>
      <c r="NHJ184" s="29"/>
      <c r="NHK184" s="29"/>
      <c r="NHL184" s="29"/>
      <c r="NHM184" s="29"/>
      <c r="NHN184" s="29"/>
      <c r="NHO184" s="29"/>
      <c r="NHP184" s="29"/>
      <c r="NHQ184" s="29"/>
      <c r="NHR184" s="29"/>
      <c r="NHS184" s="29"/>
      <c r="NHT184" s="29"/>
      <c r="NHU184" s="29"/>
      <c r="NHV184" s="29"/>
      <c r="NHW184" s="29"/>
      <c r="NHX184" s="29"/>
      <c r="NHY184" s="29"/>
      <c r="NHZ184" s="29"/>
      <c r="NIA184" s="29"/>
      <c r="NIB184" s="29"/>
      <c r="NIC184" s="29"/>
      <c r="NID184" s="29"/>
      <c r="NIE184" s="29"/>
      <c r="NIF184" s="29"/>
      <c r="NIG184" s="29"/>
      <c r="NIH184" s="29"/>
      <c r="NII184" s="29"/>
      <c r="NIJ184" s="29"/>
      <c r="NIK184" s="29"/>
      <c r="NIL184" s="29"/>
      <c r="NIM184" s="29"/>
      <c r="NIN184" s="29"/>
      <c r="NIO184" s="29"/>
      <c r="NIP184" s="29"/>
      <c r="NIQ184" s="29"/>
      <c r="NIR184" s="29"/>
      <c r="NIS184" s="29"/>
      <c r="NIT184" s="29"/>
      <c r="NIU184" s="29"/>
      <c r="NIV184" s="29"/>
      <c r="NIW184" s="29"/>
      <c r="NIX184" s="29"/>
      <c r="NIY184" s="29"/>
      <c r="NIZ184" s="29"/>
      <c r="NJA184" s="29"/>
      <c r="NJB184" s="29"/>
      <c r="NJC184" s="29"/>
      <c r="NJD184" s="29"/>
      <c r="NJE184" s="29"/>
      <c r="NJF184" s="29"/>
      <c r="NJG184" s="29"/>
      <c r="NJH184" s="29"/>
      <c r="NJI184" s="29"/>
      <c r="NJJ184" s="29"/>
      <c r="NJK184" s="29"/>
      <c r="NJL184" s="29"/>
      <c r="NJM184" s="29"/>
      <c r="NJN184" s="29"/>
      <c r="NJO184" s="29"/>
      <c r="NJP184" s="29"/>
      <c r="NJQ184" s="29"/>
      <c r="NJR184" s="29"/>
      <c r="NJS184" s="29"/>
      <c r="NJT184" s="29"/>
      <c r="NJU184" s="29"/>
      <c r="NJV184" s="29"/>
      <c r="NJW184" s="29"/>
      <c r="NJX184" s="29"/>
      <c r="NJY184" s="29"/>
      <c r="NJZ184" s="29"/>
      <c r="NKA184" s="29"/>
      <c r="NKB184" s="29"/>
      <c r="NKC184" s="29"/>
      <c r="NKD184" s="29"/>
      <c r="NKE184" s="29"/>
      <c r="NKF184" s="29"/>
      <c r="NKG184" s="29"/>
      <c r="NKH184" s="29"/>
      <c r="NKI184" s="29"/>
      <c r="NKJ184" s="29"/>
      <c r="NKK184" s="29"/>
      <c r="NKL184" s="29"/>
      <c r="NKM184" s="29"/>
      <c r="NKN184" s="29"/>
      <c r="NKO184" s="29"/>
      <c r="NKP184" s="29"/>
      <c r="NKQ184" s="29"/>
      <c r="NKR184" s="29"/>
      <c r="NKS184" s="29"/>
      <c r="NKT184" s="29"/>
      <c r="NKU184" s="29"/>
      <c r="NKV184" s="29"/>
      <c r="NKW184" s="29"/>
      <c r="NKX184" s="29"/>
      <c r="NKY184" s="29"/>
      <c r="NKZ184" s="29"/>
      <c r="NLA184" s="29"/>
      <c r="NLB184" s="29"/>
      <c r="NLC184" s="29"/>
      <c r="NLD184" s="29"/>
      <c r="NLE184" s="29"/>
      <c r="NLF184" s="29"/>
      <c r="NLG184" s="29"/>
      <c r="NLH184" s="29"/>
      <c r="NLI184" s="29"/>
      <c r="NLJ184" s="29"/>
      <c r="NLK184" s="29"/>
      <c r="NLL184" s="29"/>
      <c r="NLM184" s="29"/>
      <c r="NLN184" s="29"/>
      <c r="NLO184" s="29"/>
      <c r="NLP184" s="29"/>
      <c r="NLQ184" s="29"/>
      <c r="NLR184" s="29"/>
      <c r="NLS184" s="29"/>
      <c r="NLT184" s="29"/>
      <c r="NLU184" s="29"/>
      <c r="NLV184" s="29"/>
      <c r="NLW184" s="29"/>
      <c r="NLX184" s="29"/>
      <c r="NLY184" s="29"/>
      <c r="NLZ184" s="29"/>
      <c r="NMA184" s="29"/>
      <c r="NMB184" s="29"/>
      <c r="NMC184" s="29"/>
      <c r="NMD184" s="29"/>
      <c r="NME184" s="29"/>
      <c r="NMF184" s="29"/>
      <c r="NMG184" s="29"/>
      <c r="NMH184" s="29"/>
      <c r="NMI184" s="29"/>
      <c r="NMJ184" s="29"/>
      <c r="NMK184" s="29"/>
      <c r="NML184" s="29"/>
      <c r="NMM184" s="29"/>
      <c r="NMN184" s="29"/>
      <c r="NMO184" s="29"/>
      <c r="NMP184" s="29"/>
      <c r="NMQ184" s="29"/>
      <c r="NMR184" s="29"/>
      <c r="NMS184" s="29"/>
      <c r="NMT184" s="29"/>
      <c r="NMU184" s="29"/>
      <c r="NMV184" s="29"/>
      <c r="NMW184" s="29"/>
      <c r="NMX184" s="29"/>
      <c r="NMY184" s="29"/>
      <c r="NMZ184" s="29"/>
      <c r="NNA184" s="29"/>
      <c r="NNB184" s="29"/>
      <c r="NNC184" s="29"/>
      <c r="NND184" s="29"/>
      <c r="NNE184" s="29"/>
      <c r="NNF184" s="29"/>
      <c r="NNG184" s="29"/>
      <c r="NNH184" s="29"/>
      <c r="NNI184" s="29"/>
      <c r="NNJ184" s="29"/>
      <c r="NNK184" s="29"/>
      <c r="NNL184" s="29"/>
      <c r="NNM184" s="29"/>
      <c r="NNN184" s="29"/>
      <c r="NNO184" s="29"/>
      <c r="NNP184" s="29"/>
      <c r="NNQ184" s="29"/>
      <c r="NNR184" s="29"/>
      <c r="NNS184" s="29"/>
      <c r="NNT184" s="29"/>
      <c r="NNU184" s="29"/>
      <c r="NNV184" s="29"/>
      <c r="NNW184" s="29"/>
      <c r="NNX184" s="29"/>
      <c r="NNY184" s="29"/>
      <c r="NNZ184" s="29"/>
      <c r="NOA184" s="29"/>
      <c r="NOB184" s="29"/>
      <c r="NOC184" s="29"/>
      <c r="NOD184" s="29"/>
      <c r="NOE184" s="29"/>
      <c r="NOF184" s="29"/>
      <c r="NOG184" s="29"/>
      <c r="NOH184" s="29"/>
      <c r="NOI184" s="29"/>
      <c r="NOJ184" s="29"/>
      <c r="NOK184" s="29"/>
      <c r="NOL184" s="29"/>
      <c r="NOM184" s="29"/>
      <c r="NON184" s="29"/>
      <c r="NOO184" s="29"/>
      <c r="NOP184" s="29"/>
      <c r="NOQ184" s="29"/>
      <c r="NOR184" s="29"/>
      <c r="NOS184" s="29"/>
      <c r="NOT184" s="29"/>
      <c r="NOU184" s="29"/>
      <c r="NOV184" s="29"/>
      <c r="NOW184" s="29"/>
      <c r="NOX184" s="29"/>
      <c r="NOY184" s="29"/>
      <c r="NOZ184" s="29"/>
      <c r="NPA184" s="29"/>
      <c r="NPB184" s="29"/>
      <c r="NPC184" s="29"/>
      <c r="NPD184" s="29"/>
      <c r="NPE184" s="29"/>
      <c r="NPF184" s="29"/>
      <c r="NPG184" s="29"/>
      <c r="NPH184" s="29"/>
      <c r="NPI184" s="29"/>
      <c r="NPJ184" s="29"/>
      <c r="NPK184" s="29"/>
      <c r="NPL184" s="29"/>
      <c r="NPM184" s="29"/>
      <c r="NPN184" s="29"/>
      <c r="NPO184" s="29"/>
      <c r="NPP184" s="29"/>
      <c r="NPQ184" s="29"/>
      <c r="NPR184" s="29"/>
      <c r="NPS184" s="29"/>
      <c r="NPT184" s="29"/>
      <c r="NPU184" s="29"/>
      <c r="NPV184" s="29"/>
      <c r="NPW184" s="29"/>
      <c r="NPX184" s="29"/>
      <c r="NPY184" s="29"/>
      <c r="NPZ184" s="29"/>
      <c r="NQA184" s="29"/>
      <c r="NQB184" s="29"/>
      <c r="NQC184" s="29"/>
      <c r="NQD184" s="29"/>
      <c r="NQE184" s="29"/>
      <c r="NQF184" s="29"/>
      <c r="NQG184" s="29"/>
      <c r="NQH184" s="29"/>
      <c r="NQI184" s="29"/>
      <c r="NQJ184" s="29"/>
      <c r="NQK184" s="29"/>
      <c r="NQL184" s="29"/>
      <c r="NQM184" s="29"/>
      <c r="NQN184" s="29"/>
      <c r="NQO184" s="29"/>
      <c r="NQP184" s="29"/>
      <c r="NQQ184" s="29"/>
      <c r="NQR184" s="29"/>
      <c r="NQS184" s="29"/>
      <c r="NQT184" s="29"/>
      <c r="NQU184" s="29"/>
      <c r="NQV184" s="29"/>
      <c r="NQW184" s="29"/>
      <c r="NQX184" s="29"/>
      <c r="NQY184" s="29"/>
      <c r="NQZ184" s="29"/>
      <c r="NRA184" s="29"/>
      <c r="NRB184" s="29"/>
      <c r="NRC184" s="29"/>
      <c r="NRD184" s="29"/>
      <c r="NRE184" s="29"/>
      <c r="NRF184" s="29"/>
      <c r="NRG184" s="29"/>
      <c r="NRH184" s="29"/>
      <c r="NRI184" s="29"/>
      <c r="NRJ184" s="29"/>
      <c r="NRK184" s="29"/>
      <c r="NRL184" s="29"/>
      <c r="NRM184" s="29"/>
      <c r="NRN184" s="29"/>
      <c r="NRO184" s="29"/>
      <c r="NRP184" s="29"/>
      <c r="NRQ184" s="29"/>
      <c r="NRR184" s="29"/>
      <c r="NRS184" s="29"/>
      <c r="NRT184" s="29"/>
      <c r="NRU184" s="29"/>
      <c r="NRV184" s="29"/>
      <c r="NRW184" s="29"/>
      <c r="NRX184" s="29"/>
      <c r="NRY184" s="29"/>
      <c r="NRZ184" s="29"/>
      <c r="NSA184" s="29"/>
      <c r="NSB184" s="29"/>
      <c r="NSC184" s="29"/>
      <c r="NSD184" s="29"/>
      <c r="NSE184" s="29"/>
      <c r="NSF184" s="29"/>
      <c r="NSG184" s="29"/>
      <c r="NSH184" s="29"/>
      <c r="NSI184" s="29"/>
      <c r="NSJ184" s="29"/>
      <c r="NSK184" s="29"/>
      <c r="NSL184" s="29"/>
      <c r="NSM184" s="29"/>
      <c r="NSN184" s="29"/>
      <c r="NSO184" s="29"/>
      <c r="NSP184" s="29"/>
      <c r="NSQ184" s="29"/>
      <c r="NSR184" s="29"/>
      <c r="NSS184" s="29"/>
      <c r="NST184" s="29"/>
      <c r="NSU184" s="29"/>
      <c r="NSV184" s="29"/>
      <c r="NSW184" s="29"/>
      <c r="NSX184" s="29"/>
      <c r="NSY184" s="29"/>
      <c r="NSZ184" s="29"/>
      <c r="NTA184" s="29"/>
      <c r="NTB184" s="29"/>
      <c r="NTC184" s="29"/>
      <c r="NTD184" s="29"/>
      <c r="NTE184" s="29"/>
      <c r="NTF184" s="29"/>
      <c r="NTG184" s="29"/>
      <c r="NTH184" s="29"/>
      <c r="NTI184" s="29"/>
      <c r="NTJ184" s="29"/>
      <c r="NTK184" s="29"/>
      <c r="NTL184" s="29"/>
      <c r="NTM184" s="29"/>
      <c r="NTN184" s="29"/>
      <c r="NTO184" s="29"/>
      <c r="NTP184" s="29"/>
      <c r="NTQ184" s="29"/>
      <c r="NTR184" s="29"/>
      <c r="NTS184" s="29"/>
      <c r="NTT184" s="29"/>
      <c r="NTU184" s="29"/>
      <c r="NTV184" s="29"/>
      <c r="NTW184" s="29"/>
      <c r="NTX184" s="29"/>
      <c r="NTY184" s="29"/>
      <c r="NTZ184" s="29"/>
      <c r="NUA184" s="29"/>
      <c r="NUB184" s="29"/>
      <c r="NUC184" s="29"/>
      <c r="NUD184" s="29"/>
      <c r="NUE184" s="29"/>
      <c r="NUF184" s="29"/>
      <c r="NUG184" s="29"/>
      <c r="NUH184" s="29"/>
      <c r="NUI184" s="29"/>
      <c r="NUJ184" s="29"/>
      <c r="NUK184" s="29"/>
      <c r="NUL184" s="29"/>
      <c r="NUM184" s="29"/>
      <c r="NUN184" s="29"/>
      <c r="NUO184" s="29"/>
      <c r="NUP184" s="29"/>
      <c r="NUQ184" s="29"/>
      <c r="NUR184" s="29"/>
      <c r="NUS184" s="29"/>
      <c r="NUT184" s="29"/>
      <c r="NUU184" s="29"/>
      <c r="NUV184" s="29"/>
      <c r="NUW184" s="29"/>
      <c r="NUX184" s="29"/>
      <c r="NUY184" s="29"/>
      <c r="NUZ184" s="29"/>
      <c r="NVA184" s="29"/>
      <c r="NVB184" s="29"/>
      <c r="NVC184" s="29"/>
      <c r="NVD184" s="29"/>
      <c r="NVE184" s="29"/>
      <c r="NVF184" s="29"/>
      <c r="NVG184" s="29"/>
      <c r="NVH184" s="29"/>
      <c r="NVI184" s="29"/>
      <c r="NVJ184" s="29"/>
      <c r="NVK184" s="29"/>
      <c r="NVL184" s="29"/>
      <c r="NVM184" s="29"/>
      <c r="NVN184" s="29"/>
      <c r="NVO184" s="29"/>
      <c r="NVP184" s="29"/>
      <c r="NVQ184" s="29"/>
      <c r="NVR184" s="29"/>
      <c r="NVS184" s="29"/>
      <c r="NVT184" s="29"/>
      <c r="NVU184" s="29"/>
      <c r="NVV184" s="29"/>
      <c r="NVW184" s="29"/>
      <c r="NVX184" s="29"/>
      <c r="NVY184" s="29"/>
      <c r="NVZ184" s="29"/>
      <c r="NWA184" s="29"/>
      <c r="NWB184" s="29"/>
      <c r="NWC184" s="29"/>
      <c r="NWD184" s="29"/>
      <c r="NWE184" s="29"/>
      <c r="NWF184" s="29"/>
      <c r="NWG184" s="29"/>
      <c r="NWH184" s="29"/>
      <c r="NWI184" s="29"/>
      <c r="NWJ184" s="29"/>
      <c r="NWK184" s="29"/>
      <c r="NWL184" s="29"/>
      <c r="NWM184" s="29"/>
      <c r="NWN184" s="29"/>
      <c r="NWO184" s="29"/>
      <c r="NWP184" s="29"/>
      <c r="NWQ184" s="29"/>
      <c r="NWR184" s="29"/>
      <c r="NWS184" s="29"/>
      <c r="NWT184" s="29"/>
      <c r="NWU184" s="29"/>
      <c r="NWV184" s="29"/>
      <c r="NWW184" s="29"/>
      <c r="NWX184" s="29"/>
      <c r="NWY184" s="29"/>
      <c r="NWZ184" s="29"/>
      <c r="NXA184" s="29"/>
      <c r="NXB184" s="29"/>
      <c r="NXC184" s="29"/>
      <c r="NXD184" s="29"/>
      <c r="NXE184" s="29"/>
      <c r="NXF184" s="29"/>
      <c r="NXG184" s="29"/>
      <c r="NXH184" s="29"/>
      <c r="NXI184" s="29"/>
      <c r="NXJ184" s="29"/>
      <c r="NXK184" s="29"/>
      <c r="NXL184" s="29"/>
      <c r="NXM184" s="29"/>
      <c r="NXN184" s="29"/>
      <c r="NXO184" s="29"/>
      <c r="NXP184" s="29"/>
      <c r="NXQ184" s="29"/>
      <c r="NXR184" s="29"/>
      <c r="NXS184" s="29"/>
      <c r="NXT184" s="29"/>
      <c r="NXU184" s="29"/>
      <c r="NXV184" s="29"/>
      <c r="NXW184" s="29"/>
      <c r="NXX184" s="29"/>
      <c r="NXY184" s="29"/>
      <c r="NXZ184" s="29"/>
      <c r="NYA184" s="29"/>
      <c r="NYB184" s="29"/>
      <c r="NYC184" s="29"/>
      <c r="NYD184" s="29"/>
      <c r="NYE184" s="29"/>
      <c r="NYF184" s="29"/>
      <c r="NYG184" s="29"/>
      <c r="NYH184" s="29"/>
      <c r="NYI184" s="29"/>
      <c r="NYJ184" s="29"/>
      <c r="NYK184" s="29"/>
      <c r="NYL184" s="29"/>
      <c r="NYM184" s="29"/>
      <c r="NYN184" s="29"/>
      <c r="NYO184" s="29"/>
      <c r="NYP184" s="29"/>
      <c r="NYQ184" s="29"/>
      <c r="NYR184" s="29"/>
      <c r="NYS184" s="29"/>
      <c r="NYT184" s="29"/>
      <c r="NYU184" s="29"/>
      <c r="NYV184" s="29"/>
      <c r="NYW184" s="29"/>
      <c r="NYX184" s="29"/>
      <c r="NYY184" s="29"/>
      <c r="NYZ184" s="29"/>
      <c r="NZA184" s="29"/>
      <c r="NZB184" s="29"/>
      <c r="NZC184" s="29"/>
      <c r="NZD184" s="29"/>
      <c r="NZE184" s="29"/>
      <c r="NZF184" s="29"/>
      <c r="NZG184" s="29"/>
      <c r="NZH184" s="29"/>
      <c r="NZI184" s="29"/>
      <c r="NZJ184" s="29"/>
      <c r="NZK184" s="29"/>
      <c r="NZL184" s="29"/>
      <c r="NZM184" s="29"/>
      <c r="NZN184" s="29"/>
      <c r="NZO184" s="29"/>
      <c r="NZP184" s="29"/>
      <c r="NZQ184" s="29"/>
      <c r="NZR184" s="29"/>
      <c r="NZS184" s="29"/>
      <c r="NZT184" s="29"/>
      <c r="NZU184" s="29"/>
      <c r="NZV184" s="29"/>
      <c r="NZW184" s="29"/>
      <c r="NZX184" s="29"/>
      <c r="NZY184" s="29"/>
      <c r="NZZ184" s="29"/>
      <c r="OAA184" s="29"/>
      <c r="OAB184" s="29"/>
      <c r="OAC184" s="29"/>
      <c r="OAD184" s="29"/>
      <c r="OAE184" s="29"/>
      <c r="OAF184" s="29"/>
      <c r="OAG184" s="29"/>
      <c r="OAH184" s="29"/>
      <c r="OAI184" s="29"/>
      <c r="OAJ184" s="29"/>
      <c r="OAK184" s="29"/>
      <c r="OAL184" s="29"/>
      <c r="OAM184" s="29"/>
      <c r="OAN184" s="29"/>
      <c r="OAO184" s="29"/>
      <c r="OAP184" s="29"/>
      <c r="OAQ184" s="29"/>
      <c r="OAR184" s="29"/>
      <c r="OAS184" s="29"/>
      <c r="OAT184" s="29"/>
      <c r="OAU184" s="29"/>
      <c r="OAV184" s="29"/>
      <c r="OAW184" s="29"/>
      <c r="OAX184" s="29"/>
      <c r="OAY184" s="29"/>
      <c r="OAZ184" s="29"/>
      <c r="OBA184" s="29"/>
      <c r="OBB184" s="29"/>
      <c r="OBC184" s="29"/>
      <c r="OBD184" s="29"/>
      <c r="OBE184" s="29"/>
      <c r="OBF184" s="29"/>
      <c r="OBG184" s="29"/>
      <c r="OBH184" s="29"/>
      <c r="OBI184" s="29"/>
      <c r="OBJ184" s="29"/>
      <c r="OBK184" s="29"/>
      <c r="OBL184" s="29"/>
      <c r="OBM184" s="29"/>
      <c r="OBN184" s="29"/>
      <c r="OBO184" s="29"/>
      <c r="OBP184" s="29"/>
      <c r="OBQ184" s="29"/>
      <c r="OBR184" s="29"/>
      <c r="OBS184" s="29"/>
      <c r="OBT184" s="29"/>
      <c r="OBU184" s="29"/>
      <c r="OBV184" s="29"/>
      <c r="OBW184" s="29"/>
      <c r="OBX184" s="29"/>
      <c r="OBY184" s="29"/>
      <c r="OBZ184" s="29"/>
      <c r="OCA184" s="29"/>
      <c r="OCB184" s="29"/>
      <c r="OCC184" s="29"/>
      <c r="OCD184" s="29"/>
      <c r="OCE184" s="29"/>
      <c r="OCF184" s="29"/>
      <c r="OCG184" s="29"/>
      <c r="OCH184" s="29"/>
      <c r="OCI184" s="29"/>
      <c r="OCJ184" s="29"/>
      <c r="OCK184" s="29"/>
      <c r="OCL184" s="29"/>
      <c r="OCM184" s="29"/>
      <c r="OCN184" s="29"/>
      <c r="OCO184" s="29"/>
      <c r="OCP184" s="29"/>
      <c r="OCQ184" s="29"/>
      <c r="OCR184" s="29"/>
      <c r="OCS184" s="29"/>
      <c r="OCT184" s="29"/>
      <c r="OCU184" s="29"/>
      <c r="OCV184" s="29"/>
      <c r="OCW184" s="29"/>
      <c r="OCX184" s="29"/>
      <c r="OCY184" s="29"/>
      <c r="OCZ184" s="29"/>
      <c r="ODA184" s="29"/>
      <c r="ODB184" s="29"/>
      <c r="ODC184" s="29"/>
      <c r="ODD184" s="29"/>
      <c r="ODE184" s="29"/>
      <c r="ODF184" s="29"/>
      <c r="ODG184" s="29"/>
      <c r="ODH184" s="29"/>
      <c r="ODI184" s="29"/>
      <c r="ODJ184" s="29"/>
      <c r="ODK184" s="29"/>
      <c r="ODL184" s="29"/>
      <c r="ODM184" s="29"/>
      <c r="ODN184" s="29"/>
      <c r="ODO184" s="29"/>
      <c r="ODP184" s="29"/>
      <c r="ODQ184" s="29"/>
      <c r="ODR184" s="29"/>
      <c r="ODS184" s="29"/>
      <c r="ODT184" s="29"/>
      <c r="ODU184" s="29"/>
      <c r="ODV184" s="29"/>
      <c r="ODW184" s="29"/>
      <c r="ODX184" s="29"/>
      <c r="ODY184" s="29"/>
      <c r="ODZ184" s="29"/>
      <c r="OEA184" s="29"/>
      <c r="OEB184" s="29"/>
      <c r="OEC184" s="29"/>
      <c r="OED184" s="29"/>
      <c r="OEE184" s="29"/>
      <c r="OEF184" s="29"/>
      <c r="OEG184" s="29"/>
      <c r="OEH184" s="29"/>
      <c r="OEI184" s="29"/>
      <c r="OEJ184" s="29"/>
      <c r="OEK184" s="29"/>
      <c r="OEL184" s="29"/>
      <c r="OEM184" s="29"/>
      <c r="OEN184" s="29"/>
      <c r="OEO184" s="29"/>
      <c r="OEP184" s="29"/>
      <c r="OEQ184" s="29"/>
      <c r="OER184" s="29"/>
      <c r="OES184" s="29"/>
      <c r="OET184" s="29"/>
      <c r="OEU184" s="29"/>
      <c r="OEV184" s="29"/>
      <c r="OEW184" s="29"/>
      <c r="OEX184" s="29"/>
      <c r="OEY184" s="29"/>
      <c r="OEZ184" s="29"/>
      <c r="OFA184" s="29"/>
      <c r="OFB184" s="29"/>
      <c r="OFC184" s="29"/>
      <c r="OFD184" s="29"/>
      <c r="OFE184" s="29"/>
      <c r="OFF184" s="29"/>
      <c r="OFG184" s="29"/>
      <c r="OFH184" s="29"/>
      <c r="OFI184" s="29"/>
      <c r="OFJ184" s="29"/>
      <c r="OFK184" s="29"/>
      <c r="OFL184" s="29"/>
      <c r="OFM184" s="29"/>
      <c r="OFN184" s="29"/>
      <c r="OFO184" s="29"/>
      <c r="OFP184" s="29"/>
      <c r="OFQ184" s="29"/>
      <c r="OFR184" s="29"/>
      <c r="OFS184" s="29"/>
      <c r="OFT184" s="29"/>
      <c r="OFU184" s="29"/>
      <c r="OFV184" s="29"/>
      <c r="OFW184" s="29"/>
      <c r="OFX184" s="29"/>
      <c r="OFY184" s="29"/>
      <c r="OFZ184" s="29"/>
      <c r="OGA184" s="29"/>
      <c r="OGB184" s="29"/>
      <c r="OGC184" s="29"/>
      <c r="OGD184" s="29"/>
      <c r="OGE184" s="29"/>
      <c r="OGF184" s="29"/>
      <c r="OGG184" s="29"/>
      <c r="OGH184" s="29"/>
      <c r="OGI184" s="29"/>
      <c r="OGJ184" s="29"/>
      <c r="OGK184" s="29"/>
      <c r="OGL184" s="29"/>
      <c r="OGM184" s="29"/>
      <c r="OGN184" s="29"/>
      <c r="OGO184" s="29"/>
      <c r="OGP184" s="29"/>
      <c r="OGQ184" s="29"/>
      <c r="OGR184" s="29"/>
      <c r="OGS184" s="29"/>
      <c r="OGT184" s="29"/>
      <c r="OGU184" s="29"/>
      <c r="OGV184" s="29"/>
      <c r="OGW184" s="29"/>
      <c r="OGX184" s="29"/>
      <c r="OGY184" s="29"/>
      <c r="OGZ184" s="29"/>
      <c r="OHA184" s="29"/>
      <c r="OHB184" s="29"/>
      <c r="OHC184" s="29"/>
      <c r="OHD184" s="29"/>
      <c r="OHE184" s="29"/>
      <c r="OHF184" s="29"/>
      <c r="OHG184" s="29"/>
      <c r="OHH184" s="29"/>
      <c r="OHI184" s="29"/>
      <c r="OHJ184" s="29"/>
      <c r="OHK184" s="29"/>
      <c r="OHL184" s="29"/>
      <c r="OHM184" s="29"/>
      <c r="OHN184" s="29"/>
      <c r="OHO184" s="29"/>
      <c r="OHP184" s="29"/>
      <c r="OHQ184" s="29"/>
      <c r="OHR184" s="29"/>
      <c r="OHS184" s="29"/>
      <c r="OHT184" s="29"/>
      <c r="OHU184" s="29"/>
      <c r="OHV184" s="29"/>
      <c r="OHW184" s="29"/>
      <c r="OHX184" s="29"/>
      <c r="OHY184" s="29"/>
      <c r="OHZ184" s="29"/>
      <c r="OIA184" s="29"/>
      <c r="OIB184" s="29"/>
      <c r="OIC184" s="29"/>
      <c r="OID184" s="29"/>
      <c r="OIE184" s="29"/>
      <c r="OIF184" s="29"/>
      <c r="OIG184" s="29"/>
      <c r="OIH184" s="29"/>
      <c r="OII184" s="29"/>
      <c r="OIJ184" s="29"/>
      <c r="OIK184" s="29"/>
      <c r="OIL184" s="29"/>
      <c r="OIM184" s="29"/>
      <c r="OIN184" s="29"/>
      <c r="OIO184" s="29"/>
      <c r="OIP184" s="29"/>
      <c r="OIQ184" s="29"/>
      <c r="OIR184" s="29"/>
      <c r="OIS184" s="29"/>
      <c r="OIT184" s="29"/>
      <c r="OIU184" s="29"/>
      <c r="OIV184" s="29"/>
      <c r="OIW184" s="29"/>
      <c r="OIX184" s="29"/>
      <c r="OIY184" s="29"/>
      <c r="OIZ184" s="29"/>
      <c r="OJA184" s="29"/>
      <c r="OJB184" s="29"/>
      <c r="OJC184" s="29"/>
      <c r="OJD184" s="29"/>
      <c r="OJE184" s="29"/>
      <c r="OJF184" s="29"/>
      <c r="OJG184" s="29"/>
      <c r="OJH184" s="29"/>
      <c r="OJI184" s="29"/>
      <c r="OJJ184" s="29"/>
      <c r="OJK184" s="29"/>
      <c r="OJL184" s="29"/>
      <c r="OJM184" s="29"/>
      <c r="OJN184" s="29"/>
      <c r="OJO184" s="29"/>
      <c r="OJP184" s="29"/>
      <c r="OJQ184" s="29"/>
      <c r="OJR184" s="29"/>
      <c r="OJS184" s="29"/>
      <c r="OJT184" s="29"/>
      <c r="OJU184" s="29"/>
      <c r="OJV184" s="29"/>
      <c r="OJW184" s="29"/>
      <c r="OJX184" s="29"/>
      <c r="OJY184" s="29"/>
      <c r="OJZ184" s="29"/>
      <c r="OKA184" s="29"/>
      <c r="OKB184" s="29"/>
      <c r="OKC184" s="29"/>
      <c r="OKD184" s="29"/>
      <c r="OKE184" s="29"/>
      <c r="OKF184" s="29"/>
      <c r="OKG184" s="29"/>
      <c r="OKH184" s="29"/>
      <c r="OKI184" s="29"/>
      <c r="OKJ184" s="29"/>
      <c r="OKK184" s="29"/>
      <c r="OKL184" s="29"/>
      <c r="OKM184" s="29"/>
      <c r="OKN184" s="29"/>
      <c r="OKO184" s="29"/>
      <c r="OKP184" s="29"/>
      <c r="OKQ184" s="29"/>
      <c r="OKR184" s="29"/>
      <c r="OKS184" s="29"/>
      <c r="OKT184" s="29"/>
      <c r="OKU184" s="29"/>
      <c r="OKV184" s="29"/>
      <c r="OKW184" s="29"/>
      <c r="OKX184" s="29"/>
      <c r="OKY184" s="29"/>
      <c r="OKZ184" s="29"/>
      <c r="OLA184" s="29"/>
      <c r="OLB184" s="29"/>
      <c r="OLC184" s="29"/>
      <c r="OLD184" s="29"/>
      <c r="OLE184" s="29"/>
      <c r="OLF184" s="29"/>
      <c r="OLG184" s="29"/>
      <c r="OLH184" s="29"/>
      <c r="OLI184" s="29"/>
      <c r="OLJ184" s="29"/>
      <c r="OLK184" s="29"/>
      <c r="OLL184" s="29"/>
      <c r="OLM184" s="29"/>
      <c r="OLN184" s="29"/>
      <c r="OLO184" s="29"/>
      <c r="OLP184" s="29"/>
      <c r="OLQ184" s="29"/>
      <c r="OLR184" s="29"/>
      <c r="OLS184" s="29"/>
      <c r="OLT184" s="29"/>
      <c r="OLU184" s="29"/>
      <c r="OLV184" s="29"/>
      <c r="OLW184" s="29"/>
      <c r="OLX184" s="29"/>
      <c r="OLY184" s="29"/>
      <c r="OLZ184" s="29"/>
      <c r="OMA184" s="29"/>
      <c r="OMB184" s="29"/>
      <c r="OMC184" s="29"/>
      <c r="OMD184" s="29"/>
      <c r="OME184" s="29"/>
      <c r="OMF184" s="29"/>
      <c r="OMG184" s="29"/>
      <c r="OMH184" s="29"/>
      <c r="OMI184" s="29"/>
      <c r="OMJ184" s="29"/>
      <c r="OMK184" s="29"/>
      <c r="OML184" s="29"/>
      <c r="OMM184" s="29"/>
      <c r="OMN184" s="29"/>
      <c r="OMO184" s="29"/>
      <c r="OMP184" s="29"/>
      <c r="OMQ184" s="29"/>
      <c r="OMR184" s="29"/>
      <c r="OMS184" s="29"/>
      <c r="OMT184" s="29"/>
      <c r="OMU184" s="29"/>
      <c r="OMV184" s="29"/>
      <c r="OMW184" s="29"/>
      <c r="OMX184" s="29"/>
      <c r="OMY184" s="29"/>
      <c r="OMZ184" s="29"/>
      <c r="ONA184" s="29"/>
      <c r="ONB184" s="29"/>
      <c r="ONC184" s="29"/>
      <c r="OND184" s="29"/>
      <c r="ONE184" s="29"/>
      <c r="ONF184" s="29"/>
      <c r="ONG184" s="29"/>
      <c r="ONH184" s="29"/>
      <c r="ONI184" s="29"/>
      <c r="ONJ184" s="29"/>
      <c r="ONK184" s="29"/>
      <c r="ONL184" s="29"/>
      <c r="ONM184" s="29"/>
      <c r="ONN184" s="29"/>
      <c r="ONO184" s="29"/>
      <c r="ONP184" s="29"/>
      <c r="ONQ184" s="29"/>
      <c r="ONR184" s="29"/>
      <c r="ONS184" s="29"/>
      <c r="ONT184" s="29"/>
      <c r="ONU184" s="29"/>
      <c r="ONV184" s="29"/>
      <c r="ONW184" s="29"/>
      <c r="ONX184" s="29"/>
      <c r="ONY184" s="29"/>
      <c r="ONZ184" s="29"/>
      <c r="OOA184" s="29"/>
      <c r="OOB184" s="29"/>
      <c r="OOC184" s="29"/>
      <c r="OOD184" s="29"/>
      <c r="OOE184" s="29"/>
      <c r="OOF184" s="29"/>
      <c r="OOG184" s="29"/>
      <c r="OOH184" s="29"/>
      <c r="OOI184" s="29"/>
      <c r="OOJ184" s="29"/>
      <c r="OOK184" s="29"/>
      <c r="OOL184" s="29"/>
      <c r="OOM184" s="29"/>
      <c r="OON184" s="29"/>
      <c r="OOO184" s="29"/>
      <c r="OOP184" s="29"/>
      <c r="OOQ184" s="29"/>
      <c r="OOR184" s="29"/>
      <c r="OOS184" s="29"/>
      <c r="OOT184" s="29"/>
      <c r="OOU184" s="29"/>
      <c r="OOV184" s="29"/>
      <c r="OOW184" s="29"/>
      <c r="OOX184" s="29"/>
      <c r="OOY184" s="29"/>
      <c r="OOZ184" s="29"/>
      <c r="OPA184" s="29"/>
      <c r="OPB184" s="29"/>
      <c r="OPC184" s="29"/>
      <c r="OPD184" s="29"/>
      <c r="OPE184" s="29"/>
      <c r="OPF184" s="29"/>
      <c r="OPG184" s="29"/>
      <c r="OPH184" s="29"/>
      <c r="OPI184" s="29"/>
      <c r="OPJ184" s="29"/>
      <c r="OPK184" s="29"/>
      <c r="OPL184" s="29"/>
      <c r="OPM184" s="29"/>
      <c r="OPN184" s="29"/>
      <c r="OPO184" s="29"/>
      <c r="OPP184" s="29"/>
      <c r="OPQ184" s="29"/>
      <c r="OPR184" s="29"/>
      <c r="OPS184" s="29"/>
      <c r="OPT184" s="29"/>
      <c r="OPU184" s="29"/>
      <c r="OPV184" s="29"/>
      <c r="OPW184" s="29"/>
      <c r="OPX184" s="29"/>
      <c r="OPY184" s="29"/>
      <c r="OPZ184" s="29"/>
      <c r="OQA184" s="29"/>
      <c r="OQB184" s="29"/>
      <c r="OQC184" s="29"/>
      <c r="OQD184" s="29"/>
      <c r="OQE184" s="29"/>
      <c r="OQF184" s="29"/>
      <c r="OQG184" s="29"/>
      <c r="OQH184" s="29"/>
      <c r="OQI184" s="29"/>
      <c r="OQJ184" s="29"/>
      <c r="OQK184" s="29"/>
      <c r="OQL184" s="29"/>
      <c r="OQM184" s="29"/>
      <c r="OQN184" s="29"/>
      <c r="OQO184" s="29"/>
      <c r="OQP184" s="29"/>
      <c r="OQQ184" s="29"/>
      <c r="OQR184" s="29"/>
      <c r="OQS184" s="29"/>
      <c r="OQT184" s="29"/>
      <c r="OQU184" s="29"/>
      <c r="OQV184" s="29"/>
      <c r="OQW184" s="29"/>
      <c r="OQX184" s="29"/>
      <c r="OQY184" s="29"/>
      <c r="OQZ184" s="29"/>
      <c r="ORA184" s="29"/>
      <c r="ORB184" s="29"/>
      <c r="ORC184" s="29"/>
      <c r="ORD184" s="29"/>
      <c r="ORE184" s="29"/>
      <c r="ORF184" s="29"/>
      <c r="ORG184" s="29"/>
      <c r="ORH184" s="29"/>
      <c r="ORI184" s="29"/>
      <c r="ORJ184" s="29"/>
      <c r="ORK184" s="29"/>
      <c r="ORL184" s="29"/>
      <c r="ORM184" s="29"/>
      <c r="ORN184" s="29"/>
      <c r="ORO184" s="29"/>
      <c r="ORP184" s="29"/>
      <c r="ORQ184" s="29"/>
      <c r="ORR184" s="29"/>
      <c r="ORS184" s="29"/>
      <c r="ORT184" s="29"/>
      <c r="ORU184" s="29"/>
      <c r="ORV184" s="29"/>
      <c r="ORW184" s="29"/>
      <c r="ORX184" s="29"/>
      <c r="ORY184" s="29"/>
      <c r="ORZ184" s="29"/>
      <c r="OSA184" s="29"/>
      <c r="OSB184" s="29"/>
      <c r="OSC184" s="29"/>
      <c r="OSD184" s="29"/>
      <c r="OSE184" s="29"/>
      <c r="OSF184" s="29"/>
      <c r="OSG184" s="29"/>
      <c r="OSH184" s="29"/>
      <c r="OSI184" s="29"/>
      <c r="OSJ184" s="29"/>
      <c r="OSK184" s="29"/>
      <c r="OSL184" s="29"/>
      <c r="OSM184" s="29"/>
      <c r="OSN184" s="29"/>
      <c r="OSO184" s="29"/>
      <c r="OSP184" s="29"/>
      <c r="OSQ184" s="29"/>
      <c r="OSR184" s="29"/>
      <c r="OSS184" s="29"/>
      <c r="OST184" s="29"/>
      <c r="OSU184" s="29"/>
      <c r="OSV184" s="29"/>
      <c r="OSW184" s="29"/>
      <c r="OSX184" s="29"/>
      <c r="OSY184" s="29"/>
      <c r="OSZ184" s="29"/>
      <c r="OTA184" s="29"/>
      <c r="OTB184" s="29"/>
      <c r="OTC184" s="29"/>
      <c r="OTD184" s="29"/>
      <c r="OTE184" s="29"/>
      <c r="OTF184" s="29"/>
      <c r="OTG184" s="29"/>
      <c r="OTH184" s="29"/>
      <c r="OTI184" s="29"/>
      <c r="OTJ184" s="29"/>
      <c r="OTK184" s="29"/>
      <c r="OTL184" s="29"/>
      <c r="OTM184" s="29"/>
      <c r="OTN184" s="29"/>
      <c r="OTO184" s="29"/>
      <c r="OTP184" s="29"/>
      <c r="OTQ184" s="29"/>
      <c r="OTR184" s="29"/>
      <c r="OTS184" s="29"/>
      <c r="OTT184" s="29"/>
      <c r="OTU184" s="29"/>
      <c r="OTV184" s="29"/>
      <c r="OTW184" s="29"/>
      <c r="OTX184" s="29"/>
      <c r="OTY184" s="29"/>
      <c r="OTZ184" s="29"/>
      <c r="OUA184" s="29"/>
      <c r="OUB184" s="29"/>
      <c r="OUC184" s="29"/>
      <c r="OUD184" s="29"/>
      <c r="OUE184" s="29"/>
      <c r="OUF184" s="29"/>
      <c r="OUG184" s="29"/>
      <c r="OUH184" s="29"/>
      <c r="OUI184" s="29"/>
      <c r="OUJ184" s="29"/>
      <c r="OUK184" s="29"/>
      <c r="OUL184" s="29"/>
      <c r="OUM184" s="29"/>
      <c r="OUN184" s="29"/>
      <c r="OUO184" s="29"/>
      <c r="OUP184" s="29"/>
      <c r="OUQ184" s="29"/>
      <c r="OUR184" s="29"/>
      <c r="OUS184" s="29"/>
      <c r="OUT184" s="29"/>
      <c r="OUU184" s="29"/>
      <c r="OUV184" s="29"/>
      <c r="OUW184" s="29"/>
      <c r="OUX184" s="29"/>
      <c r="OUY184" s="29"/>
      <c r="OUZ184" s="29"/>
      <c r="OVA184" s="29"/>
      <c r="OVB184" s="29"/>
      <c r="OVC184" s="29"/>
      <c r="OVD184" s="29"/>
      <c r="OVE184" s="29"/>
      <c r="OVF184" s="29"/>
      <c r="OVG184" s="29"/>
      <c r="OVH184" s="29"/>
      <c r="OVI184" s="29"/>
      <c r="OVJ184" s="29"/>
      <c r="OVK184" s="29"/>
      <c r="OVL184" s="29"/>
      <c r="OVM184" s="29"/>
      <c r="OVN184" s="29"/>
      <c r="OVO184" s="29"/>
      <c r="OVP184" s="29"/>
      <c r="OVQ184" s="29"/>
      <c r="OVR184" s="29"/>
      <c r="OVS184" s="29"/>
      <c r="OVT184" s="29"/>
      <c r="OVU184" s="29"/>
      <c r="OVV184" s="29"/>
      <c r="OVW184" s="29"/>
      <c r="OVX184" s="29"/>
      <c r="OVY184" s="29"/>
      <c r="OVZ184" s="29"/>
      <c r="OWA184" s="29"/>
      <c r="OWB184" s="29"/>
      <c r="OWC184" s="29"/>
      <c r="OWD184" s="29"/>
      <c r="OWE184" s="29"/>
      <c r="OWF184" s="29"/>
      <c r="OWG184" s="29"/>
      <c r="OWH184" s="29"/>
      <c r="OWI184" s="29"/>
      <c r="OWJ184" s="29"/>
      <c r="OWK184" s="29"/>
      <c r="OWL184" s="29"/>
      <c r="OWM184" s="29"/>
      <c r="OWN184" s="29"/>
      <c r="OWO184" s="29"/>
      <c r="OWP184" s="29"/>
      <c r="OWQ184" s="29"/>
      <c r="OWR184" s="29"/>
      <c r="OWS184" s="29"/>
      <c r="OWT184" s="29"/>
      <c r="OWU184" s="29"/>
      <c r="OWV184" s="29"/>
      <c r="OWW184" s="29"/>
      <c r="OWX184" s="29"/>
      <c r="OWY184" s="29"/>
      <c r="OWZ184" s="29"/>
      <c r="OXA184" s="29"/>
      <c r="OXB184" s="29"/>
      <c r="OXC184" s="29"/>
      <c r="OXD184" s="29"/>
      <c r="OXE184" s="29"/>
      <c r="OXF184" s="29"/>
      <c r="OXG184" s="29"/>
      <c r="OXH184" s="29"/>
      <c r="OXI184" s="29"/>
      <c r="OXJ184" s="29"/>
      <c r="OXK184" s="29"/>
      <c r="OXL184" s="29"/>
      <c r="OXM184" s="29"/>
      <c r="OXN184" s="29"/>
      <c r="OXO184" s="29"/>
      <c r="OXP184" s="29"/>
      <c r="OXQ184" s="29"/>
      <c r="OXR184" s="29"/>
      <c r="OXS184" s="29"/>
      <c r="OXT184" s="29"/>
      <c r="OXU184" s="29"/>
      <c r="OXV184" s="29"/>
      <c r="OXW184" s="29"/>
      <c r="OXX184" s="29"/>
      <c r="OXY184" s="29"/>
      <c r="OXZ184" s="29"/>
      <c r="OYA184" s="29"/>
      <c r="OYB184" s="29"/>
      <c r="OYC184" s="29"/>
      <c r="OYD184" s="29"/>
      <c r="OYE184" s="29"/>
      <c r="OYF184" s="29"/>
      <c r="OYG184" s="29"/>
      <c r="OYH184" s="29"/>
      <c r="OYI184" s="29"/>
      <c r="OYJ184" s="29"/>
      <c r="OYK184" s="29"/>
      <c r="OYL184" s="29"/>
      <c r="OYM184" s="29"/>
      <c r="OYN184" s="29"/>
      <c r="OYO184" s="29"/>
      <c r="OYP184" s="29"/>
      <c r="OYQ184" s="29"/>
      <c r="OYR184" s="29"/>
      <c r="OYS184" s="29"/>
      <c r="OYT184" s="29"/>
      <c r="OYU184" s="29"/>
      <c r="OYV184" s="29"/>
      <c r="OYW184" s="29"/>
      <c r="OYX184" s="29"/>
      <c r="OYY184" s="29"/>
      <c r="OYZ184" s="29"/>
      <c r="OZA184" s="29"/>
      <c r="OZB184" s="29"/>
      <c r="OZC184" s="29"/>
      <c r="OZD184" s="29"/>
      <c r="OZE184" s="29"/>
      <c r="OZF184" s="29"/>
      <c r="OZG184" s="29"/>
      <c r="OZH184" s="29"/>
      <c r="OZI184" s="29"/>
      <c r="OZJ184" s="29"/>
      <c r="OZK184" s="29"/>
      <c r="OZL184" s="29"/>
      <c r="OZM184" s="29"/>
      <c r="OZN184" s="29"/>
      <c r="OZO184" s="29"/>
      <c r="OZP184" s="29"/>
      <c r="OZQ184" s="29"/>
      <c r="OZR184" s="29"/>
      <c r="OZS184" s="29"/>
      <c r="OZT184" s="29"/>
      <c r="OZU184" s="29"/>
      <c r="OZV184" s="29"/>
      <c r="OZW184" s="29"/>
      <c r="OZX184" s="29"/>
      <c r="OZY184" s="29"/>
      <c r="OZZ184" s="29"/>
      <c r="PAA184" s="29"/>
      <c r="PAB184" s="29"/>
      <c r="PAC184" s="29"/>
      <c r="PAD184" s="29"/>
      <c r="PAE184" s="29"/>
      <c r="PAF184" s="29"/>
      <c r="PAG184" s="29"/>
      <c r="PAH184" s="29"/>
      <c r="PAI184" s="29"/>
      <c r="PAJ184" s="29"/>
      <c r="PAK184" s="29"/>
      <c r="PAL184" s="29"/>
      <c r="PAM184" s="29"/>
      <c r="PAN184" s="29"/>
      <c r="PAO184" s="29"/>
      <c r="PAP184" s="29"/>
      <c r="PAQ184" s="29"/>
      <c r="PAR184" s="29"/>
      <c r="PAS184" s="29"/>
      <c r="PAT184" s="29"/>
      <c r="PAU184" s="29"/>
      <c r="PAV184" s="29"/>
      <c r="PAW184" s="29"/>
      <c r="PAX184" s="29"/>
      <c r="PAY184" s="29"/>
      <c r="PAZ184" s="29"/>
      <c r="PBA184" s="29"/>
      <c r="PBB184" s="29"/>
      <c r="PBC184" s="29"/>
      <c r="PBD184" s="29"/>
      <c r="PBE184" s="29"/>
      <c r="PBF184" s="29"/>
      <c r="PBG184" s="29"/>
      <c r="PBH184" s="29"/>
      <c r="PBI184" s="29"/>
      <c r="PBJ184" s="29"/>
      <c r="PBK184" s="29"/>
      <c r="PBL184" s="29"/>
      <c r="PBM184" s="29"/>
      <c r="PBN184" s="29"/>
      <c r="PBO184" s="29"/>
      <c r="PBP184" s="29"/>
      <c r="PBQ184" s="29"/>
      <c r="PBR184" s="29"/>
      <c r="PBS184" s="29"/>
      <c r="PBT184" s="29"/>
      <c r="PBU184" s="29"/>
      <c r="PBV184" s="29"/>
      <c r="PBW184" s="29"/>
      <c r="PBX184" s="29"/>
      <c r="PBY184" s="29"/>
      <c r="PBZ184" s="29"/>
      <c r="PCA184" s="29"/>
      <c r="PCB184" s="29"/>
      <c r="PCC184" s="29"/>
      <c r="PCD184" s="29"/>
      <c r="PCE184" s="29"/>
      <c r="PCF184" s="29"/>
      <c r="PCG184" s="29"/>
      <c r="PCH184" s="29"/>
      <c r="PCI184" s="29"/>
      <c r="PCJ184" s="29"/>
      <c r="PCK184" s="29"/>
      <c r="PCL184" s="29"/>
      <c r="PCM184" s="29"/>
      <c r="PCN184" s="29"/>
      <c r="PCO184" s="29"/>
      <c r="PCP184" s="29"/>
      <c r="PCQ184" s="29"/>
      <c r="PCR184" s="29"/>
      <c r="PCS184" s="29"/>
      <c r="PCT184" s="29"/>
      <c r="PCU184" s="29"/>
      <c r="PCV184" s="29"/>
      <c r="PCW184" s="29"/>
      <c r="PCX184" s="29"/>
      <c r="PCY184" s="29"/>
      <c r="PCZ184" s="29"/>
      <c r="PDA184" s="29"/>
      <c r="PDB184" s="29"/>
      <c r="PDC184" s="29"/>
      <c r="PDD184" s="29"/>
      <c r="PDE184" s="29"/>
      <c r="PDF184" s="29"/>
      <c r="PDG184" s="29"/>
      <c r="PDH184" s="29"/>
      <c r="PDI184" s="29"/>
      <c r="PDJ184" s="29"/>
      <c r="PDK184" s="29"/>
      <c r="PDL184" s="29"/>
      <c r="PDM184" s="29"/>
      <c r="PDN184" s="29"/>
      <c r="PDO184" s="29"/>
      <c r="PDP184" s="29"/>
      <c r="PDQ184" s="29"/>
      <c r="PDR184" s="29"/>
      <c r="PDS184" s="29"/>
      <c r="PDT184" s="29"/>
      <c r="PDU184" s="29"/>
      <c r="PDV184" s="29"/>
      <c r="PDW184" s="29"/>
      <c r="PDX184" s="29"/>
      <c r="PDY184" s="29"/>
      <c r="PDZ184" s="29"/>
      <c r="PEA184" s="29"/>
      <c r="PEB184" s="29"/>
      <c r="PEC184" s="29"/>
      <c r="PED184" s="29"/>
      <c r="PEE184" s="29"/>
      <c r="PEF184" s="29"/>
      <c r="PEG184" s="29"/>
      <c r="PEH184" s="29"/>
      <c r="PEI184" s="29"/>
      <c r="PEJ184" s="29"/>
      <c r="PEK184" s="29"/>
      <c r="PEL184" s="29"/>
      <c r="PEM184" s="29"/>
      <c r="PEN184" s="29"/>
      <c r="PEO184" s="29"/>
      <c r="PEP184" s="29"/>
      <c r="PEQ184" s="29"/>
      <c r="PER184" s="29"/>
      <c r="PES184" s="29"/>
      <c r="PET184" s="29"/>
      <c r="PEU184" s="29"/>
      <c r="PEV184" s="29"/>
      <c r="PEW184" s="29"/>
      <c r="PEX184" s="29"/>
      <c r="PEY184" s="29"/>
      <c r="PEZ184" s="29"/>
      <c r="PFA184" s="29"/>
      <c r="PFB184" s="29"/>
      <c r="PFC184" s="29"/>
      <c r="PFD184" s="29"/>
      <c r="PFE184" s="29"/>
      <c r="PFF184" s="29"/>
      <c r="PFG184" s="29"/>
      <c r="PFH184" s="29"/>
      <c r="PFI184" s="29"/>
      <c r="PFJ184" s="29"/>
      <c r="PFK184" s="29"/>
      <c r="PFL184" s="29"/>
      <c r="PFM184" s="29"/>
      <c r="PFN184" s="29"/>
      <c r="PFO184" s="29"/>
      <c r="PFP184" s="29"/>
      <c r="PFQ184" s="29"/>
      <c r="PFR184" s="29"/>
      <c r="PFS184" s="29"/>
      <c r="PFT184" s="29"/>
      <c r="PFU184" s="29"/>
      <c r="PFV184" s="29"/>
      <c r="PFW184" s="29"/>
      <c r="PFX184" s="29"/>
      <c r="PFY184" s="29"/>
      <c r="PFZ184" s="29"/>
      <c r="PGA184" s="29"/>
      <c r="PGB184" s="29"/>
      <c r="PGC184" s="29"/>
      <c r="PGD184" s="29"/>
      <c r="PGE184" s="29"/>
      <c r="PGF184" s="29"/>
      <c r="PGG184" s="29"/>
      <c r="PGH184" s="29"/>
      <c r="PGI184" s="29"/>
      <c r="PGJ184" s="29"/>
      <c r="PGK184" s="29"/>
      <c r="PGL184" s="29"/>
      <c r="PGM184" s="29"/>
      <c r="PGN184" s="29"/>
      <c r="PGO184" s="29"/>
      <c r="PGP184" s="29"/>
      <c r="PGQ184" s="29"/>
      <c r="PGR184" s="29"/>
      <c r="PGS184" s="29"/>
      <c r="PGT184" s="29"/>
      <c r="PGU184" s="29"/>
      <c r="PGV184" s="29"/>
      <c r="PGW184" s="29"/>
      <c r="PGX184" s="29"/>
      <c r="PGY184" s="29"/>
      <c r="PGZ184" s="29"/>
      <c r="PHA184" s="29"/>
      <c r="PHB184" s="29"/>
      <c r="PHC184" s="29"/>
      <c r="PHD184" s="29"/>
      <c r="PHE184" s="29"/>
      <c r="PHF184" s="29"/>
      <c r="PHG184" s="29"/>
      <c r="PHH184" s="29"/>
      <c r="PHI184" s="29"/>
      <c r="PHJ184" s="29"/>
      <c r="PHK184" s="29"/>
      <c r="PHL184" s="29"/>
      <c r="PHM184" s="29"/>
      <c r="PHN184" s="29"/>
      <c r="PHO184" s="29"/>
      <c r="PHP184" s="29"/>
      <c r="PHQ184" s="29"/>
      <c r="PHR184" s="29"/>
      <c r="PHS184" s="29"/>
      <c r="PHT184" s="29"/>
      <c r="PHU184" s="29"/>
      <c r="PHV184" s="29"/>
      <c r="PHW184" s="29"/>
      <c r="PHX184" s="29"/>
      <c r="PHY184" s="29"/>
      <c r="PHZ184" s="29"/>
      <c r="PIA184" s="29"/>
      <c r="PIB184" s="29"/>
      <c r="PIC184" s="29"/>
      <c r="PID184" s="29"/>
      <c r="PIE184" s="29"/>
      <c r="PIF184" s="29"/>
      <c r="PIG184" s="29"/>
      <c r="PIH184" s="29"/>
      <c r="PII184" s="29"/>
      <c r="PIJ184" s="29"/>
      <c r="PIK184" s="29"/>
      <c r="PIL184" s="29"/>
      <c r="PIM184" s="29"/>
      <c r="PIN184" s="29"/>
      <c r="PIO184" s="29"/>
      <c r="PIP184" s="29"/>
      <c r="PIQ184" s="29"/>
      <c r="PIR184" s="29"/>
      <c r="PIS184" s="29"/>
      <c r="PIT184" s="29"/>
      <c r="PIU184" s="29"/>
      <c r="PIV184" s="29"/>
      <c r="PIW184" s="29"/>
      <c r="PIX184" s="29"/>
      <c r="PIY184" s="29"/>
      <c r="PIZ184" s="29"/>
      <c r="PJA184" s="29"/>
      <c r="PJB184" s="29"/>
      <c r="PJC184" s="29"/>
      <c r="PJD184" s="29"/>
      <c r="PJE184" s="29"/>
      <c r="PJF184" s="29"/>
      <c r="PJG184" s="29"/>
      <c r="PJH184" s="29"/>
      <c r="PJI184" s="29"/>
      <c r="PJJ184" s="29"/>
      <c r="PJK184" s="29"/>
      <c r="PJL184" s="29"/>
      <c r="PJM184" s="29"/>
      <c r="PJN184" s="29"/>
      <c r="PJO184" s="29"/>
      <c r="PJP184" s="29"/>
      <c r="PJQ184" s="29"/>
      <c r="PJR184" s="29"/>
      <c r="PJS184" s="29"/>
      <c r="PJT184" s="29"/>
      <c r="PJU184" s="29"/>
      <c r="PJV184" s="29"/>
      <c r="PJW184" s="29"/>
      <c r="PJX184" s="29"/>
      <c r="PJY184" s="29"/>
      <c r="PJZ184" s="29"/>
      <c r="PKA184" s="29"/>
      <c r="PKB184" s="29"/>
      <c r="PKC184" s="29"/>
      <c r="PKD184" s="29"/>
      <c r="PKE184" s="29"/>
      <c r="PKF184" s="29"/>
      <c r="PKG184" s="29"/>
      <c r="PKH184" s="29"/>
      <c r="PKI184" s="29"/>
      <c r="PKJ184" s="29"/>
      <c r="PKK184" s="29"/>
      <c r="PKL184" s="29"/>
      <c r="PKM184" s="29"/>
      <c r="PKN184" s="29"/>
      <c r="PKO184" s="29"/>
      <c r="PKP184" s="29"/>
      <c r="PKQ184" s="29"/>
      <c r="PKR184" s="29"/>
      <c r="PKS184" s="29"/>
      <c r="PKT184" s="29"/>
      <c r="PKU184" s="29"/>
      <c r="PKV184" s="29"/>
      <c r="PKW184" s="29"/>
      <c r="PKX184" s="29"/>
      <c r="PKY184" s="29"/>
      <c r="PKZ184" s="29"/>
      <c r="PLA184" s="29"/>
      <c r="PLB184" s="29"/>
      <c r="PLC184" s="29"/>
      <c r="PLD184" s="29"/>
      <c r="PLE184" s="29"/>
      <c r="PLF184" s="29"/>
      <c r="PLG184" s="29"/>
      <c r="PLH184" s="29"/>
      <c r="PLI184" s="29"/>
      <c r="PLJ184" s="29"/>
      <c r="PLK184" s="29"/>
      <c r="PLL184" s="29"/>
      <c r="PLM184" s="29"/>
      <c r="PLN184" s="29"/>
      <c r="PLO184" s="29"/>
      <c r="PLP184" s="29"/>
      <c r="PLQ184" s="29"/>
      <c r="PLR184" s="29"/>
      <c r="PLS184" s="29"/>
      <c r="PLT184" s="29"/>
      <c r="PLU184" s="29"/>
      <c r="PLV184" s="29"/>
      <c r="PLW184" s="29"/>
      <c r="PLX184" s="29"/>
      <c r="PLY184" s="29"/>
      <c r="PLZ184" s="29"/>
      <c r="PMA184" s="29"/>
      <c r="PMB184" s="29"/>
      <c r="PMC184" s="29"/>
      <c r="PMD184" s="29"/>
      <c r="PME184" s="29"/>
      <c r="PMF184" s="29"/>
      <c r="PMG184" s="29"/>
      <c r="PMH184" s="29"/>
      <c r="PMI184" s="29"/>
      <c r="PMJ184" s="29"/>
      <c r="PMK184" s="29"/>
      <c r="PML184" s="29"/>
      <c r="PMM184" s="29"/>
      <c r="PMN184" s="29"/>
      <c r="PMO184" s="29"/>
      <c r="PMP184" s="29"/>
      <c r="PMQ184" s="29"/>
      <c r="PMR184" s="29"/>
      <c r="PMS184" s="29"/>
      <c r="PMT184" s="29"/>
      <c r="PMU184" s="29"/>
      <c r="PMV184" s="29"/>
      <c r="PMW184" s="29"/>
      <c r="PMX184" s="29"/>
      <c r="PMY184" s="29"/>
      <c r="PMZ184" s="29"/>
      <c r="PNA184" s="29"/>
      <c r="PNB184" s="29"/>
      <c r="PNC184" s="29"/>
      <c r="PND184" s="29"/>
      <c r="PNE184" s="29"/>
      <c r="PNF184" s="29"/>
      <c r="PNG184" s="29"/>
      <c r="PNH184" s="29"/>
      <c r="PNI184" s="29"/>
      <c r="PNJ184" s="29"/>
      <c r="PNK184" s="29"/>
      <c r="PNL184" s="29"/>
      <c r="PNM184" s="29"/>
      <c r="PNN184" s="29"/>
      <c r="PNO184" s="29"/>
      <c r="PNP184" s="29"/>
      <c r="PNQ184" s="29"/>
      <c r="PNR184" s="29"/>
      <c r="PNS184" s="29"/>
      <c r="PNT184" s="29"/>
      <c r="PNU184" s="29"/>
      <c r="PNV184" s="29"/>
      <c r="PNW184" s="29"/>
      <c r="PNX184" s="29"/>
      <c r="PNY184" s="29"/>
      <c r="PNZ184" s="29"/>
      <c r="POA184" s="29"/>
      <c r="POB184" s="29"/>
      <c r="POC184" s="29"/>
      <c r="POD184" s="29"/>
      <c r="POE184" s="29"/>
      <c r="POF184" s="29"/>
      <c r="POG184" s="29"/>
      <c r="POH184" s="29"/>
      <c r="POI184" s="29"/>
      <c r="POJ184" s="29"/>
      <c r="POK184" s="29"/>
      <c r="POL184" s="29"/>
      <c r="POM184" s="29"/>
      <c r="PON184" s="29"/>
      <c r="POO184" s="29"/>
      <c r="POP184" s="29"/>
      <c r="POQ184" s="29"/>
      <c r="POR184" s="29"/>
      <c r="POS184" s="29"/>
      <c r="POT184" s="29"/>
      <c r="POU184" s="29"/>
      <c r="POV184" s="29"/>
      <c r="POW184" s="29"/>
      <c r="POX184" s="29"/>
      <c r="POY184" s="29"/>
      <c r="POZ184" s="29"/>
      <c r="PPA184" s="29"/>
      <c r="PPB184" s="29"/>
      <c r="PPC184" s="29"/>
      <c r="PPD184" s="29"/>
      <c r="PPE184" s="29"/>
      <c r="PPF184" s="29"/>
      <c r="PPG184" s="29"/>
      <c r="PPH184" s="29"/>
      <c r="PPI184" s="29"/>
      <c r="PPJ184" s="29"/>
      <c r="PPK184" s="29"/>
      <c r="PPL184" s="29"/>
      <c r="PPM184" s="29"/>
      <c r="PPN184" s="29"/>
      <c r="PPO184" s="29"/>
      <c r="PPP184" s="29"/>
      <c r="PPQ184" s="29"/>
      <c r="PPR184" s="29"/>
      <c r="PPS184" s="29"/>
      <c r="PPT184" s="29"/>
      <c r="PPU184" s="29"/>
      <c r="PPV184" s="29"/>
      <c r="PPW184" s="29"/>
      <c r="PPX184" s="29"/>
      <c r="PPY184" s="29"/>
      <c r="PPZ184" s="29"/>
      <c r="PQA184" s="29"/>
      <c r="PQB184" s="29"/>
      <c r="PQC184" s="29"/>
      <c r="PQD184" s="29"/>
      <c r="PQE184" s="29"/>
      <c r="PQF184" s="29"/>
      <c r="PQG184" s="29"/>
      <c r="PQH184" s="29"/>
      <c r="PQI184" s="29"/>
      <c r="PQJ184" s="29"/>
      <c r="PQK184" s="29"/>
      <c r="PQL184" s="29"/>
      <c r="PQM184" s="29"/>
      <c r="PQN184" s="29"/>
      <c r="PQO184" s="29"/>
      <c r="PQP184" s="29"/>
      <c r="PQQ184" s="29"/>
      <c r="PQR184" s="29"/>
      <c r="PQS184" s="29"/>
      <c r="PQT184" s="29"/>
      <c r="PQU184" s="29"/>
      <c r="PQV184" s="29"/>
      <c r="PQW184" s="29"/>
      <c r="PQX184" s="29"/>
      <c r="PQY184" s="29"/>
      <c r="PQZ184" s="29"/>
      <c r="PRA184" s="29"/>
      <c r="PRB184" s="29"/>
      <c r="PRC184" s="29"/>
      <c r="PRD184" s="29"/>
      <c r="PRE184" s="29"/>
      <c r="PRF184" s="29"/>
      <c r="PRG184" s="29"/>
      <c r="PRH184" s="29"/>
      <c r="PRI184" s="29"/>
      <c r="PRJ184" s="29"/>
      <c r="PRK184" s="29"/>
      <c r="PRL184" s="29"/>
      <c r="PRM184" s="29"/>
      <c r="PRN184" s="29"/>
      <c r="PRO184" s="29"/>
      <c r="PRP184" s="29"/>
      <c r="PRQ184" s="29"/>
      <c r="PRR184" s="29"/>
      <c r="PRS184" s="29"/>
      <c r="PRT184" s="29"/>
      <c r="PRU184" s="29"/>
      <c r="PRV184" s="29"/>
      <c r="PRW184" s="29"/>
      <c r="PRX184" s="29"/>
      <c r="PRY184" s="29"/>
      <c r="PRZ184" s="29"/>
      <c r="PSA184" s="29"/>
      <c r="PSB184" s="29"/>
      <c r="PSC184" s="29"/>
      <c r="PSD184" s="29"/>
      <c r="PSE184" s="29"/>
      <c r="PSF184" s="29"/>
      <c r="PSG184" s="29"/>
      <c r="PSH184" s="29"/>
      <c r="PSI184" s="29"/>
      <c r="PSJ184" s="29"/>
      <c r="PSK184" s="29"/>
      <c r="PSL184" s="29"/>
      <c r="PSM184" s="29"/>
      <c r="PSN184" s="29"/>
      <c r="PSO184" s="29"/>
      <c r="PSP184" s="29"/>
      <c r="PSQ184" s="29"/>
      <c r="PSR184" s="29"/>
      <c r="PSS184" s="29"/>
      <c r="PST184" s="29"/>
      <c r="PSU184" s="29"/>
      <c r="PSV184" s="29"/>
      <c r="PSW184" s="29"/>
      <c r="PSX184" s="29"/>
      <c r="PSY184" s="29"/>
      <c r="PSZ184" s="29"/>
      <c r="PTA184" s="29"/>
      <c r="PTB184" s="29"/>
      <c r="PTC184" s="29"/>
      <c r="PTD184" s="29"/>
      <c r="PTE184" s="29"/>
      <c r="PTF184" s="29"/>
      <c r="PTG184" s="29"/>
      <c r="PTH184" s="29"/>
      <c r="PTI184" s="29"/>
      <c r="PTJ184" s="29"/>
      <c r="PTK184" s="29"/>
      <c r="PTL184" s="29"/>
      <c r="PTM184" s="29"/>
      <c r="PTN184" s="29"/>
      <c r="PTO184" s="29"/>
      <c r="PTP184" s="29"/>
      <c r="PTQ184" s="29"/>
      <c r="PTR184" s="29"/>
      <c r="PTS184" s="29"/>
      <c r="PTT184" s="29"/>
      <c r="PTU184" s="29"/>
      <c r="PTV184" s="29"/>
      <c r="PTW184" s="29"/>
      <c r="PTX184" s="29"/>
      <c r="PTY184" s="29"/>
      <c r="PTZ184" s="29"/>
      <c r="PUA184" s="29"/>
      <c r="PUB184" s="29"/>
      <c r="PUC184" s="29"/>
      <c r="PUD184" s="29"/>
      <c r="PUE184" s="29"/>
      <c r="PUF184" s="29"/>
      <c r="PUG184" s="29"/>
      <c r="PUH184" s="29"/>
      <c r="PUI184" s="29"/>
      <c r="PUJ184" s="29"/>
      <c r="PUK184" s="29"/>
      <c r="PUL184" s="29"/>
      <c r="PUM184" s="29"/>
      <c r="PUN184" s="29"/>
      <c r="PUO184" s="29"/>
      <c r="PUP184" s="29"/>
      <c r="PUQ184" s="29"/>
      <c r="PUR184" s="29"/>
      <c r="PUS184" s="29"/>
      <c r="PUT184" s="29"/>
      <c r="PUU184" s="29"/>
      <c r="PUV184" s="29"/>
      <c r="PUW184" s="29"/>
      <c r="PUX184" s="29"/>
      <c r="PUY184" s="29"/>
      <c r="PUZ184" s="29"/>
      <c r="PVA184" s="29"/>
      <c r="PVB184" s="29"/>
      <c r="PVC184" s="29"/>
      <c r="PVD184" s="29"/>
      <c r="PVE184" s="29"/>
      <c r="PVF184" s="29"/>
      <c r="PVG184" s="29"/>
      <c r="PVH184" s="29"/>
      <c r="PVI184" s="29"/>
      <c r="PVJ184" s="29"/>
      <c r="PVK184" s="29"/>
      <c r="PVL184" s="29"/>
      <c r="PVM184" s="29"/>
      <c r="PVN184" s="29"/>
      <c r="PVO184" s="29"/>
      <c r="PVP184" s="29"/>
      <c r="PVQ184" s="29"/>
      <c r="PVR184" s="29"/>
      <c r="PVS184" s="29"/>
      <c r="PVT184" s="29"/>
      <c r="PVU184" s="29"/>
      <c r="PVV184" s="29"/>
      <c r="PVW184" s="29"/>
      <c r="PVX184" s="29"/>
      <c r="PVY184" s="29"/>
      <c r="PVZ184" s="29"/>
      <c r="PWA184" s="29"/>
      <c r="PWB184" s="29"/>
      <c r="PWC184" s="29"/>
      <c r="PWD184" s="29"/>
      <c r="PWE184" s="29"/>
      <c r="PWF184" s="29"/>
      <c r="PWG184" s="29"/>
      <c r="PWH184" s="29"/>
      <c r="PWI184" s="29"/>
      <c r="PWJ184" s="29"/>
      <c r="PWK184" s="29"/>
      <c r="PWL184" s="29"/>
      <c r="PWM184" s="29"/>
      <c r="PWN184" s="29"/>
      <c r="PWO184" s="29"/>
      <c r="PWP184" s="29"/>
      <c r="PWQ184" s="29"/>
      <c r="PWR184" s="29"/>
      <c r="PWS184" s="29"/>
      <c r="PWT184" s="29"/>
      <c r="PWU184" s="29"/>
      <c r="PWV184" s="29"/>
      <c r="PWW184" s="29"/>
      <c r="PWX184" s="29"/>
      <c r="PWY184" s="29"/>
      <c r="PWZ184" s="29"/>
      <c r="PXA184" s="29"/>
      <c r="PXB184" s="29"/>
      <c r="PXC184" s="29"/>
      <c r="PXD184" s="29"/>
      <c r="PXE184" s="29"/>
      <c r="PXF184" s="29"/>
      <c r="PXG184" s="29"/>
      <c r="PXH184" s="29"/>
      <c r="PXI184" s="29"/>
      <c r="PXJ184" s="29"/>
      <c r="PXK184" s="29"/>
      <c r="PXL184" s="29"/>
      <c r="PXM184" s="29"/>
      <c r="PXN184" s="29"/>
      <c r="PXO184" s="29"/>
      <c r="PXP184" s="29"/>
      <c r="PXQ184" s="29"/>
      <c r="PXR184" s="29"/>
      <c r="PXS184" s="29"/>
      <c r="PXT184" s="29"/>
      <c r="PXU184" s="29"/>
      <c r="PXV184" s="29"/>
      <c r="PXW184" s="29"/>
      <c r="PXX184" s="29"/>
      <c r="PXY184" s="29"/>
      <c r="PXZ184" s="29"/>
      <c r="PYA184" s="29"/>
      <c r="PYB184" s="29"/>
      <c r="PYC184" s="29"/>
      <c r="PYD184" s="29"/>
      <c r="PYE184" s="29"/>
      <c r="PYF184" s="29"/>
      <c r="PYG184" s="29"/>
      <c r="PYH184" s="29"/>
      <c r="PYI184" s="29"/>
      <c r="PYJ184" s="29"/>
      <c r="PYK184" s="29"/>
      <c r="PYL184" s="29"/>
      <c r="PYM184" s="29"/>
      <c r="PYN184" s="29"/>
      <c r="PYO184" s="29"/>
      <c r="PYP184" s="29"/>
      <c r="PYQ184" s="29"/>
      <c r="PYR184" s="29"/>
      <c r="PYS184" s="29"/>
      <c r="PYT184" s="29"/>
      <c r="PYU184" s="29"/>
      <c r="PYV184" s="29"/>
      <c r="PYW184" s="29"/>
      <c r="PYX184" s="29"/>
      <c r="PYY184" s="29"/>
      <c r="PYZ184" s="29"/>
      <c r="PZA184" s="29"/>
      <c r="PZB184" s="29"/>
      <c r="PZC184" s="29"/>
      <c r="PZD184" s="29"/>
      <c r="PZE184" s="29"/>
      <c r="PZF184" s="29"/>
      <c r="PZG184" s="29"/>
      <c r="PZH184" s="29"/>
      <c r="PZI184" s="29"/>
      <c r="PZJ184" s="29"/>
      <c r="PZK184" s="29"/>
      <c r="PZL184" s="29"/>
      <c r="PZM184" s="29"/>
      <c r="PZN184" s="29"/>
      <c r="PZO184" s="29"/>
      <c r="PZP184" s="29"/>
      <c r="PZQ184" s="29"/>
      <c r="PZR184" s="29"/>
      <c r="PZS184" s="29"/>
      <c r="PZT184" s="29"/>
      <c r="PZU184" s="29"/>
      <c r="PZV184" s="29"/>
      <c r="PZW184" s="29"/>
      <c r="PZX184" s="29"/>
      <c r="PZY184" s="29"/>
      <c r="PZZ184" s="29"/>
      <c r="QAA184" s="29"/>
      <c r="QAB184" s="29"/>
      <c r="QAC184" s="29"/>
      <c r="QAD184" s="29"/>
      <c r="QAE184" s="29"/>
      <c r="QAF184" s="29"/>
      <c r="QAG184" s="29"/>
      <c r="QAH184" s="29"/>
      <c r="QAI184" s="29"/>
      <c r="QAJ184" s="29"/>
      <c r="QAK184" s="29"/>
      <c r="QAL184" s="29"/>
      <c r="QAM184" s="29"/>
      <c r="QAN184" s="29"/>
      <c r="QAO184" s="29"/>
      <c r="QAP184" s="29"/>
      <c r="QAQ184" s="29"/>
      <c r="QAR184" s="29"/>
      <c r="QAS184" s="29"/>
      <c r="QAT184" s="29"/>
      <c r="QAU184" s="29"/>
      <c r="QAV184" s="29"/>
      <c r="QAW184" s="29"/>
      <c r="QAX184" s="29"/>
      <c r="QAY184" s="29"/>
      <c r="QAZ184" s="29"/>
      <c r="QBA184" s="29"/>
      <c r="QBB184" s="29"/>
      <c r="QBC184" s="29"/>
      <c r="QBD184" s="29"/>
      <c r="QBE184" s="29"/>
      <c r="QBF184" s="29"/>
      <c r="QBG184" s="29"/>
      <c r="QBH184" s="29"/>
      <c r="QBI184" s="29"/>
      <c r="QBJ184" s="29"/>
      <c r="QBK184" s="29"/>
      <c r="QBL184" s="29"/>
      <c r="QBM184" s="29"/>
      <c r="QBN184" s="29"/>
      <c r="QBO184" s="29"/>
      <c r="QBP184" s="29"/>
      <c r="QBQ184" s="29"/>
      <c r="QBR184" s="29"/>
      <c r="QBS184" s="29"/>
      <c r="QBT184" s="29"/>
      <c r="QBU184" s="29"/>
      <c r="QBV184" s="29"/>
      <c r="QBW184" s="29"/>
      <c r="QBX184" s="29"/>
      <c r="QBY184" s="29"/>
      <c r="QBZ184" s="29"/>
      <c r="QCA184" s="29"/>
      <c r="QCB184" s="29"/>
      <c r="QCC184" s="29"/>
      <c r="QCD184" s="29"/>
      <c r="QCE184" s="29"/>
      <c r="QCF184" s="29"/>
      <c r="QCG184" s="29"/>
      <c r="QCH184" s="29"/>
      <c r="QCI184" s="29"/>
      <c r="QCJ184" s="29"/>
      <c r="QCK184" s="29"/>
      <c r="QCL184" s="29"/>
      <c r="QCM184" s="29"/>
      <c r="QCN184" s="29"/>
      <c r="QCO184" s="29"/>
      <c r="QCP184" s="29"/>
      <c r="QCQ184" s="29"/>
      <c r="QCR184" s="29"/>
      <c r="QCS184" s="29"/>
      <c r="QCT184" s="29"/>
      <c r="QCU184" s="29"/>
      <c r="QCV184" s="29"/>
      <c r="QCW184" s="29"/>
      <c r="QCX184" s="29"/>
      <c r="QCY184" s="29"/>
      <c r="QCZ184" s="29"/>
      <c r="QDA184" s="29"/>
      <c r="QDB184" s="29"/>
      <c r="QDC184" s="29"/>
      <c r="QDD184" s="29"/>
      <c r="QDE184" s="29"/>
      <c r="QDF184" s="29"/>
      <c r="QDG184" s="29"/>
      <c r="QDH184" s="29"/>
      <c r="QDI184" s="29"/>
      <c r="QDJ184" s="29"/>
      <c r="QDK184" s="29"/>
      <c r="QDL184" s="29"/>
      <c r="QDM184" s="29"/>
      <c r="QDN184" s="29"/>
      <c r="QDO184" s="29"/>
      <c r="QDP184" s="29"/>
      <c r="QDQ184" s="29"/>
      <c r="QDR184" s="29"/>
      <c r="QDS184" s="29"/>
      <c r="QDT184" s="29"/>
      <c r="QDU184" s="29"/>
      <c r="QDV184" s="29"/>
      <c r="QDW184" s="29"/>
      <c r="QDX184" s="29"/>
      <c r="QDY184" s="29"/>
      <c r="QDZ184" s="29"/>
      <c r="QEA184" s="29"/>
      <c r="QEB184" s="29"/>
      <c r="QEC184" s="29"/>
      <c r="QED184" s="29"/>
      <c r="QEE184" s="29"/>
      <c r="QEF184" s="29"/>
      <c r="QEG184" s="29"/>
      <c r="QEH184" s="29"/>
      <c r="QEI184" s="29"/>
      <c r="QEJ184" s="29"/>
      <c r="QEK184" s="29"/>
      <c r="QEL184" s="29"/>
      <c r="QEM184" s="29"/>
      <c r="QEN184" s="29"/>
      <c r="QEO184" s="29"/>
      <c r="QEP184" s="29"/>
      <c r="QEQ184" s="29"/>
      <c r="QER184" s="29"/>
      <c r="QES184" s="29"/>
      <c r="QET184" s="29"/>
      <c r="QEU184" s="29"/>
      <c r="QEV184" s="29"/>
      <c r="QEW184" s="29"/>
      <c r="QEX184" s="29"/>
      <c r="QEY184" s="29"/>
      <c r="QEZ184" s="29"/>
      <c r="QFA184" s="29"/>
      <c r="QFB184" s="29"/>
      <c r="QFC184" s="29"/>
      <c r="QFD184" s="29"/>
      <c r="QFE184" s="29"/>
      <c r="QFF184" s="29"/>
      <c r="QFG184" s="29"/>
      <c r="QFH184" s="29"/>
      <c r="QFI184" s="29"/>
      <c r="QFJ184" s="29"/>
      <c r="QFK184" s="29"/>
      <c r="QFL184" s="29"/>
      <c r="QFM184" s="29"/>
      <c r="QFN184" s="29"/>
      <c r="QFO184" s="29"/>
      <c r="QFP184" s="29"/>
      <c r="QFQ184" s="29"/>
      <c r="QFR184" s="29"/>
      <c r="QFS184" s="29"/>
      <c r="QFT184" s="29"/>
      <c r="QFU184" s="29"/>
      <c r="QFV184" s="29"/>
      <c r="QFW184" s="29"/>
      <c r="QFX184" s="29"/>
      <c r="QFY184" s="29"/>
      <c r="QFZ184" s="29"/>
      <c r="QGA184" s="29"/>
      <c r="QGB184" s="29"/>
      <c r="QGC184" s="29"/>
      <c r="QGD184" s="29"/>
      <c r="QGE184" s="29"/>
      <c r="QGF184" s="29"/>
      <c r="QGG184" s="29"/>
      <c r="QGH184" s="29"/>
      <c r="QGI184" s="29"/>
      <c r="QGJ184" s="29"/>
      <c r="QGK184" s="29"/>
      <c r="QGL184" s="29"/>
      <c r="QGM184" s="29"/>
      <c r="QGN184" s="29"/>
      <c r="QGO184" s="29"/>
      <c r="QGP184" s="29"/>
      <c r="QGQ184" s="29"/>
      <c r="QGR184" s="29"/>
      <c r="QGS184" s="29"/>
      <c r="QGT184" s="29"/>
      <c r="QGU184" s="29"/>
      <c r="QGV184" s="29"/>
      <c r="QGW184" s="29"/>
      <c r="QGX184" s="29"/>
      <c r="QGY184" s="29"/>
      <c r="QGZ184" s="29"/>
      <c r="QHA184" s="29"/>
      <c r="QHB184" s="29"/>
      <c r="QHC184" s="29"/>
      <c r="QHD184" s="29"/>
      <c r="QHE184" s="29"/>
      <c r="QHF184" s="29"/>
      <c r="QHG184" s="29"/>
      <c r="QHH184" s="29"/>
      <c r="QHI184" s="29"/>
      <c r="QHJ184" s="29"/>
      <c r="QHK184" s="29"/>
      <c r="QHL184" s="29"/>
      <c r="QHM184" s="29"/>
      <c r="QHN184" s="29"/>
      <c r="QHO184" s="29"/>
      <c r="QHP184" s="29"/>
      <c r="QHQ184" s="29"/>
      <c r="QHR184" s="29"/>
      <c r="QHS184" s="29"/>
      <c r="QHT184" s="29"/>
      <c r="QHU184" s="29"/>
      <c r="QHV184" s="29"/>
      <c r="QHW184" s="29"/>
      <c r="QHX184" s="29"/>
      <c r="QHY184" s="29"/>
      <c r="QHZ184" s="29"/>
      <c r="QIA184" s="29"/>
      <c r="QIB184" s="29"/>
      <c r="QIC184" s="29"/>
      <c r="QID184" s="29"/>
      <c r="QIE184" s="29"/>
      <c r="QIF184" s="29"/>
      <c r="QIG184" s="29"/>
      <c r="QIH184" s="29"/>
      <c r="QII184" s="29"/>
      <c r="QIJ184" s="29"/>
      <c r="QIK184" s="29"/>
      <c r="QIL184" s="29"/>
      <c r="QIM184" s="29"/>
      <c r="QIN184" s="29"/>
      <c r="QIO184" s="29"/>
      <c r="QIP184" s="29"/>
      <c r="QIQ184" s="29"/>
      <c r="QIR184" s="29"/>
      <c r="QIS184" s="29"/>
      <c r="QIT184" s="29"/>
      <c r="QIU184" s="29"/>
      <c r="QIV184" s="29"/>
      <c r="QIW184" s="29"/>
      <c r="QIX184" s="29"/>
      <c r="QIY184" s="29"/>
      <c r="QIZ184" s="29"/>
      <c r="QJA184" s="29"/>
      <c r="QJB184" s="29"/>
      <c r="QJC184" s="29"/>
      <c r="QJD184" s="29"/>
      <c r="QJE184" s="29"/>
      <c r="QJF184" s="29"/>
      <c r="QJG184" s="29"/>
      <c r="QJH184" s="29"/>
      <c r="QJI184" s="29"/>
      <c r="QJJ184" s="29"/>
      <c r="QJK184" s="29"/>
      <c r="QJL184" s="29"/>
      <c r="QJM184" s="29"/>
      <c r="QJN184" s="29"/>
      <c r="QJO184" s="29"/>
      <c r="QJP184" s="29"/>
      <c r="QJQ184" s="29"/>
      <c r="QJR184" s="29"/>
      <c r="QJS184" s="29"/>
      <c r="QJT184" s="29"/>
      <c r="QJU184" s="29"/>
      <c r="QJV184" s="29"/>
      <c r="QJW184" s="29"/>
      <c r="QJX184" s="29"/>
      <c r="QJY184" s="29"/>
      <c r="QJZ184" s="29"/>
      <c r="QKA184" s="29"/>
      <c r="QKB184" s="29"/>
      <c r="QKC184" s="29"/>
      <c r="QKD184" s="29"/>
      <c r="QKE184" s="29"/>
      <c r="QKF184" s="29"/>
      <c r="QKG184" s="29"/>
      <c r="QKH184" s="29"/>
      <c r="QKI184" s="29"/>
      <c r="QKJ184" s="29"/>
      <c r="QKK184" s="29"/>
      <c r="QKL184" s="29"/>
      <c r="QKM184" s="29"/>
      <c r="QKN184" s="29"/>
      <c r="QKO184" s="29"/>
      <c r="QKP184" s="29"/>
      <c r="QKQ184" s="29"/>
      <c r="QKR184" s="29"/>
      <c r="QKS184" s="29"/>
      <c r="QKT184" s="29"/>
      <c r="QKU184" s="29"/>
      <c r="QKV184" s="29"/>
      <c r="QKW184" s="29"/>
      <c r="QKX184" s="29"/>
      <c r="QKY184" s="29"/>
      <c r="QKZ184" s="29"/>
      <c r="QLA184" s="29"/>
      <c r="QLB184" s="29"/>
      <c r="QLC184" s="29"/>
      <c r="QLD184" s="29"/>
      <c r="QLE184" s="29"/>
      <c r="QLF184" s="29"/>
      <c r="QLG184" s="29"/>
      <c r="QLH184" s="29"/>
      <c r="QLI184" s="29"/>
      <c r="QLJ184" s="29"/>
      <c r="QLK184" s="29"/>
      <c r="QLL184" s="29"/>
      <c r="QLM184" s="29"/>
      <c r="QLN184" s="29"/>
      <c r="QLO184" s="29"/>
      <c r="QLP184" s="29"/>
      <c r="QLQ184" s="29"/>
      <c r="QLR184" s="29"/>
      <c r="QLS184" s="29"/>
      <c r="QLT184" s="29"/>
      <c r="QLU184" s="29"/>
      <c r="QLV184" s="29"/>
      <c r="QLW184" s="29"/>
      <c r="QLX184" s="29"/>
      <c r="QLY184" s="29"/>
      <c r="QLZ184" s="29"/>
      <c r="QMA184" s="29"/>
      <c r="QMB184" s="29"/>
      <c r="QMC184" s="29"/>
      <c r="QMD184" s="29"/>
      <c r="QME184" s="29"/>
      <c r="QMF184" s="29"/>
      <c r="QMG184" s="29"/>
      <c r="QMH184" s="29"/>
      <c r="QMI184" s="29"/>
      <c r="QMJ184" s="29"/>
      <c r="QMK184" s="29"/>
      <c r="QML184" s="29"/>
      <c r="QMM184" s="29"/>
      <c r="QMN184" s="29"/>
      <c r="QMO184" s="29"/>
      <c r="QMP184" s="29"/>
      <c r="QMQ184" s="29"/>
      <c r="QMR184" s="29"/>
      <c r="QMS184" s="29"/>
      <c r="QMT184" s="29"/>
      <c r="QMU184" s="29"/>
      <c r="QMV184" s="29"/>
      <c r="QMW184" s="29"/>
      <c r="QMX184" s="29"/>
      <c r="QMY184" s="29"/>
      <c r="QMZ184" s="29"/>
      <c r="QNA184" s="29"/>
      <c r="QNB184" s="29"/>
      <c r="QNC184" s="29"/>
      <c r="QND184" s="29"/>
      <c r="QNE184" s="29"/>
      <c r="QNF184" s="29"/>
      <c r="QNG184" s="29"/>
      <c r="QNH184" s="29"/>
      <c r="QNI184" s="29"/>
      <c r="QNJ184" s="29"/>
      <c r="QNK184" s="29"/>
      <c r="QNL184" s="29"/>
      <c r="QNM184" s="29"/>
      <c r="QNN184" s="29"/>
      <c r="QNO184" s="29"/>
      <c r="QNP184" s="29"/>
      <c r="QNQ184" s="29"/>
      <c r="QNR184" s="29"/>
      <c r="QNS184" s="29"/>
      <c r="QNT184" s="29"/>
      <c r="QNU184" s="29"/>
      <c r="QNV184" s="29"/>
      <c r="QNW184" s="29"/>
      <c r="QNX184" s="29"/>
      <c r="QNY184" s="29"/>
      <c r="QNZ184" s="29"/>
      <c r="QOA184" s="29"/>
      <c r="QOB184" s="29"/>
      <c r="QOC184" s="29"/>
      <c r="QOD184" s="29"/>
      <c r="QOE184" s="29"/>
      <c r="QOF184" s="29"/>
      <c r="QOG184" s="29"/>
      <c r="QOH184" s="29"/>
      <c r="QOI184" s="29"/>
      <c r="QOJ184" s="29"/>
      <c r="QOK184" s="29"/>
      <c r="QOL184" s="29"/>
      <c r="QOM184" s="29"/>
      <c r="QON184" s="29"/>
      <c r="QOO184" s="29"/>
      <c r="QOP184" s="29"/>
      <c r="QOQ184" s="29"/>
      <c r="QOR184" s="29"/>
      <c r="QOS184" s="29"/>
      <c r="QOT184" s="29"/>
      <c r="QOU184" s="29"/>
      <c r="QOV184" s="29"/>
      <c r="QOW184" s="29"/>
      <c r="QOX184" s="29"/>
      <c r="QOY184" s="29"/>
      <c r="QOZ184" s="29"/>
      <c r="QPA184" s="29"/>
      <c r="QPB184" s="29"/>
      <c r="QPC184" s="29"/>
      <c r="QPD184" s="29"/>
      <c r="QPE184" s="29"/>
      <c r="QPF184" s="29"/>
      <c r="QPG184" s="29"/>
      <c r="QPH184" s="29"/>
      <c r="QPI184" s="29"/>
      <c r="QPJ184" s="29"/>
      <c r="QPK184" s="29"/>
      <c r="QPL184" s="29"/>
      <c r="QPM184" s="29"/>
      <c r="QPN184" s="29"/>
      <c r="QPO184" s="29"/>
      <c r="QPP184" s="29"/>
      <c r="QPQ184" s="29"/>
      <c r="QPR184" s="29"/>
      <c r="QPS184" s="29"/>
      <c r="QPT184" s="29"/>
      <c r="QPU184" s="29"/>
      <c r="QPV184" s="29"/>
      <c r="QPW184" s="29"/>
      <c r="QPX184" s="29"/>
      <c r="QPY184" s="29"/>
      <c r="QPZ184" s="29"/>
      <c r="QQA184" s="29"/>
      <c r="QQB184" s="29"/>
      <c r="QQC184" s="29"/>
      <c r="QQD184" s="29"/>
      <c r="QQE184" s="29"/>
      <c r="QQF184" s="29"/>
      <c r="QQG184" s="29"/>
      <c r="QQH184" s="29"/>
      <c r="QQI184" s="29"/>
      <c r="QQJ184" s="29"/>
      <c r="QQK184" s="29"/>
      <c r="QQL184" s="29"/>
      <c r="QQM184" s="29"/>
      <c r="QQN184" s="29"/>
      <c r="QQO184" s="29"/>
      <c r="QQP184" s="29"/>
      <c r="QQQ184" s="29"/>
      <c r="QQR184" s="29"/>
      <c r="QQS184" s="29"/>
      <c r="QQT184" s="29"/>
      <c r="QQU184" s="29"/>
      <c r="QQV184" s="29"/>
      <c r="QQW184" s="29"/>
      <c r="QQX184" s="29"/>
      <c r="QQY184" s="29"/>
      <c r="QQZ184" s="29"/>
      <c r="QRA184" s="29"/>
      <c r="QRB184" s="29"/>
      <c r="QRC184" s="29"/>
      <c r="QRD184" s="29"/>
      <c r="QRE184" s="29"/>
      <c r="QRF184" s="29"/>
      <c r="QRG184" s="29"/>
      <c r="QRH184" s="29"/>
      <c r="QRI184" s="29"/>
      <c r="QRJ184" s="29"/>
      <c r="QRK184" s="29"/>
      <c r="QRL184" s="29"/>
      <c r="QRM184" s="29"/>
      <c r="QRN184" s="29"/>
      <c r="QRO184" s="29"/>
      <c r="QRP184" s="29"/>
      <c r="QRQ184" s="29"/>
      <c r="QRR184" s="29"/>
      <c r="QRS184" s="29"/>
      <c r="QRT184" s="29"/>
      <c r="QRU184" s="29"/>
      <c r="QRV184" s="29"/>
      <c r="QRW184" s="29"/>
      <c r="QRX184" s="29"/>
      <c r="QRY184" s="29"/>
      <c r="QRZ184" s="29"/>
      <c r="QSA184" s="29"/>
      <c r="QSB184" s="29"/>
      <c r="QSC184" s="29"/>
      <c r="QSD184" s="29"/>
      <c r="QSE184" s="29"/>
      <c r="QSF184" s="29"/>
      <c r="QSG184" s="29"/>
      <c r="QSH184" s="29"/>
      <c r="QSI184" s="29"/>
      <c r="QSJ184" s="29"/>
      <c r="QSK184" s="29"/>
      <c r="QSL184" s="29"/>
      <c r="QSM184" s="29"/>
      <c r="QSN184" s="29"/>
      <c r="QSO184" s="29"/>
      <c r="QSP184" s="29"/>
      <c r="QSQ184" s="29"/>
      <c r="QSR184" s="29"/>
      <c r="QSS184" s="29"/>
      <c r="QST184" s="29"/>
      <c r="QSU184" s="29"/>
      <c r="QSV184" s="29"/>
      <c r="QSW184" s="29"/>
      <c r="QSX184" s="29"/>
      <c r="QSY184" s="29"/>
      <c r="QSZ184" s="29"/>
      <c r="QTA184" s="29"/>
      <c r="QTB184" s="29"/>
      <c r="QTC184" s="29"/>
      <c r="QTD184" s="29"/>
      <c r="QTE184" s="29"/>
      <c r="QTF184" s="29"/>
      <c r="QTG184" s="29"/>
      <c r="QTH184" s="29"/>
      <c r="QTI184" s="29"/>
      <c r="QTJ184" s="29"/>
      <c r="QTK184" s="29"/>
      <c r="QTL184" s="29"/>
      <c r="QTM184" s="29"/>
      <c r="QTN184" s="29"/>
      <c r="QTO184" s="29"/>
      <c r="QTP184" s="29"/>
      <c r="QTQ184" s="29"/>
      <c r="QTR184" s="29"/>
      <c r="QTS184" s="29"/>
      <c r="QTT184" s="29"/>
      <c r="QTU184" s="29"/>
      <c r="QTV184" s="29"/>
      <c r="QTW184" s="29"/>
      <c r="QTX184" s="29"/>
      <c r="QTY184" s="29"/>
      <c r="QTZ184" s="29"/>
      <c r="QUA184" s="29"/>
      <c r="QUB184" s="29"/>
      <c r="QUC184" s="29"/>
      <c r="QUD184" s="29"/>
      <c r="QUE184" s="29"/>
      <c r="QUF184" s="29"/>
      <c r="QUG184" s="29"/>
      <c r="QUH184" s="29"/>
      <c r="QUI184" s="29"/>
      <c r="QUJ184" s="29"/>
      <c r="QUK184" s="29"/>
      <c r="QUL184" s="29"/>
      <c r="QUM184" s="29"/>
      <c r="QUN184" s="29"/>
      <c r="QUO184" s="29"/>
      <c r="QUP184" s="29"/>
      <c r="QUQ184" s="29"/>
      <c r="QUR184" s="29"/>
      <c r="QUS184" s="29"/>
      <c r="QUT184" s="29"/>
      <c r="QUU184" s="29"/>
      <c r="QUV184" s="29"/>
      <c r="QUW184" s="29"/>
      <c r="QUX184" s="29"/>
      <c r="QUY184" s="29"/>
      <c r="QUZ184" s="29"/>
      <c r="QVA184" s="29"/>
      <c r="QVB184" s="29"/>
      <c r="QVC184" s="29"/>
      <c r="QVD184" s="29"/>
      <c r="QVE184" s="29"/>
      <c r="QVF184" s="29"/>
      <c r="QVG184" s="29"/>
      <c r="QVH184" s="29"/>
      <c r="QVI184" s="29"/>
      <c r="QVJ184" s="29"/>
      <c r="QVK184" s="29"/>
      <c r="QVL184" s="29"/>
      <c r="QVM184" s="29"/>
      <c r="QVN184" s="29"/>
      <c r="QVO184" s="29"/>
      <c r="QVP184" s="29"/>
      <c r="QVQ184" s="29"/>
      <c r="QVR184" s="29"/>
      <c r="QVS184" s="29"/>
      <c r="QVT184" s="29"/>
      <c r="QVU184" s="29"/>
      <c r="QVV184" s="29"/>
      <c r="QVW184" s="29"/>
      <c r="QVX184" s="29"/>
      <c r="QVY184" s="29"/>
      <c r="QVZ184" s="29"/>
      <c r="QWA184" s="29"/>
      <c r="QWB184" s="29"/>
      <c r="QWC184" s="29"/>
      <c r="QWD184" s="29"/>
      <c r="QWE184" s="29"/>
      <c r="QWF184" s="29"/>
      <c r="QWG184" s="29"/>
      <c r="QWH184" s="29"/>
      <c r="QWI184" s="29"/>
      <c r="QWJ184" s="29"/>
      <c r="QWK184" s="29"/>
      <c r="QWL184" s="29"/>
      <c r="QWM184" s="29"/>
      <c r="QWN184" s="29"/>
      <c r="QWO184" s="29"/>
      <c r="QWP184" s="29"/>
      <c r="QWQ184" s="29"/>
      <c r="QWR184" s="29"/>
      <c r="QWS184" s="29"/>
      <c r="QWT184" s="29"/>
      <c r="QWU184" s="29"/>
      <c r="QWV184" s="29"/>
      <c r="QWW184" s="29"/>
      <c r="QWX184" s="29"/>
      <c r="QWY184" s="29"/>
      <c r="QWZ184" s="29"/>
      <c r="QXA184" s="29"/>
      <c r="QXB184" s="29"/>
      <c r="QXC184" s="29"/>
      <c r="QXD184" s="29"/>
      <c r="QXE184" s="29"/>
      <c r="QXF184" s="29"/>
      <c r="QXG184" s="29"/>
      <c r="QXH184" s="29"/>
      <c r="QXI184" s="29"/>
      <c r="QXJ184" s="29"/>
      <c r="QXK184" s="29"/>
      <c r="QXL184" s="29"/>
      <c r="QXM184" s="29"/>
      <c r="QXN184" s="29"/>
      <c r="QXO184" s="29"/>
      <c r="QXP184" s="29"/>
      <c r="QXQ184" s="29"/>
      <c r="QXR184" s="29"/>
      <c r="QXS184" s="29"/>
      <c r="QXT184" s="29"/>
      <c r="QXU184" s="29"/>
      <c r="QXV184" s="29"/>
      <c r="QXW184" s="29"/>
      <c r="QXX184" s="29"/>
      <c r="QXY184" s="29"/>
      <c r="QXZ184" s="29"/>
      <c r="QYA184" s="29"/>
      <c r="QYB184" s="29"/>
      <c r="QYC184" s="29"/>
      <c r="QYD184" s="29"/>
      <c r="QYE184" s="29"/>
      <c r="QYF184" s="29"/>
      <c r="QYG184" s="29"/>
      <c r="QYH184" s="29"/>
      <c r="QYI184" s="29"/>
      <c r="QYJ184" s="29"/>
      <c r="QYK184" s="29"/>
      <c r="QYL184" s="29"/>
      <c r="QYM184" s="29"/>
      <c r="QYN184" s="29"/>
      <c r="QYO184" s="29"/>
      <c r="QYP184" s="29"/>
      <c r="QYQ184" s="29"/>
      <c r="QYR184" s="29"/>
      <c r="QYS184" s="29"/>
      <c r="QYT184" s="29"/>
      <c r="QYU184" s="29"/>
      <c r="QYV184" s="29"/>
      <c r="QYW184" s="29"/>
      <c r="QYX184" s="29"/>
      <c r="QYY184" s="29"/>
      <c r="QYZ184" s="29"/>
      <c r="QZA184" s="29"/>
      <c r="QZB184" s="29"/>
      <c r="QZC184" s="29"/>
      <c r="QZD184" s="29"/>
      <c r="QZE184" s="29"/>
      <c r="QZF184" s="29"/>
      <c r="QZG184" s="29"/>
      <c r="QZH184" s="29"/>
      <c r="QZI184" s="29"/>
      <c r="QZJ184" s="29"/>
      <c r="QZK184" s="29"/>
      <c r="QZL184" s="29"/>
      <c r="QZM184" s="29"/>
      <c r="QZN184" s="29"/>
      <c r="QZO184" s="29"/>
      <c r="QZP184" s="29"/>
      <c r="QZQ184" s="29"/>
      <c r="QZR184" s="29"/>
      <c r="QZS184" s="29"/>
      <c r="QZT184" s="29"/>
      <c r="QZU184" s="29"/>
      <c r="QZV184" s="29"/>
      <c r="QZW184" s="29"/>
      <c r="QZX184" s="29"/>
      <c r="QZY184" s="29"/>
      <c r="QZZ184" s="29"/>
      <c r="RAA184" s="29"/>
      <c r="RAB184" s="29"/>
      <c r="RAC184" s="29"/>
      <c r="RAD184" s="29"/>
      <c r="RAE184" s="29"/>
      <c r="RAF184" s="29"/>
      <c r="RAG184" s="29"/>
      <c r="RAH184" s="29"/>
      <c r="RAI184" s="29"/>
      <c r="RAJ184" s="29"/>
      <c r="RAK184" s="29"/>
      <c r="RAL184" s="29"/>
      <c r="RAM184" s="29"/>
      <c r="RAN184" s="29"/>
      <c r="RAO184" s="29"/>
      <c r="RAP184" s="29"/>
      <c r="RAQ184" s="29"/>
      <c r="RAR184" s="29"/>
      <c r="RAS184" s="29"/>
      <c r="RAT184" s="29"/>
      <c r="RAU184" s="29"/>
      <c r="RAV184" s="29"/>
      <c r="RAW184" s="29"/>
      <c r="RAX184" s="29"/>
      <c r="RAY184" s="29"/>
      <c r="RAZ184" s="29"/>
      <c r="RBA184" s="29"/>
      <c r="RBB184" s="29"/>
      <c r="RBC184" s="29"/>
      <c r="RBD184" s="29"/>
      <c r="RBE184" s="29"/>
      <c r="RBF184" s="29"/>
      <c r="RBG184" s="29"/>
      <c r="RBH184" s="29"/>
      <c r="RBI184" s="29"/>
      <c r="RBJ184" s="29"/>
      <c r="RBK184" s="29"/>
      <c r="RBL184" s="29"/>
      <c r="RBM184" s="29"/>
      <c r="RBN184" s="29"/>
      <c r="RBO184" s="29"/>
      <c r="RBP184" s="29"/>
      <c r="RBQ184" s="29"/>
      <c r="RBR184" s="29"/>
      <c r="RBS184" s="29"/>
      <c r="RBT184" s="29"/>
      <c r="RBU184" s="29"/>
      <c r="RBV184" s="29"/>
      <c r="RBW184" s="29"/>
      <c r="RBX184" s="29"/>
      <c r="RBY184" s="29"/>
      <c r="RBZ184" s="29"/>
      <c r="RCA184" s="29"/>
      <c r="RCB184" s="29"/>
      <c r="RCC184" s="29"/>
      <c r="RCD184" s="29"/>
      <c r="RCE184" s="29"/>
      <c r="RCF184" s="29"/>
      <c r="RCG184" s="29"/>
      <c r="RCH184" s="29"/>
      <c r="RCI184" s="29"/>
      <c r="RCJ184" s="29"/>
      <c r="RCK184" s="29"/>
      <c r="RCL184" s="29"/>
      <c r="RCM184" s="29"/>
      <c r="RCN184" s="29"/>
      <c r="RCO184" s="29"/>
      <c r="RCP184" s="29"/>
      <c r="RCQ184" s="29"/>
      <c r="RCR184" s="29"/>
      <c r="RCS184" s="29"/>
      <c r="RCT184" s="29"/>
      <c r="RCU184" s="29"/>
      <c r="RCV184" s="29"/>
      <c r="RCW184" s="29"/>
      <c r="RCX184" s="29"/>
      <c r="RCY184" s="29"/>
      <c r="RCZ184" s="29"/>
      <c r="RDA184" s="29"/>
      <c r="RDB184" s="29"/>
      <c r="RDC184" s="29"/>
      <c r="RDD184" s="29"/>
      <c r="RDE184" s="29"/>
      <c r="RDF184" s="29"/>
      <c r="RDG184" s="29"/>
      <c r="RDH184" s="29"/>
      <c r="RDI184" s="29"/>
      <c r="RDJ184" s="29"/>
      <c r="RDK184" s="29"/>
      <c r="RDL184" s="29"/>
      <c r="RDM184" s="29"/>
      <c r="RDN184" s="29"/>
      <c r="RDO184" s="29"/>
      <c r="RDP184" s="29"/>
      <c r="RDQ184" s="29"/>
      <c r="RDR184" s="29"/>
      <c r="RDS184" s="29"/>
      <c r="RDT184" s="29"/>
      <c r="RDU184" s="29"/>
      <c r="RDV184" s="29"/>
      <c r="RDW184" s="29"/>
      <c r="RDX184" s="29"/>
      <c r="RDY184" s="29"/>
      <c r="RDZ184" s="29"/>
      <c r="REA184" s="29"/>
      <c r="REB184" s="29"/>
      <c r="REC184" s="29"/>
      <c r="RED184" s="29"/>
      <c r="REE184" s="29"/>
      <c r="REF184" s="29"/>
      <c r="REG184" s="29"/>
      <c r="REH184" s="29"/>
      <c r="REI184" s="29"/>
      <c r="REJ184" s="29"/>
      <c r="REK184" s="29"/>
      <c r="REL184" s="29"/>
      <c r="REM184" s="29"/>
      <c r="REN184" s="29"/>
      <c r="REO184" s="29"/>
      <c r="REP184" s="29"/>
      <c r="REQ184" s="29"/>
      <c r="RER184" s="29"/>
      <c r="RES184" s="29"/>
      <c r="RET184" s="29"/>
      <c r="REU184" s="29"/>
      <c r="REV184" s="29"/>
      <c r="REW184" s="29"/>
      <c r="REX184" s="29"/>
      <c r="REY184" s="29"/>
      <c r="REZ184" s="29"/>
      <c r="RFA184" s="29"/>
      <c r="RFB184" s="29"/>
      <c r="RFC184" s="29"/>
      <c r="RFD184" s="29"/>
      <c r="RFE184" s="29"/>
      <c r="RFF184" s="29"/>
      <c r="RFG184" s="29"/>
      <c r="RFH184" s="29"/>
      <c r="RFI184" s="29"/>
      <c r="RFJ184" s="29"/>
      <c r="RFK184" s="29"/>
      <c r="RFL184" s="29"/>
      <c r="RFM184" s="29"/>
      <c r="RFN184" s="29"/>
      <c r="RFO184" s="29"/>
      <c r="RFP184" s="29"/>
      <c r="RFQ184" s="29"/>
      <c r="RFR184" s="29"/>
      <c r="RFS184" s="29"/>
      <c r="RFT184" s="29"/>
      <c r="RFU184" s="29"/>
      <c r="RFV184" s="29"/>
      <c r="RFW184" s="29"/>
      <c r="RFX184" s="29"/>
      <c r="RFY184" s="29"/>
      <c r="RFZ184" s="29"/>
      <c r="RGA184" s="29"/>
      <c r="RGB184" s="29"/>
      <c r="RGC184" s="29"/>
      <c r="RGD184" s="29"/>
      <c r="RGE184" s="29"/>
      <c r="RGF184" s="29"/>
      <c r="RGG184" s="29"/>
      <c r="RGH184" s="29"/>
      <c r="RGI184" s="29"/>
      <c r="RGJ184" s="29"/>
      <c r="RGK184" s="29"/>
      <c r="RGL184" s="29"/>
      <c r="RGM184" s="29"/>
      <c r="RGN184" s="29"/>
      <c r="RGO184" s="29"/>
      <c r="RGP184" s="29"/>
      <c r="RGQ184" s="29"/>
      <c r="RGR184" s="29"/>
      <c r="RGS184" s="29"/>
      <c r="RGT184" s="29"/>
      <c r="RGU184" s="29"/>
      <c r="RGV184" s="29"/>
      <c r="RGW184" s="29"/>
      <c r="RGX184" s="29"/>
      <c r="RGY184" s="29"/>
      <c r="RGZ184" s="29"/>
      <c r="RHA184" s="29"/>
      <c r="RHB184" s="29"/>
      <c r="RHC184" s="29"/>
      <c r="RHD184" s="29"/>
      <c r="RHE184" s="29"/>
      <c r="RHF184" s="29"/>
      <c r="RHG184" s="29"/>
      <c r="RHH184" s="29"/>
      <c r="RHI184" s="29"/>
      <c r="RHJ184" s="29"/>
      <c r="RHK184" s="29"/>
      <c r="RHL184" s="29"/>
      <c r="RHM184" s="29"/>
      <c r="RHN184" s="29"/>
      <c r="RHO184" s="29"/>
      <c r="RHP184" s="29"/>
      <c r="RHQ184" s="29"/>
      <c r="RHR184" s="29"/>
      <c r="RHS184" s="29"/>
      <c r="RHT184" s="29"/>
      <c r="RHU184" s="29"/>
      <c r="RHV184" s="29"/>
      <c r="RHW184" s="29"/>
      <c r="RHX184" s="29"/>
      <c r="RHY184" s="29"/>
      <c r="RHZ184" s="29"/>
      <c r="RIA184" s="29"/>
      <c r="RIB184" s="29"/>
      <c r="RIC184" s="29"/>
      <c r="RID184" s="29"/>
      <c r="RIE184" s="29"/>
      <c r="RIF184" s="29"/>
      <c r="RIG184" s="29"/>
      <c r="RIH184" s="29"/>
      <c r="RII184" s="29"/>
      <c r="RIJ184" s="29"/>
      <c r="RIK184" s="29"/>
      <c r="RIL184" s="29"/>
      <c r="RIM184" s="29"/>
      <c r="RIN184" s="29"/>
      <c r="RIO184" s="29"/>
      <c r="RIP184" s="29"/>
      <c r="RIQ184" s="29"/>
      <c r="RIR184" s="29"/>
      <c r="RIS184" s="29"/>
      <c r="RIT184" s="29"/>
      <c r="RIU184" s="29"/>
      <c r="RIV184" s="29"/>
      <c r="RIW184" s="29"/>
      <c r="RIX184" s="29"/>
      <c r="RIY184" s="29"/>
      <c r="RIZ184" s="29"/>
      <c r="RJA184" s="29"/>
      <c r="RJB184" s="29"/>
      <c r="RJC184" s="29"/>
      <c r="RJD184" s="29"/>
      <c r="RJE184" s="29"/>
      <c r="RJF184" s="29"/>
      <c r="RJG184" s="29"/>
      <c r="RJH184" s="29"/>
      <c r="RJI184" s="29"/>
      <c r="RJJ184" s="29"/>
      <c r="RJK184" s="29"/>
      <c r="RJL184" s="29"/>
      <c r="RJM184" s="29"/>
      <c r="RJN184" s="29"/>
      <c r="RJO184" s="29"/>
      <c r="RJP184" s="29"/>
      <c r="RJQ184" s="29"/>
      <c r="RJR184" s="29"/>
      <c r="RJS184" s="29"/>
      <c r="RJT184" s="29"/>
      <c r="RJU184" s="29"/>
      <c r="RJV184" s="29"/>
      <c r="RJW184" s="29"/>
      <c r="RJX184" s="29"/>
      <c r="RJY184" s="29"/>
      <c r="RJZ184" s="29"/>
      <c r="RKA184" s="29"/>
      <c r="RKB184" s="29"/>
      <c r="RKC184" s="29"/>
      <c r="RKD184" s="29"/>
      <c r="RKE184" s="29"/>
      <c r="RKF184" s="29"/>
      <c r="RKG184" s="29"/>
      <c r="RKH184" s="29"/>
      <c r="RKI184" s="29"/>
      <c r="RKJ184" s="29"/>
      <c r="RKK184" s="29"/>
      <c r="RKL184" s="29"/>
      <c r="RKM184" s="29"/>
      <c r="RKN184" s="29"/>
      <c r="RKO184" s="29"/>
      <c r="RKP184" s="29"/>
      <c r="RKQ184" s="29"/>
      <c r="RKR184" s="29"/>
      <c r="RKS184" s="29"/>
      <c r="RKT184" s="29"/>
      <c r="RKU184" s="29"/>
      <c r="RKV184" s="29"/>
      <c r="RKW184" s="29"/>
      <c r="RKX184" s="29"/>
      <c r="RKY184" s="29"/>
      <c r="RKZ184" s="29"/>
      <c r="RLA184" s="29"/>
      <c r="RLB184" s="29"/>
      <c r="RLC184" s="29"/>
      <c r="RLD184" s="29"/>
      <c r="RLE184" s="29"/>
      <c r="RLF184" s="29"/>
      <c r="RLG184" s="29"/>
      <c r="RLH184" s="29"/>
      <c r="RLI184" s="29"/>
      <c r="RLJ184" s="29"/>
      <c r="RLK184" s="29"/>
      <c r="RLL184" s="29"/>
      <c r="RLM184" s="29"/>
      <c r="RLN184" s="29"/>
      <c r="RLO184" s="29"/>
      <c r="RLP184" s="29"/>
      <c r="RLQ184" s="29"/>
      <c r="RLR184" s="29"/>
      <c r="RLS184" s="29"/>
      <c r="RLT184" s="29"/>
      <c r="RLU184" s="29"/>
      <c r="RLV184" s="29"/>
      <c r="RLW184" s="29"/>
      <c r="RLX184" s="29"/>
      <c r="RLY184" s="29"/>
      <c r="RLZ184" s="29"/>
      <c r="RMA184" s="29"/>
      <c r="RMB184" s="29"/>
      <c r="RMC184" s="29"/>
      <c r="RMD184" s="29"/>
      <c r="RME184" s="29"/>
      <c r="RMF184" s="29"/>
      <c r="RMG184" s="29"/>
      <c r="RMH184" s="29"/>
      <c r="RMI184" s="29"/>
      <c r="RMJ184" s="29"/>
      <c r="RMK184" s="29"/>
      <c r="RML184" s="29"/>
      <c r="RMM184" s="29"/>
      <c r="RMN184" s="29"/>
      <c r="RMO184" s="29"/>
      <c r="RMP184" s="29"/>
      <c r="RMQ184" s="29"/>
      <c r="RMR184" s="29"/>
      <c r="RMS184" s="29"/>
      <c r="RMT184" s="29"/>
      <c r="RMU184" s="29"/>
      <c r="RMV184" s="29"/>
      <c r="RMW184" s="29"/>
      <c r="RMX184" s="29"/>
      <c r="RMY184" s="29"/>
      <c r="RMZ184" s="29"/>
      <c r="RNA184" s="29"/>
      <c r="RNB184" s="29"/>
      <c r="RNC184" s="29"/>
      <c r="RND184" s="29"/>
      <c r="RNE184" s="29"/>
      <c r="RNF184" s="29"/>
      <c r="RNG184" s="29"/>
      <c r="RNH184" s="29"/>
      <c r="RNI184" s="29"/>
      <c r="RNJ184" s="29"/>
      <c r="RNK184" s="29"/>
      <c r="RNL184" s="29"/>
      <c r="RNM184" s="29"/>
      <c r="RNN184" s="29"/>
      <c r="RNO184" s="29"/>
      <c r="RNP184" s="29"/>
      <c r="RNQ184" s="29"/>
      <c r="RNR184" s="29"/>
      <c r="RNS184" s="29"/>
      <c r="RNT184" s="29"/>
      <c r="RNU184" s="29"/>
      <c r="RNV184" s="29"/>
      <c r="RNW184" s="29"/>
      <c r="RNX184" s="29"/>
      <c r="RNY184" s="29"/>
      <c r="RNZ184" s="29"/>
      <c r="ROA184" s="29"/>
      <c r="ROB184" s="29"/>
      <c r="ROC184" s="29"/>
      <c r="ROD184" s="29"/>
      <c r="ROE184" s="29"/>
      <c r="ROF184" s="29"/>
      <c r="ROG184" s="29"/>
      <c r="ROH184" s="29"/>
      <c r="ROI184" s="29"/>
      <c r="ROJ184" s="29"/>
      <c r="ROK184" s="29"/>
      <c r="ROL184" s="29"/>
      <c r="ROM184" s="29"/>
      <c r="RON184" s="29"/>
      <c r="ROO184" s="29"/>
      <c r="ROP184" s="29"/>
      <c r="ROQ184" s="29"/>
      <c r="ROR184" s="29"/>
      <c r="ROS184" s="29"/>
      <c r="ROT184" s="29"/>
      <c r="ROU184" s="29"/>
      <c r="ROV184" s="29"/>
      <c r="ROW184" s="29"/>
      <c r="ROX184" s="29"/>
      <c r="ROY184" s="29"/>
      <c r="ROZ184" s="29"/>
      <c r="RPA184" s="29"/>
      <c r="RPB184" s="29"/>
      <c r="RPC184" s="29"/>
      <c r="RPD184" s="29"/>
      <c r="RPE184" s="29"/>
      <c r="RPF184" s="29"/>
      <c r="RPG184" s="29"/>
      <c r="RPH184" s="29"/>
      <c r="RPI184" s="29"/>
      <c r="RPJ184" s="29"/>
      <c r="RPK184" s="29"/>
      <c r="RPL184" s="29"/>
      <c r="RPM184" s="29"/>
      <c r="RPN184" s="29"/>
      <c r="RPO184" s="29"/>
      <c r="RPP184" s="29"/>
      <c r="RPQ184" s="29"/>
      <c r="RPR184" s="29"/>
      <c r="RPS184" s="29"/>
      <c r="RPT184" s="29"/>
      <c r="RPU184" s="29"/>
      <c r="RPV184" s="29"/>
      <c r="RPW184" s="29"/>
      <c r="RPX184" s="29"/>
      <c r="RPY184" s="29"/>
      <c r="RPZ184" s="29"/>
      <c r="RQA184" s="29"/>
      <c r="RQB184" s="29"/>
      <c r="RQC184" s="29"/>
      <c r="RQD184" s="29"/>
      <c r="RQE184" s="29"/>
      <c r="RQF184" s="29"/>
      <c r="RQG184" s="29"/>
      <c r="RQH184" s="29"/>
      <c r="RQI184" s="29"/>
      <c r="RQJ184" s="29"/>
      <c r="RQK184" s="29"/>
      <c r="RQL184" s="29"/>
      <c r="RQM184" s="29"/>
      <c r="RQN184" s="29"/>
      <c r="RQO184" s="29"/>
      <c r="RQP184" s="29"/>
      <c r="RQQ184" s="29"/>
      <c r="RQR184" s="29"/>
      <c r="RQS184" s="29"/>
      <c r="RQT184" s="29"/>
      <c r="RQU184" s="29"/>
      <c r="RQV184" s="29"/>
      <c r="RQW184" s="29"/>
      <c r="RQX184" s="29"/>
      <c r="RQY184" s="29"/>
      <c r="RQZ184" s="29"/>
      <c r="RRA184" s="29"/>
      <c r="RRB184" s="29"/>
      <c r="RRC184" s="29"/>
      <c r="RRD184" s="29"/>
      <c r="RRE184" s="29"/>
      <c r="RRF184" s="29"/>
      <c r="RRG184" s="29"/>
      <c r="RRH184" s="29"/>
      <c r="RRI184" s="29"/>
      <c r="RRJ184" s="29"/>
      <c r="RRK184" s="29"/>
      <c r="RRL184" s="29"/>
      <c r="RRM184" s="29"/>
      <c r="RRN184" s="29"/>
      <c r="RRO184" s="29"/>
      <c r="RRP184" s="29"/>
      <c r="RRQ184" s="29"/>
      <c r="RRR184" s="29"/>
      <c r="RRS184" s="29"/>
      <c r="RRT184" s="29"/>
      <c r="RRU184" s="29"/>
      <c r="RRV184" s="29"/>
      <c r="RRW184" s="29"/>
      <c r="RRX184" s="29"/>
      <c r="RRY184" s="29"/>
      <c r="RRZ184" s="29"/>
      <c r="RSA184" s="29"/>
      <c r="RSB184" s="29"/>
      <c r="RSC184" s="29"/>
      <c r="RSD184" s="29"/>
      <c r="RSE184" s="29"/>
      <c r="RSF184" s="29"/>
      <c r="RSG184" s="29"/>
      <c r="RSH184" s="29"/>
      <c r="RSI184" s="29"/>
      <c r="RSJ184" s="29"/>
      <c r="RSK184" s="29"/>
      <c r="RSL184" s="29"/>
      <c r="RSM184" s="29"/>
      <c r="RSN184" s="29"/>
      <c r="RSO184" s="29"/>
      <c r="RSP184" s="29"/>
      <c r="RSQ184" s="29"/>
      <c r="RSR184" s="29"/>
      <c r="RSS184" s="29"/>
      <c r="RST184" s="29"/>
      <c r="RSU184" s="29"/>
      <c r="RSV184" s="29"/>
      <c r="RSW184" s="29"/>
      <c r="RSX184" s="29"/>
      <c r="RSY184" s="29"/>
      <c r="RSZ184" s="29"/>
      <c r="RTA184" s="29"/>
      <c r="RTB184" s="29"/>
      <c r="RTC184" s="29"/>
      <c r="RTD184" s="29"/>
      <c r="RTE184" s="29"/>
      <c r="RTF184" s="29"/>
      <c r="RTG184" s="29"/>
      <c r="RTH184" s="29"/>
      <c r="RTI184" s="29"/>
      <c r="RTJ184" s="29"/>
      <c r="RTK184" s="29"/>
      <c r="RTL184" s="29"/>
      <c r="RTM184" s="29"/>
      <c r="RTN184" s="29"/>
      <c r="RTO184" s="29"/>
      <c r="RTP184" s="29"/>
      <c r="RTQ184" s="29"/>
      <c r="RTR184" s="29"/>
      <c r="RTS184" s="29"/>
      <c r="RTT184" s="29"/>
      <c r="RTU184" s="29"/>
      <c r="RTV184" s="29"/>
      <c r="RTW184" s="29"/>
      <c r="RTX184" s="29"/>
      <c r="RTY184" s="29"/>
      <c r="RTZ184" s="29"/>
      <c r="RUA184" s="29"/>
      <c r="RUB184" s="29"/>
      <c r="RUC184" s="29"/>
      <c r="RUD184" s="29"/>
      <c r="RUE184" s="29"/>
      <c r="RUF184" s="29"/>
      <c r="RUG184" s="29"/>
      <c r="RUH184" s="29"/>
      <c r="RUI184" s="29"/>
      <c r="RUJ184" s="29"/>
      <c r="RUK184" s="29"/>
      <c r="RUL184" s="29"/>
      <c r="RUM184" s="29"/>
      <c r="RUN184" s="29"/>
      <c r="RUO184" s="29"/>
      <c r="RUP184" s="29"/>
      <c r="RUQ184" s="29"/>
      <c r="RUR184" s="29"/>
      <c r="RUS184" s="29"/>
      <c r="RUT184" s="29"/>
      <c r="RUU184" s="29"/>
      <c r="RUV184" s="29"/>
      <c r="RUW184" s="29"/>
      <c r="RUX184" s="29"/>
      <c r="RUY184" s="29"/>
      <c r="RUZ184" s="29"/>
      <c r="RVA184" s="29"/>
      <c r="RVB184" s="29"/>
      <c r="RVC184" s="29"/>
      <c r="RVD184" s="29"/>
      <c r="RVE184" s="29"/>
      <c r="RVF184" s="29"/>
      <c r="RVG184" s="29"/>
      <c r="RVH184" s="29"/>
      <c r="RVI184" s="29"/>
      <c r="RVJ184" s="29"/>
      <c r="RVK184" s="29"/>
      <c r="RVL184" s="29"/>
      <c r="RVM184" s="29"/>
      <c r="RVN184" s="29"/>
      <c r="RVO184" s="29"/>
      <c r="RVP184" s="29"/>
      <c r="RVQ184" s="29"/>
      <c r="RVR184" s="29"/>
      <c r="RVS184" s="29"/>
      <c r="RVT184" s="29"/>
      <c r="RVU184" s="29"/>
      <c r="RVV184" s="29"/>
      <c r="RVW184" s="29"/>
      <c r="RVX184" s="29"/>
      <c r="RVY184" s="29"/>
      <c r="RVZ184" s="29"/>
      <c r="RWA184" s="29"/>
      <c r="RWB184" s="29"/>
      <c r="RWC184" s="29"/>
      <c r="RWD184" s="29"/>
      <c r="RWE184" s="29"/>
      <c r="RWF184" s="29"/>
      <c r="RWG184" s="29"/>
      <c r="RWH184" s="29"/>
      <c r="RWI184" s="29"/>
      <c r="RWJ184" s="29"/>
      <c r="RWK184" s="29"/>
      <c r="RWL184" s="29"/>
      <c r="RWM184" s="29"/>
      <c r="RWN184" s="29"/>
      <c r="RWO184" s="29"/>
      <c r="RWP184" s="29"/>
      <c r="RWQ184" s="29"/>
      <c r="RWR184" s="29"/>
      <c r="RWS184" s="29"/>
      <c r="RWT184" s="29"/>
      <c r="RWU184" s="29"/>
      <c r="RWV184" s="29"/>
      <c r="RWW184" s="29"/>
      <c r="RWX184" s="29"/>
      <c r="RWY184" s="29"/>
      <c r="RWZ184" s="29"/>
      <c r="RXA184" s="29"/>
      <c r="RXB184" s="29"/>
      <c r="RXC184" s="29"/>
      <c r="RXD184" s="29"/>
      <c r="RXE184" s="29"/>
      <c r="RXF184" s="29"/>
      <c r="RXG184" s="29"/>
      <c r="RXH184" s="29"/>
      <c r="RXI184" s="29"/>
      <c r="RXJ184" s="29"/>
      <c r="RXK184" s="29"/>
      <c r="RXL184" s="29"/>
      <c r="RXM184" s="29"/>
      <c r="RXN184" s="29"/>
      <c r="RXO184" s="29"/>
      <c r="RXP184" s="29"/>
      <c r="RXQ184" s="29"/>
      <c r="RXR184" s="29"/>
      <c r="RXS184" s="29"/>
      <c r="RXT184" s="29"/>
      <c r="RXU184" s="29"/>
      <c r="RXV184" s="29"/>
      <c r="RXW184" s="29"/>
      <c r="RXX184" s="29"/>
      <c r="RXY184" s="29"/>
      <c r="RXZ184" s="29"/>
      <c r="RYA184" s="29"/>
      <c r="RYB184" s="29"/>
      <c r="RYC184" s="29"/>
      <c r="RYD184" s="29"/>
      <c r="RYE184" s="29"/>
      <c r="RYF184" s="29"/>
      <c r="RYG184" s="29"/>
      <c r="RYH184" s="29"/>
      <c r="RYI184" s="29"/>
      <c r="RYJ184" s="29"/>
      <c r="RYK184" s="29"/>
      <c r="RYL184" s="29"/>
      <c r="RYM184" s="29"/>
      <c r="RYN184" s="29"/>
      <c r="RYO184" s="29"/>
      <c r="RYP184" s="29"/>
      <c r="RYQ184" s="29"/>
      <c r="RYR184" s="29"/>
      <c r="RYS184" s="29"/>
      <c r="RYT184" s="29"/>
      <c r="RYU184" s="29"/>
      <c r="RYV184" s="29"/>
      <c r="RYW184" s="29"/>
      <c r="RYX184" s="29"/>
      <c r="RYY184" s="29"/>
      <c r="RYZ184" s="29"/>
      <c r="RZA184" s="29"/>
      <c r="RZB184" s="29"/>
      <c r="RZC184" s="29"/>
      <c r="RZD184" s="29"/>
      <c r="RZE184" s="29"/>
      <c r="RZF184" s="29"/>
      <c r="RZG184" s="29"/>
      <c r="RZH184" s="29"/>
      <c r="RZI184" s="29"/>
      <c r="RZJ184" s="29"/>
      <c r="RZK184" s="29"/>
      <c r="RZL184" s="29"/>
      <c r="RZM184" s="29"/>
      <c r="RZN184" s="29"/>
      <c r="RZO184" s="29"/>
      <c r="RZP184" s="29"/>
      <c r="RZQ184" s="29"/>
      <c r="RZR184" s="29"/>
      <c r="RZS184" s="29"/>
      <c r="RZT184" s="29"/>
      <c r="RZU184" s="29"/>
      <c r="RZV184" s="29"/>
      <c r="RZW184" s="29"/>
      <c r="RZX184" s="29"/>
      <c r="RZY184" s="29"/>
      <c r="RZZ184" s="29"/>
      <c r="SAA184" s="29"/>
      <c r="SAB184" s="29"/>
      <c r="SAC184" s="29"/>
      <c r="SAD184" s="29"/>
      <c r="SAE184" s="29"/>
      <c r="SAF184" s="29"/>
      <c r="SAG184" s="29"/>
      <c r="SAH184" s="29"/>
      <c r="SAI184" s="29"/>
      <c r="SAJ184" s="29"/>
      <c r="SAK184" s="29"/>
      <c r="SAL184" s="29"/>
      <c r="SAM184" s="29"/>
      <c r="SAN184" s="29"/>
      <c r="SAO184" s="29"/>
      <c r="SAP184" s="29"/>
      <c r="SAQ184" s="29"/>
      <c r="SAR184" s="29"/>
      <c r="SAS184" s="29"/>
      <c r="SAT184" s="29"/>
      <c r="SAU184" s="29"/>
      <c r="SAV184" s="29"/>
      <c r="SAW184" s="29"/>
      <c r="SAX184" s="29"/>
      <c r="SAY184" s="29"/>
      <c r="SAZ184" s="29"/>
      <c r="SBA184" s="29"/>
      <c r="SBB184" s="29"/>
      <c r="SBC184" s="29"/>
      <c r="SBD184" s="29"/>
      <c r="SBE184" s="29"/>
      <c r="SBF184" s="29"/>
      <c r="SBG184" s="29"/>
      <c r="SBH184" s="29"/>
      <c r="SBI184" s="29"/>
      <c r="SBJ184" s="29"/>
      <c r="SBK184" s="29"/>
      <c r="SBL184" s="29"/>
      <c r="SBM184" s="29"/>
      <c r="SBN184" s="29"/>
      <c r="SBO184" s="29"/>
      <c r="SBP184" s="29"/>
      <c r="SBQ184" s="29"/>
      <c r="SBR184" s="29"/>
      <c r="SBS184" s="29"/>
      <c r="SBT184" s="29"/>
      <c r="SBU184" s="29"/>
      <c r="SBV184" s="29"/>
      <c r="SBW184" s="29"/>
      <c r="SBX184" s="29"/>
      <c r="SBY184" s="29"/>
      <c r="SBZ184" s="29"/>
      <c r="SCA184" s="29"/>
      <c r="SCB184" s="29"/>
      <c r="SCC184" s="29"/>
      <c r="SCD184" s="29"/>
      <c r="SCE184" s="29"/>
      <c r="SCF184" s="29"/>
      <c r="SCG184" s="29"/>
      <c r="SCH184" s="29"/>
      <c r="SCI184" s="29"/>
      <c r="SCJ184" s="29"/>
      <c r="SCK184" s="29"/>
      <c r="SCL184" s="29"/>
      <c r="SCM184" s="29"/>
      <c r="SCN184" s="29"/>
      <c r="SCO184" s="29"/>
      <c r="SCP184" s="29"/>
      <c r="SCQ184" s="29"/>
      <c r="SCR184" s="29"/>
      <c r="SCS184" s="29"/>
      <c r="SCT184" s="29"/>
      <c r="SCU184" s="29"/>
      <c r="SCV184" s="29"/>
      <c r="SCW184" s="29"/>
      <c r="SCX184" s="29"/>
      <c r="SCY184" s="29"/>
      <c r="SCZ184" s="29"/>
      <c r="SDA184" s="29"/>
      <c r="SDB184" s="29"/>
      <c r="SDC184" s="29"/>
      <c r="SDD184" s="29"/>
      <c r="SDE184" s="29"/>
      <c r="SDF184" s="29"/>
      <c r="SDG184" s="29"/>
      <c r="SDH184" s="29"/>
      <c r="SDI184" s="29"/>
      <c r="SDJ184" s="29"/>
      <c r="SDK184" s="29"/>
      <c r="SDL184" s="29"/>
      <c r="SDM184" s="29"/>
      <c r="SDN184" s="29"/>
      <c r="SDO184" s="29"/>
      <c r="SDP184" s="29"/>
      <c r="SDQ184" s="29"/>
      <c r="SDR184" s="29"/>
      <c r="SDS184" s="29"/>
      <c r="SDT184" s="29"/>
      <c r="SDU184" s="29"/>
      <c r="SDV184" s="29"/>
      <c r="SDW184" s="29"/>
      <c r="SDX184" s="29"/>
      <c r="SDY184" s="29"/>
      <c r="SDZ184" s="29"/>
      <c r="SEA184" s="29"/>
      <c r="SEB184" s="29"/>
      <c r="SEC184" s="29"/>
      <c r="SED184" s="29"/>
      <c r="SEE184" s="29"/>
      <c r="SEF184" s="29"/>
      <c r="SEG184" s="29"/>
      <c r="SEH184" s="29"/>
      <c r="SEI184" s="29"/>
      <c r="SEJ184" s="29"/>
      <c r="SEK184" s="29"/>
      <c r="SEL184" s="29"/>
      <c r="SEM184" s="29"/>
      <c r="SEN184" s="29"/>
      <c r="SEO184" s="29"/>
      <c r="SEP184" s="29"/>
      <c r="SEQ184" s="29"/>
      <c r="SER184" s="29"/>
      <c r="SES184" s="29"/>
      <c r="SET184" s="29"/>
      <c r="SEU184" s="29"/>
      <c r="SEV184" s="29"/>
      <c r="SEW184" s="29"/>
      <c r="SEX184" s="29"/>
      <c r="SEY184" s="29"/>
      <c r="SEZ184" s="29"/>
      <c r="SFA184" s="29"/>
      <c r="SFB184" s="29"/>
      <c r="SFC184" s="29"/>
      <c r="SFD184" s="29"/>
      <c r="SFE184" s="29"/>
      <c r="SFF184" s="29"/>
      <c r="SFG184" s="29"/>
      <c r="SFH184" s="29"/>
      <c r="SFI184" s="29"/>
      <c r="SFJ184" s="29"/>
      <c r="SFK184" s="29"/>
      <c r="SFL184" s="29"/>
      <c r="SFM184" s="29"/>
      <c r="SFN184" s="29"/>
      <c r="SFO184" s="29"/>
      <c r="SFP184" s="29"/>
      <c r="SFQ184" s="29"/>
      <c r="SFR184" s="29"/>
      <c r="SFS184" s="29"/>
      <c r="SFT184" s="29"/>
      <c r="SFU184" s="29"/>
      <c r="SFV184" s="29"/>
      <c r="SFW184" s="29"/>
      <c r="SFX184" s="29"/>
      <c r="SFY184" s="29"/>
      <c r="SFZ184" s="29"/>
      <c r="SGA184" s="29"/>
      <c r="SGB184" s="29"/>
      <c r="SGC184" s="29"/>
      <c r="SGD184" s="29"/>
      <c r="SGE184" s="29"/>
      <c r="SGF184" s="29"/>
      <c r="SGG184" s="29"/>
      <c r="SGH184" s="29"/>
      <c r="SGI184" s="29"/>
      <c r="SGJ184" s="29"/>
      <c r="SGK184" s="29"/>
      <c r="SGL184" s="29"/>
      <c r="SGM184" s="29"/>
      <c r="SGN184" s="29"/>
      <c r="SGO184" s="29"/>
      <c r="SGP184" s="29"/>
      <c r="SGQ184" s="29"/>
      <c r="SGR184" s="29"/>
      <c r="SGS184" s="29"/>
      <c r="SGT184" s="29"/>
      <c r="SGU184" s="29"/>
      <c r="SGV184" s="29"/>
      <c r="SGW184" s="29"/>
      <c r="SGX184" s="29"/>
      <c r="SGY184" s="29"/>
      <c r="SGZ184" s="29"/>
      <c r="SHA184" s="29"/>
      <c r="SHB184" s="29"/>
      <c r="SHC184" s="29"/>
      <c r="SHD184" s="29"/>
      <c r="SHE184" s="29"/>
      <c r="SHF184" s="29"/>
      <c r="SHG184" s="29"/>
      <c r="SHH184" s="29"/>
      <c r="SHI184" s="29"/>
      <c r="SHJ184" s="29"/>
      <c r="SHK184" s="29"/>
      <c r="SHL184" s="29"/>
      <c r="SHM184" s="29"/>
      <c r="SHN184" s="29"/>
      <c r="SHO184" s="29"/>
      <c r="SHP184" s="29"/>
      <c r="SHQ184" s="29"/>
      <c r="SHR184" s="29"/>
      <c r="SHS184" s="29"/>
      <c r="SHT184" s="29"/>
      <c r="SHU184" s="29"/>
      <c r="SHV184" s="29"/>
      <c r="SHW184" s="29"/>
      <c r="SHX184" s="29"/>
      <c r="SHY184" s="29"/>
      <c r="SHZ184" s="29"/>
      <c r="SIA184" s="29"/>
      <c r="SIB184" s="29"/>
      <c r="SIC184" s="29"/>
      <c r="SID184" s="29"/>
      <c r="SIE184" s="29"/>
      <c r="SIF184" s="29"/>
      <c r="SIG184" s="29"/>
      <c r="SIH184" s="29"/>
      <c r="SII184" s="29"/>
      <c r="SIJ184" s="29"/>
      <c r="SIK184" s="29"/>
      <c r="SIL184" s="29"/>
      <c r="SIM184" s="29"/>
      <c r="SIN184" s="29"/>
      <c r="SIO184" s="29"/>
      <c r="SIP184" s="29"/>
      <c r="SIQ184" s="29"/>
      <c r="SIR184" s="29"/>
      <c r="SIS184" s="29"/>
      <c r="SIT184" s="29"/>
      <c r="SIU184" s="29"/>
      <c r="SIV184" s="29"/>
      <c r="SIW184" s="29"/>
      <c r="SIX184" s="29"/>
      <c r="SIY184" s="29"/>
      <c r="SIZ184" s="29"/>
      <c r="SJA184" s="29"/>
      <c r="SJB184" s="29"/>
      <c r="SJC184" s="29"/>
      <c r="SJD184" s="29"/>
      <c r="SJE184" s="29"/>
      <c r="SJF184" s="29"/>
      <c r="SJG184" s="29"/>
      <c r="SJH184" s="29"/>
      <c r="SJI184" s="29"/>
      <c r="SJJ184" s="29"/>
      <c r="SJK184" s="29"/>
      <c r="SJL184" s="29"/>
      <c r="SJM184" s="29"/>
      <c r="SJN184" s="29"/>
      <c r="SJO184" s="29"/>
      <c r="SJP184" s="29"/>
      <c r="SJQ184" s="29"/>
      <c r="SJR184" s="29"/>
      <c r="SJS184" s="29"/>
      <c r="SJT184" s="29"/>
      <c r="SJU184" s="29"/>
      <c r="SJV184" s="29"/>
      <c r="SJW184" s="29"/>
      <c r="SJX184" s="29"/>
      <c r="SJY184" s="29"/>
      <c r="SJZ184" s="29"/>
      <c r="SKA184" s="29"/>
      <c r="SKB184" s="29"/>
      <c r="SKC184" s="29"/>
      <c r="SKD184" s="29"/>
      <c r="SKE184" s="29"/>
      <c r="SKF184" s="29"/>
      <c r="SKG184" s="29"/>
      <c r="SKH184" s="29"/>
      <c r="SKI184" s="29"/>
      <c r="SKJ184" s="29"/>
      <c r="SKK184" s="29"/>
      <c r="SKL184" s="29"/>
      <c r="SKM184" s="29"/>
      <c r="SKN184" s="29"/>
      <c r="SKO184" s="29"/>
      <c r="SKP184" s="29"/>
      <c r="SKQ184" s="29"/>
      <c r="SKR184" s="29"/>
      <c r="SKS184" s="29"/>
      <c r="SKT184" s="29"/>
      <c r="SKU184" s="29"/>
      <c r="SKV184" s="29"/>
      <c r="SKW184" s="29"/>
      <c r="SKX184" s="29"/>
      <c r="SKY184" s="29"/>
      <c r="SKZ184" s="29"/>
      <c r="SLA184" s="29"/>
      <c r="SLB184" s="29"/>
      <c r="SLC184" s="29"/>
      <c r="SLD184" s="29"/>
      <c r="SLE184" s="29"/>
      <c r="SLF184" s="29"/>
      <c r="SLG184" s="29"/>
      <c r="SLH184" s="29"/>
      <c r="SLI184" s="29"/>
      <c r="SLJ184" s="29"/>
      <c r="SLK184" s="29"/>
      <c r="SLL184" s="29"/>
      <c r="SLM184" s="29"/>
      <c r="SLN184" s="29"/>
      <c r="SLO184" s="29"/>
      <c r="SLP184" s="29"/>
      <c r="SLQ184" s="29"/>
      <c r="SLR184" s="29"/>
      <c r="SLS184" s="29"/>
      <c r="SLT184" s="29"/>
      <c r="SLU184" s="29"/>
      <c r="SLV184" s="29"/>
      <c r="SLW184" s="29"/>
      <c r="SLX184" s="29"/>
      <c r="SLY184" s="29"/>
      <c r="SLZ184" s="29"/>
      <c r="SMA184" s="29"/>
      <c r="SMB184" s="29"/>
      <c r="SMC184" s="29"/>
      <c r="SMD184" s="29"/>
      <c r="SME184" s="29"/>
      <c r="SMF184" s="29"/>
      <c r="SMG184" s="29"/>
      <c r="SMH184" s="29"/>
      <c r="SMI184" s="29"/>
      <c r="SMJ184" s="29"/>
      <c r="SMK184" s="29"/>
      <c r="SML184" s="29"/>
      <c r="SMM184" s="29"/>
      <c r="SMN184" s="29"/>
      <c r="SMO184" s="29"/>
      <c r="SMP184" s="29"/>
      <c r="SMQ184" s="29"/>
      <c r="SMR184" s="29"/>
      <c r="SMS184" s="29"/>
      <c r="SMT184" s="29"/>
      <c r="SMU184" s="29"/>
      <c r="SMV184" s="29"/>
      <c r="SMW184" s="29"/>
      <c r="SMX184" s="29"/>
      <c r="SMY184" s="29"/>
      <c r="SMZ184" s="29"/>
      <c r="SNA184" s="29"/>
      <c r="SNB184" s="29"/>
      <c r="SNC184" s="29"/>
      <c r="SND184" s="29"/>
      <c r="SNE184" s="29"/>
      <c r="SNF184" s="29"/>
      <c r="SNG184" s="29"/>
      <c r="SNH184" s="29"/>
      <c r="SNI184" s="29"/>
      <c r="SNJ184" s="29"/>
      <c r="SNK184" s="29"/>
      <c r="SNL184" s="29"/>
      <c r="SNM184" s="29"/>
      <c r="SNN184" s="29"/>
      <c r="SNO184" s="29"/>
      <c r="SNP184" s="29"/>
      <c r="SNQ184" s="29"/>
      <c r="SNR184" s="29"/>
      <c r="SNS184" s="29"/>
      <c r="SNT184" s="29"/>
      <c r="SNU184" s="29"/>
      <c r="SNV184" s="29"/>
      <c r="SNW184" s="29"/>
      <c r="SNX184" s="29"/>
      <c r="SNY184" s="29"/>
      <c r="SNZ184" s="29"/>
      <c r="SOA184" s="29"/>
      <c r="SOB184" s="29"/>
      <c r="SOC184" s="29"/>
      <c r="SOD184" s="29"/>
      <c r="SOE184" s="29"/>
      <c r="SOF184" s="29"/>
      <c r="SOG184" s="29"/>
      <c r="SOH184" s="29"/>
      <c r="SOI184" s="29"/>
      <c r="SOJ184" s="29"/>
      <c r="SOK184" s="29"/>
      <c r="SOL184" s="29"/>
      <c r="SOM184" s="29"/>
      <c r="SON184" s="29"/>
      <c r="SOO184" s="29"/>
      <c r="SOP184" s="29"/>
      <c r="SOQ184" s="29"/>
      <c r="SOR184" s="29"/>
      <c r="SOS184" s="29"/>
      <c r="SOT184" s="29"/>
      <c r="SOU184" s="29"/>
      <c r="SOV184" s="29"/>
      <c r="SOW184" s="29"/>
      <c r="SOX184" s="29"/>
      <c r="SOY184" s="29"/>
      <c r="SOZ184" s="29"/>
      <c r="SPA184" s="29"/>
      <c r="SPB184" s="29"/>
      <c r="SPC184" s="29"/>
      <c r="SPD184" s="29"/>
      <c r="SPE184" s="29"/>
      <c r="SPF184" s="29"/>
      <c r="SPG184" s="29"/>
      <c r="SPH184" s="29"/>
      <c r="SPI184" s="29"/>
      <c r="SPJ184" s="29"/>
      <c r="SPK184" s="29"/>
      <c r="SPL184" s="29"/>
      <c r="SPM184" s="29"/>
      <c r="SPN184" s="29"/>
      <c r="SPO184" s="29"/>
      <c r="SPP184" s="29"/>
      <c r="SPQ184" s="29"/>
      <c r="SPR184" s="29"/>
      <c r="SPS184" s="29"/>
      <c r="SPT184" s="29"/>
      <c r="SPU184" s="29"/>
      <c r="SPV184" s="29"/>
      <c r="SPW184" s="29"/>
      <c r="SPX184" s="29"/>
      <c r="SPY184" s="29"/>
      <c r="SPZ184" s="29"/>
      <c r="SQA184" s="29"/>
      <c r="SQB184" s="29"/>
      <c r="SQC184" s="29"/>
      <c r="SQD184" s="29"/>
      <c r="SQE184" s="29"/>
      <c r="SQF184" s="29"/>
      <c r="SQG184" s="29"/>
      <c r="SQH184" s="29"/>
      <c r="SQI184" s="29"/>
      <c r="SQJ184" s="29"/>
      <c r="SQK184" s="29"/>
      <c r="SQL184" s="29"/>
      <c r="SQM184" s="29"/>
      <c r="SQN184" s="29"/>
      <c r="SQO184" s="29"/>
      <c r="SQP184" s="29"/>
      <c r="SQQ184" s="29"/>
      <c r="SQR184" s="29"/>
      <c r="SQS184" s="29"/>
      <c r="SQT184" s="29"/>
      <c r="SQU184" s="29"/>
      <c r="SQV184" s="29"/>
      <c r="SQW184" s="29"/>
      <c r="SQX184" s="29"/>
      <c r="SQY184" s="29"/>
      <c r="SQZ184" s="29"/>
      <c r="SRA184" s="29"/>
      <c r="SRB184" s="29"/>
      <c r="SRC184" s="29"/>
      <c r="SRD184" s="29"/>
      <c r="SRE184" s="29"/>
      <c r="SRF184" s="29"/>
      <c r="SRG184" s="29"/>
      <c r="SRH184" s="29"/>
      <c r="SRI184" s="29"/>
      <c r="SRJ184" s="29"/>
      <c r="SRK184" s="29"/>
      <c r="SRL184" s="29"/>
      <c r="SRM184" s="29"/>
      <c r="SRN184" s="29"/>
      <c r="SRO184" s="29"/>
      <c r="SRP184" s="29"/>
      <c r="SRQ184" s="29"/>
      <c r="SRR184" s="29"/>
      <c r="SRS184" s="29"/>
      <c r="SRT184" s="29"/>
      <c r="SRU184" s="29"/>
      <c r="SRV184" s="29"/>
      <c r="SRW184" s="29"/>
      <c r="SRX184" s="29"/>
      <c r="SRY184" s="29"/>
      <c r="SRZ184" s="29"/>
      <c r="SSA184" s="29"/>
      <c r="SSB184" s="29"/>
      <c r="SSC184" s="29"/>
      <c r="SSD184" s="29"/>
      <c r="SSE184" s="29"/>
      <c r="SSF184" s="29"/>
      <c r="SSG184" s="29"/>
      <c r="SSH184" s="29"/>
      <c r="SSI184" s="29"/>
      <c r="SSJ184" s="29"/>
      <c r="SSK184" s="29"/>
      <c r="SSL184" s="29"/>
      <c r="SSM184" s="29"/>
      <c r="SSN184" s="29"/>
      <c r="SSO184" s="29"/>
      <c r="SSP184" s="29"/>
      <c r="SSQ184" s="29"/>
      <c r="SSR184" s="29"/>
      <c r="SSS184" s="29"/>
      <c r="SST184" s="29"/>
      <c r="SSU184" s="29"/>
      <c r="SSV184" s="29"/>
      <c r="SSW184" s="29"/>
      <c r="SSX184" s="29"/>
      <c r="SSY184" s="29"/>
      <c r="SSZ184" s="29"/>
      <c r="STA184" s="29"/>
      <c r="STB184" s="29"/>
      <c r="STC184" s="29"/>
      <c r="STD184" s="29"/>
      <c r="STE184" s="29"/>
      <c r="STF184" s="29"/>
      <c r="STG184" s="29"/>
      <c r="STH184" s="29"/>
      <c r="STI184" s="29"/>
      <c r="STJ184" s="29"/>
      <c r="STK184" s="29"/>
      <c r="STL184" s="29"/>
      <c r="STM184" s="29"/>
      <c r="STN184" s="29"/>
      <c r="STO184" s="29"/>
      <c r="STP184" s="29"/>
      <c r="STQ184" s="29"/>
      <c r="STR184" s="29"/>
      <c r="STS184" s="29"/>
      <c r="STT184" s="29"/>
      <c r="STU184" s="29"/>
      <c r="STV184" s="29"/>
      <c r="STW184" s="29"/>
      <c r="STX184" s="29"/>
      <c r="STY184" s="29"/>
      <c r="STZ184" s="29"/>
      <c r="SUA184" s="29"/>
      <c r="SUB184" s="29"/>
      <c r="SUC184" s="29"/>
      <c r="SUD184" s="29"/>
      <c r="SUE184" s="29"/>
      <c r="SUF184" s="29"/>
      <c r="SUG184" s="29"/>
      <c r="SUH184" s="29"/>
      <c r="SUI184" s="29"/>
      <c r="SUJ184" s="29"/>
      <c r="SUK184" s="29"/>
      <c r="SUL184" s="29"/>
      <c r="SUM184" s="29"/>
      <c r="SUN184" s="29"/>
      <c r="SUO184" s="29"/>
      <c r="SUP184" s="29"/>
      <c r="SUQ184" s="29"/>
      <c r="SUR184" s="29"/>
      <c r="SUS184" s="29"/>
      <c r="SUT184" s="29"/>
      <c r="SUU184" s="29"/>
      <c r="SUV184" s="29"/>
      <c r="SUW184" s="29"/>
      <c r="SUX184" s="29"/>
      <c r="SUY184" s="29"/>
      <c r="SUZ184" s="29"/>
      <c r="SVA184" s="29"/>
      <c r="SVB184" s="29"/>
      <c r="SVC184" s="29"/>
      <c r="SVD184" s="29"/>
      <c r="SVE184" s="29"/>
      <c r="SVF184" s="29"/>
      <c r="SVG184" s="29"/>
      <c r="SVH184" s="29"/>
      <c r="SVI184" s="29"/>
      <c r="SVJ184" s="29"/>
      <c r="SVK184" s="29"/>
      <c r="SVL184" s="29"/>
      <c r="SVM184" s="29"/>
      <c r="SVN184" s="29"/>
      <c r="SVO184" s="29"/>
      <c r="SVP184" s="29"/>
      <c r="SVQ184" s="29"/>
      <c r="SVR184" s="29"/>
      <c r="SVS184" s="29"/>
      <c r="SVT184" s="29"/>
      <c r="SVU184" s="29"/>
      <c r="SVV184" s="29"/>
      <c r="SVW184" s="29"/>
      <c r="SVX184" s="29"/>
      <c r="SVY184" s="29"/>
      <c r="SVZ184" s="29"/>
      <c r="SWA184" s="29"/>
      <c r="SWB184" s="29"/>
      <c r="SWC184" s="29"/>
      <c r="SWD184" s="29"/>
      <c r="SWE184" s="29"/>
      <c r="SWF184" s="29"/>
      <c r="SWG184" s="29"/>
      <c r="SWH184" s="29"/>
      <c r="SWI184" s="29"/>
      <c r="SWJ184" s="29"/>
      <c r="SWK184" s="29"/>
      <c r="SWL184" s="29"/>
      <c r="SWM184" s="29"/>
      <c r="SWN184" s="29"/>
      <c r="SWO184" s="29"/>
      <c r="SWP184" s="29"/>
      <c r="SWQ184" s="29"/>
      <c r="SWR184" s="29"/>
      <c r="SWS184" s="29"/>
      <c r="SWT184" s="29"/>
      <c r="SWU184" s="29"/>
      <c r="SWV184" s="29"/>
      <c r="SWW184" s="29"/>
      <c r="SWX184" s="29"/>
      <c r="SWY184" s="29"/>
      <c r="SWZ184" s="29"/>
      <c r="SXA184" s="29"/>
      <c r="SXB184" s="29"/>
      <c r="SXC184" s="29"/>
      <c r="SXD184" s="29"/>
      <c r="SXE184" s="29"/>
      <c r="SXF184" s="29"/>
      <c r="SXG184" s="29"/>
      <c r="SXH184" s="29"/>
      <c r="SXI184" s="29"/>
      <c r="SXJ184" s="29"/>
      <c r="SXK184" s="29"/>
      <c r="SXL184" s="29"/>
      <c r="SXM184" s="29"/>
      <c r="SXN184" s="29"/>
      <c r="SXO184" s="29"/>
      <c r="SXP184" s="29"/>
      <c r="SXQ184" s="29"/>
      <c r="SXR184" s="29"/>
      <c r="SXS184" s="29"/>
      <c r="SXT184" s="29"/>
      <c r="SXU184" s="29"/>
      <c r="SXV184" s="29"/>
      <c r="SXW184" s="29"/>
      <c r="SXX184" s="29"/>
      <c r="SXY184" s="29"/>
      <c r="SXZ184" s="29"/>
      <c r="SYA184" s="29"/>
      <c r="SYB184" s="29"/>
      <c r="SYC184" s="29"/>
      <c r="SYD184" s="29"/>
      <c r="SYE184" s="29"/>
      <c r="SYF184" s="29"/>
      <c r="SYG184" s="29"/>
      <c r="SYH184" s="29"/>
      <c r="SYI184" s="29"/>
      <c r="SYJ184" s="29"/>
      <c r="SYK184" s="29"/>
      <c r="SYL184" s="29"/>
      <c r="SYM184" s="29"/>
      <c r="SYN184" s="29"/>
      <c r="SYO184" s="29"/>
      <c r="SYP184" s="29"/>
      <c r="SYQ184" s="29"/>
      <c r="SYR184" s="29"/>
      <c r="SYS184" s="29"/>
      <c r="SYT184" s="29"/>
      <c r="SYU184" s="29"/>
      <c r="SYV184" s="29"/>
      <c r="SYW184" s="29"/>
      <c r="SYX184" s="29"/>
      <c r="SYY184" s="29"/>
      <c r="SYZ184" s="29"/>
      <c r="SZA184" s="29"/>
      <c r="SZB184" s="29"/>
      <c r="SZC184" s="29"/>
      <c r="SZD184" s="29"/>
      <c r="SZE184" s="29"/>
      <c r="SZF184" s="29"/>
      <c r="SZG184" s="29"/>
      <c r="SZH184" s="29"/>
      <c r="SZI184" s="29"/>
      <c r="SZJ184" s="29"/>
      <c r="SZK184" s="29"/>
      <c r="SZL184" s="29"/>
      <c r="SZM184" s="29"/>
      <c r="SZN184" s="29"/>
      <c r="SZO184" s="29"/>
      <c r="SZP184" s="29"/>
      <c r="SZQ184" s="29"/>
      <c r="SZR184" s="29"/>
      <c r="SZS184" s="29"/>
      <c r="SZT184" s="29"/>
      <c r="SZU184" s="29"/>
      <c r="SZV184" s="29"/>
      <c r="SZW184" s="29"/>
      <c r="SZX184" s="29"/>
      <c r="SZY184" s="29"/>
      <c r="SZZ184" s="29"/>
      <c r="TAA184" s="29"/>
      <c r="TAB184" s="29"/>
      <c r="TAC184" s="29"/>
      <c r="TAD184" s="29"/>
      <c r="TAE184" s="29"/>
      <c r="TAF184" s="29"/>
      <c r="TAG184" s="29"/>
      <c r="TAH184" s="29"/>
      <c r="TAI184" s="29"/>
      <c r="TAJ184" s="29"/>
      <c r="TAK184" s="29"/>
      <c r="TAL184" s="29"/>
      <c r="TAM184" s="29"/>
      <c r="TAN184" s="29"/>
      <c r="TAO184" s="29"/>
      <c r="TAP184" s="29"/>
      <c r="TAQ184" s="29"/>
      <c r="TAR184" s="29"/>
      <c r="TAS184" s="29"/>
      <c r="TAT184" s="29"/>
      <c r="TAU184" s="29"/>
      <c r="TAV184" s="29"/>
      <c r="TAW184" s="29"/>
      <c r="TAX184" s="29"/>
      <c r="TAY184" s="29"/>
      <c r="TAZ184" s="29"/>
      <c r="TBA184" s="29"/>
      <c r="TBB184" s="29"/>
      <c r="TBC184" s="29"/>
      <c r="TBD184" s="29"/>
      <c r="TBE184" s="29"/>
      <c r="TBF184" s="29"/>
      <c r="TBG184" s="29"/>
      <c r="TBH184" s="29"/>
      <c r="TBI184" s="29"/>
      <c r="TBJ184" s="29"/>
      <c r="TBK184" s="29"/>
      <c r="TBL184" s="29"/>
      <c r="TBM184" s="29"/>
      <c r="TBN184" s="29"/>
      <c r="TBO184" s="29"/>
      <c r="TBP184" s="29"/>
      <c r="TBQ184" s="29"/>
      <c r="TBR184" s="29"/>
      <c r="TBS184" s="29"/>
      <c r="TBT184" s="29"/>
      <c r="TBU184" s="29"/>
      <c r="TBV184" s="29"/>
      <c r="TBW184" s="29"/>
      <c r="TBX184" s="29"/>
      <c r="TBY184" s="29"/>
      <c r="TBZ184" s="29"/>
      <c r="TCA184" s="29"/>
      <c r="TCB184" s="29"/>
      <c r="TCC184" s="29"/>
      <c r="TCD184" s="29"/>
      <c r="TCE184" s="29"/>
      <c r="TCF184" s="29"/>
      <c r="TCG184" s="29"/>
      <c r="TCH184" s="29"/>
      <c r="TCI184" s="29"/>
      <c r="TCJ184" s="29"/>
      <c r="TCK184" s="29"/>
      <c r="TCL184" s="29"/>
      <c r="TCM184" s="29"/>
      <c r="TCN184" s="29"/>
      <c r="TCO184" s="29"/>
      <c r="TCP184" s="29"/>
      <c r="TCQ184" s="29"/>
      <c r="TCR184" s="29"/>
      <c r="TCS184" s="29"/>
      <c r="TCT184" s="29"/>
      <c r="TCU184" s="29"/>
      <c r="TCV184" s="29"/>
      <c r="TCW184" s="29"/>
      <c r="TCX184" s="29"/>
      <c r="TCY184" s="29"/>
      <c r="TCZ184" s="29"/>
      <c r="TDA184" s="29"/>
      <c r="TDB184" s="29"/>
      <c r="TDC184" s="29"/>
      <c r="TDD184" s="29"/>
      <c r="TDE184" s="29"/>
      <c r="TDF184" s="29"/>
      <c r="TDG184" s="29"/>
      <c r="TDH184" s="29"/>
      <c r="TDI184" s="29"/>
      <c r="TDJ184" s="29"/>
      <c r="TDK184" s="29"/>
      <c r="TDL184" s="29"/>
      <c r="TDM184" s="29"/>
      <c r="TDN184" s="29"/>
      <c r="TDO184" s="29"/>
      <c r="TDP184" s="29"/>
      <c r="TDQ184" s="29"/>
      <c r="TDR184" s="29"/>
      <c r="TDS184" s="29"/>
      <c r="TDT184" s="29"/>
      <c r="TDU184" s="29"/>
      <c r="TDV184" s="29"/>
      <c r="TDW184" s="29"/>
      <c r="TDX184" s="29"/>
      <c r="TDY184" s="29"/>
      <c r="TDZ184" s="29"/>
      <c r="TEA184" s="29"/>
      <c r="TEB184" s="29"/>
      <c r="TEC184" s="29"/>
      <c r="TED184" s="29"/>
      <c r="TEE184" s="29"/>
      <c r="TEF184" s="29"/>
      <c r="TEG184" s="29"/>
      <c r="TEH184" s="29"/>
      <c r="TEI184" s="29"/>
      <c r="TEJ184" s="29"/>
      <c r="TEK184" s="29"/>
      <c r="TEL184" s="29"/>
      <c r="TEM184" s="29"/>
      <c r="TEN184" s="29"/>
      <c r="TEO184" s="29"/>
      <c r="TEP184" s="29"/>
      <c r="TEQ184" s="29"/>
      <c r="TER184" s="29"/>
      <c r="TES184" s="29"/>
      <c r="TET184" s="29"/>
      <c r="TEU184" s="29"/>
      <c r="TEV184" s="29"/>
      <c r="TEW184" s="29"/>
      <c r="TEX184" s="29"/>
      <c r="TEY184" s="29"/>
      <c r="TEZ184" s="29"/>
      <c r="TFA184" s="29"/>
      <c r="TFB184" s="29"/>
      <c r="TFC184" s="29"/>
      <c r="TFD184" s="29"/>
      <c r="TFE184" s="29"/>
      <c r="TFF184" s="29"/>
      <c r="TFG184" s="29"/>
      <c r="TFH184" s="29"/>
      <c r="TFI184" s="29"/>
      <c r="TFJ184" s="29"/>
      <c r="TFK184" s="29"/>
      <c r="TFL184" s="29"/>
      <c r="TFM184" s="29"/>
      <c r="TFN184" s="29"/>
      <c r="TFO184" s="29"/>
      <c r="TFP184" s="29"/>
      <c r="TFQ184" s="29"/>
      <c r="TFR184" s="29"/>
      <c r="TFS184" s="29"/>
      <c r="TFT184" s="29"/>
      <c r="TFU184" s="29"/>
      <c r="TFV184" s="29"/>
      <c r="TFW184" s="29"/>
      <c r="TFX184" s="29"/>
      <c r="TFY184" s="29"/>
      <c r="TFZ184" s="29"/>
      <c r="TGA184" s="29"/>
      <c r="TGB184" s="29"/>
      <c r="TGC184" s="29"/>
      <c r="TGD184" s="29"/>
      <c r="TGE184" s="29"/>
      <c r="TGF184" s="29"/>
      <c r="TGG184" s="29"/>
      <c r="TGH184" s="29"/>
      <c r="TGI184" s="29"/>
      <c r="TGJ184" s="29"/>
      <c r="TGK184" s="29"/>
      <c r="TGL184" s="29"/>
      <c r="TGM184" s="29"/>
      <c r="TGN184" s="29"/>
      <c r="TGO184" s="29"/>
      <c r="TGP184" s="29"/>
      <c r="TGQ184" s="29"/>
      <c r="TGR184" s="29"/>
      <c r="TGS184" s="29"/>
      <c r="TGT184" s="29"/>
      <c r="TGU184" s="29"/>
      <c r="TGV184" s="29"/>
      <c r="TGW184" s="29"/>
      <c r="TGX184" s="29"/>
      <c r="TGY184" s="29"/>
      <c r="TGZ184" s="29"/>
      <c r="THA184" s="29"/>
      <c r="THB184" s="29"/>
      <c r="THC184" s="29"/>
      <c r="THD184" s="29"/>
      <c r="THE184" s="29"/>
      <c r="THF184" s="29"/>
      <c r="THG184" s="29"/>
      <c r="THH184" s="29"/>
      <c r="THI184" s="29"/>
      <c r="THJ184" s="29"/>
      <c r="THK184" s="29"/>
      <c r="THL184" s="29"/>
      <c r="THM184" s="29"/>
      <c r="THN184" s="29"/>
      <c r="THO184" s="29"/>
      <c r="THP184" s="29"/>
      <c r="THQ184" s="29"/>
      <c r="THR184" s="29"/>
      <c r="THS184" s="29"/>
      <c r="THT184" s="29"/>
      <c r="THU184" s="29"/>
      <c r="THV184" s="29"/>
      <c r="THW184" s="29"/>
      <c r="THX184" s="29"/>
      <c r="THY184" s="29"/>
      <c r="THZ184" s="29"/>
      <c r="TIA184" s="29"/>
      <c r="TIB184" s="29"/>
      <c r="TIC184" s="29"/>
      <c r="TID184" s="29"/>
      <c r="TIE184" s="29"/>
      <c r="TIF184" s="29"/>
      <c r="TIG184" s="29"/>
      <c r="TIH184" s="29"/>
      <c r="TII184" s="29"/>
      <c r="TIJ184" s="29"/>
      <c r="TIK184" s="29"/>
      <c r="TIL184" s="29"/>
      <c r="TIM184" s="29"/>
      <c r="TIN184" s="29"/>
      <c r="TIO184" s="29"/>
      <c r="TIP184" s="29"/>
      <c r="TIQ184" s="29"/>
      <c r="TIR184" s="29"/>
      <c r="TIS184" s="29"/>
      <c r="TIT184" s="29"/>
      <c r="TIU184" s="29"/>
      <c r="TIV184" s="29"/>
      <c r="TIW184" s="29"/>
      <c r="TIX184" s="29"/>
      <c r="TIY184" s="29"/>
      <c r="TIZ184" s="29"/>
      <c r="TJA184" s="29"/>
      <c r="TJB184" s="29"/>
      <c r="TJC184" s="29"/>
      <c r="TJD184" s="29"/>
      <c r="TJE184" s="29"/>
      <c r="TJF184" s="29"/>
      <c r="TJG184" s="29"/>
      <c r="TJH184" s="29"/>
      <c r="TJI184" s="29"/>
      <c r="TJJ184" s="29"/>
      <c r="TJK184" s="29"/>
      <c r="TJL184" s="29"/>
      <c r="TJM184" s="29"/>
      <c r="TJN184" s="29"/>
      <c r="TJO184" s="29"/>
      <c r="TJP184" s="29"/>
      <c r="TJQ184" s="29"/>
      <c r="TJR184" s="29"/>
      <c r="TJS184" s="29"/>
      <c r="TJT184" s="29"/>
      <c r="TJU184" s="29"/>
      <c r="TJV184" s="29"/>
      <c r="TJW184" s="29"/>
      <c r="TJX184" s="29"/>
      <c r="TJY184" s="29"/>
      <c r="TJZ184" s="29"/>
      <c r="TKA184" s="29"/>
      <c r="TKB184" s="29"/>
      <c r="TKC184" s="29"/>
      <c r="TKD184" s="29"/>
      <c r="TKE184" s="29"/>
      <c r="TKF184" s="29"/>
      <c r="TKG184" s="29"/>
      <c r="TKH184" s="29"/>
      <c r="TKI184" s="29"/>
      <c r="TKJ184" s="29"/>
      <c r="TKK184" s="29"/>
      <c r="TKL184" s="29"/>
      <c r="TKM184" s="29"/>
      <c r="TKN184" s="29"/>
      <c r="TKO184" s="29"/>
      <c r="TKP184" s="29"/>
      <c r="TKQ184" s="29"/>
      <c r="TKR184" s="29"/>
      <c r="TKS184" s="29"/>
      <c r="TKT184" s="29"/>
      <c r="TKU184" s="29"/>
      <c r="TKV184" s="29"/>
      <c r="TKW184" s="29"/>
      <c r="TKX184" s="29"/>
      <c r="TKY184" s="29"/>
      <c r="TKZ184" s="29"/>
      <c r="TLA184" s="29"/>
      <c r="TLB184" s="29"/>
      <c r="TLC184" s="29"/>
      <c r="TLD184" s="29"/>
      <c r="TLE184" s="29"/>
      <c r="TLF184" s="29"/>
      <c r="TLG184" s="29"/>
      <c r="TLH184" s="29"/>
      <c r="TLI184" s="29"/>
      <c r="TLJ184" s="29"/>
      <c r="TLK184" s="29"/>
      <c r="TLL184" s="29"/>
      <c r="TLM184" s="29"/>
      <c r="TLN184" s="29"/>
      <c r="TLO184" s="29"/>
      <c r="TLP184" s="29"/>
      <c r="TLQ184" s="29"/>
      <c r="TLR184" s="29"/>
      <c r="TLS184" s="29"/>
      <c r="TLT184" s="29"/>
      <c r="TLU184" s="29"/>
      <c r="TLV184" s="29"/>
      <c r="TLW184" s="29"/>
      <c r="TLX184" s="29"/>
      <c r="TLY184" s="29"/>
      <c r="TLZ184" s="29"/>
      <c r="TMA184" s="29"/>
      <c r="TMB184" s="29"/>
      <c r="TMC184" s="29"/>
      <c r="TMD184" s="29"/>
      <c r="TME184" s="29"/>
      <c r="TMF184" s="29"/>
      <c r="TMG184" s="29"/>
      <c r="TMH184" s="29"/>
      <c r="TMI184" s="29"/>
      <c r="TMJ184" s="29"/>
      <c r="TMK184" s="29"/>
      <c r="TML184" s="29"/>
      <c r="TMM184" s="29"/>
      <c r="TMN184" s="29"/>
      <c r="TMO184" s="29"/>
      <c r="TMP184" s="29"/>
      <c r="TMQ184" s="29"/>
      <c r="TMR184" s="29"/>
      <c r="TMS184" s="29"/>
      <c r="TMT184" s="29"/>
      <c r="TMU184" s="29"/>
      <c r="TMV184" s="29"/>
      <c r="TMW184" s="29"/>
      <c r="TMX184" s="29"/>
      <c r="TMY184" s="29"/>
      <c r="TMZ184" s="29"/>
      <c r="TNA184" s="29"/>
      <c r="TNB184" s="29"/>
      <c r="TNC184" s="29"/>
      <c r="TND184" s="29"/>
      <c r="TNE184" s="29"/>
      <c r="TNF184" s="29"/>
      <c r="TNG184" s="29"/>
      <c r="TNH184" s="29"/>
      <c r="TNI184" s="29"/>
      <c r="TNJ184" s="29"/>
      <c r="TNK184" s="29"/>
      <c r="TNL184" s="29"/>
      <c r="TNM184" s="29"/>
      <c r="TNN184" s="29"/>
      <c r="TNO184" s="29"/>
      <c r="TNP184" s="29"/>
      <c r="TNQ184" s="29"/>
      <c r="TNR184" s="29"/>
      <c r="TNS184" s="29"/>
      <c r="TNT184" s="29"/>
      <c r="TNU184" s="29"/>
      <c r="TNV184" s="29"/>
      <c r="TNW184" s="29"/>
      <c r="TNX184" s="29"/>
      <c r="TNY184" s="29"/>
      <c r="TNZ184" s="29"/>
      <c r="TOA184" s="29"/>
      <c r="TOB184" s="29"/>
      <c r="TOC184" s="29"/>
      <c r="TOD184" s="29"/>
      <c r="TOE184" s="29"/>
      <c r="TOF184" s="29"/>
      <c r="TOG184" s="29"/>
      <c r="TOH184" s="29"/>
      <c r="TOI184" s="29"/>
      <c r="TOJ184" s="29"/>
      <c r="TOK184" s="29"/>
      <c r="TOL184" s="29"/>
      <c r="TOM184" s="29"/>
      <c r="TON184" s="29"/>
      <c r="TOO184" s="29"/>
      <c r="TOP184" s="29"/>
      <c r="TOQ184" s="29"/>
      <c r="TOR184" s="29"/>
      <c r="TOS184" s="29"/>
      <c r="TOT184" s="29"/>
      <c r="TOU184" s="29"/>
      <c r="TOV184" s="29"/>
      <c r="TOW184" s="29"/>
      <c r="TOX184" s="29"/>
      <c r="TOY184" s="29"/>
      <c r="TOZ184" s="29"/>
      <c r="TPA184" s="29"/>
      <c r="TPB184" s="29"/>
      <c r="TPC184" s="29"/>
      <c r="TPD184" s="29"/>
      <c r="TPE184" s="29"/>
      <c r="TPF184" s="29"/>
      <c r="TPG184" s="29"/>
      <c r="TPH184" s="29"/>
      <c r="TPI184" s="29"/>
      <c r="TPJ184" s="29"/>
      <c r="TPK184" s="29"/>
      <c r="TPL184" s="29"/>
      <c r="TPM184" s="29"/>
      <c r="TPN184" s="29"/>
      <c r="TPO184" s="29"/>
      <c r="TPP184" s="29"/>
      <c r="TPQ184" s="29"/>
      <c r="TPR184" s="29"/>
      <c r="TPS184" s="29"/>
      <c r="TPT184" s="29"/>
      <c r="TPU184" s="29"/>
      <c r="TPV184" s="29"/>
      <c r="TPW184" s="29"/>
      <c r="TPX184" s="29"/>
      <c r="TPY184" s="29"/>
      <c r="TPZ184" s="29"/>
      <c r="TQA184" s="29"/>
      <c r="TQB184" s="29"/>
      <c r="TQC184" s="29"/>
      <c r="TQD184" s="29"/>
      <c r="TQE184" s="29"/>
      <c r="TQF184" s="29"/>
      <c r="TQG184" s="29"/>
      <c r="TQH184" s="29"/>
      <c r="TQI184" s="29"/>
      <c r="TQJ184" s="29"/>
      <c r="TQK184" s="29"/>
      <c r="TQL184" s="29"/>
      <c r="TQM184" s="29"/>
      <c r="TQN184" s="29"/>
      <c r="TQO184" s="29"/>
      <c r="TQP184" s="29"/>
      <c r="TQQ184" s="29"/>
      <c r="TQR184" s="29"/>
      <c r="TQS184" s="29"/>
      <c r="TQT184" s="29"/>
      <c r="TQU184" s="29"/>
      <c r="TQV184" s="29"/>
      <c r="TQW184" s="29"/>
      <c r="TQX184" s="29"/>
      <c r="TQY184" s="29"/>
      <c r="TQZ184" s="29"/>
      <c r="TRA184" s="29"/>
      <c r="TRB184" s="29"/>
      <c r="TRC184" s="29"/>
      <c r="TRD184" s="29"/>
      <c r="TRE184" s="29"/>
      <c r="TRF184" s="29"/>
      <c r="TRG184" s="29"/>
      <c r="TRH184" s="29"/>
      <c r="TRI184" s="29"/>
      <c r="TRJ184" s="29"/>
      <c r="TRK184" s="29"/>
      <c r="TRL184" s="29"/>
      <c r="TRM184" s="29"/>
      <c r="TRN184" s="29"/>
      <c r="TRO184" s="29"/>
      <c r="TRP184" s="29"/>
      <c r="TRQ184" s="29"/>
      <c r="TRR184" s="29"/>
      <c r="TRS184" s="29"/>
      <c r="TRT184" s="29"/>
      <c r="TRU184" s="29"/>
      <c r="TRV184" s="29"/>
      <c r="TRW184" s="29"/>
      <c r="TRX184" s="29"/>
      <c r="TRY184" s="29"/>
      <c r="TRZ184" s="29"/>
      <c r="TSA184" s="29"/>
      <c r="TSB184" s="29"/>
      <c r="TSC184" s="29"/>
      <c r="TSD184" s="29"/>
      <c r="TSE184" s="29"/>
      <c r="TSF184" s="29"/>
      <c r="TSG184" s="29"/>
      <c r="TSH184" s="29"/>
      <c r="TSI184" s="29"/>
      <c r="TSJ184" s="29"/>
      <c r="TSK184" s="29"/>
      <c r="TSL184" s="29"/>
      <c r="TSM184" s="29"/>
      <c r="TSN184" s="29"/>
      <c r="TSO184" s="29"/>
      <c r="TSP184" s="29"/>
      <c r="TSQ184" s="29"/>
      <c r="TSR184" s="29"/>
      <c r="TSS184" s="29"/>
      <c r="TST184" s="29"/>
      <c r="TSU184" s="29"/>
      <c r="TSV184" s="29"/>
      <c r="TSW184" s="29"/>
      <c r="TSX184" s="29"/>
      <c r="TSY184" s="29"/>
      <c r="TSZ184" s="29"/>
      <c r="TTA184" s="29"/>
      <c r="TTB184" s="29"/>
      <c r="TTC184" s="29"/>
      <c r="TTD184" s="29"/>
      <c r="TTE184" s="29"/>
      <c r="TTF184" s="29"/>
      <c r="TTG184" s="29"/>
      <c r="TTH184" s="29"/>
      <c r="TTI184" s="29"/>
      <c r="TTJ184" s="29"/>
      <c r="TTK184" s="29"/>
      <c r="TTL184" s="29"/>
      <c r="TTM184" s="29"/>
      <c r="TTN184" s="29"/>
      <c r="TTO184" s="29"/>
      <c r="TTP184" s="29"/>
      <c r="TTQ184" s="29"/>
      <c r="TTR184" s="29"/>
      <c r="TTS184" s="29"/>
      <c r="TTT184" s="29"/>
      <c r="TTU184" s="29"/>
      <c r="TTV184" s="29"/>
      <c r="TTW184" s="29"/>
      <c r="TTX184" s="29"/>
      <c r="TTY184" s="29"/>
      <c r="TTZ184" s="29"/>
      <c r="TUA184" s="29"/>
      <c r="TUB184" s="29"/>
      <c r="TUC184" s="29"/>
      <c r="TUD184" s="29"/>
      <c r="TUE184" s="29"/>
      <c r="TUF184" s="29"/>
      <c r="TUG184" s="29"/>
      <c r="TUH184" s="29"/>
      <c r="TUI184" s="29"/>
      <c r="TUJ184" s="29"/>
      <c r="TUK184" s="29"/>
      <c r="TUL184" s="29"/>
      <c r="TUM184" s="29"/>
      <c r="TUN184" s="29"/>
      <c r="TUO184" s="29"/>
      <c r="TUP184" s="29"/>
      <c r="TUQ184" s="29"/>
      <c r="TUR184" s="29"/>
      <c r="TUS184" s="29"/>
      <c r="TUT184" s="29"/>
      <c r="TUU184" s="29"/>
      <c r="TUV184" s="29"/>
      <c r="TUW184" s="29"/>
      <c r="TUX184" s="29"/>
      <c r="TUY184" s="29"/>
      <c r="TUZ184" s="29"/>
      <c r="TVA184" s="29"/>
      <c r="TVB184" s="29"/>
      <c r="TVC184" s="29"/>
      <c r="TVD184" s="29"/>
      <c r="TVE184" s="29"/>
      <c r="TVF184" s="29"/>
      <c r="TVG184" s="29"/>
      <c r="TVH184" s="29"/>
      <c r="TVI184" s="29"/>
      <c r="TVJ184" s="29"/>
      <c r="TVK184" s="29"/>
      <c r="TVL184" s="29"/>
      <c r="TVM184" s="29"/>
      <c r="TVN184" s="29"/>
      <c r="TVO184" s="29"/>
      <c r="TVP184" s="29"/>
      <c r="TVQ184" s="29"/>
      <c r="TVR184" s="29"/>
      <c r="TVS184" s="29"/>
      <c r="TVT184" s="29"/>
      <c r="TVU184" s="29"/>
      <c r="TVV184" s="29"/>
      <c r="TVW184" s="29"/>
      <c r="TVX184" s="29"/>
      <c r="TVY184" s="29"/>
      <c r="TVZ184" s="29"/>
      <c r="TWA184" s="29"/>
      <c r="TWB184" s="29"/>
      <c r="TWC184" s="29"/>
      <c r="TWD184" s="29"/>
      <c r="TWE184" s="29"/>
      <c r="TWF184" s="29"/>
      <c r="TWG184" s="29"/>
      <c r="TWH184" s="29"/>
      <c r="TWI184" s="29"/>
      <c r="TWJ184" s="29"/>
      <c r="TWK184" s="29"/>
      <c r="TWL184" s="29"/>
      <c r="TWM184" s="29"/>
      <c r="TWN184" s="29"/>
      <c r="TWO184" s="29"/>
      <c r="TWP184" s="29"/>
      <c r="TWQ184" s="29"/>
      <c r="TWR184" s="29"/>
      <c r="TWS184" s="29"/>
      <c r="TWT184" s="29"/>
      <c r="TWU184" s="29"/>
      <c r="TWV184" s="29"/>
      <c r="TWW184" s="29"/>
      <c r="TWX184" s="29"/>
      <c r="TWY184" s="29"/>
      <c r="TWZ184" s="29"/>
      <c r="TXA184" s="29"/>
      <c r="TXB184" s="29"/>
      <c r="TXC184" s="29"/>
      <c r="TXD184" s="29"/>
      <c r="TXE184" s="29"/>
      <c r="TXF184" s="29"/>
      <c r="TXG184" s="29"/>
      <c r="TXH184" s="29"/>
      <c r="TXI184" s="29"/>
      <c r="TXJ184" s="29"/>
      <c r="TXK184" s="29"/>
      <c r="TXL184" s="29"/>
      <c r="TXM184" s="29"/>
      <c r="TXN184" s="29"/>
      <c r="TXO184" s="29"/>
      <c r="TXP184" s="29"/>
      <c r="TXQ184" s="29"/>
      <c r="TXR184" s="29"/>
      <c r="TXS184" s="29"/>
      <c r="TXT184" s="29"/>
      <c r="TXU184" s="29"/>
      <c r="TXV184" s="29"/>
      <c r="TXW184" s="29"/>
      <c r="TXX184" s="29"/>
      <c r="TXY184" s="29"/>
      <c r="TXZ184" s="29"/>
      <c r="TYA184" s="29"/>
      <c r="TYB184" s="29"/>
      <c r="TYC184" s="29"/>
      <c r="TYD184" s="29"/>
      <c r="TYE184" s="29"/>
      <c r="TYF184" s="29"/>
      <c r="TYG184" s="29"/>
      <c r="TYH184" s="29"/>
      <c r="TYI184" s="29"/>
      <c r="TYJ184" s="29"/>
      <c r="TYK184" s="29"/>
      <c r="TYL184" s="29"/>
      <c r="TYM184" s="29"/>
      <c r="TYN184" s="29"/>
      <c r="TYO184" s="29"/>
      <c r="TYP184" s="29"/>
      <c r="TYQ184" s="29"/>
      <c r="TYR184" s="29"/>
      <c r="TYS184" s="29"/>
      <c r="TYT184" s="29"/>
      <c r="TYU184" s="29"/>
      <c r="TYV184" s="29"/>
      <c r="TYW184" s="29"/>
      <c r="TYX184" s="29"/>
      <c r="TYY184" s="29"/>
      <c r="TYZ184" s="29"/>
      <c r="TZA184" s="29"/>
      <c r="TZB184" s="29"/>
      <c r="TZC184" s="29"/>
      <c r="TZD184" s="29"/>
      <c r="TZE184" s="29"/>
      <c r="TZF184" s="29"/>
      <c r="TZG184" s="29"/>
      <c r="TZH184" s="29"/>
      <c r="TZI184" s="29"/>
      <c r="TZJ184" s="29"/>
      <c r="TZK184" s="29"/>
      <c r="TZL184" s="29"/>
      <c r="TZM184" s="29"/>
      <c r="TZN184" s="29"/>
      <c r="TZO184" s="29"/>
      <c r="TZP184" s="29"/>
      <c r="TZQ184" s="29"/>
      <c r="TZR184" s="29"/>
      <c r="TZS184" s="29"/>
      <c r="TZT184" s="29"/>
      <c r="TZU184" s="29"/>
      <c r="TZV184" s="29"/>
      <c r="TZW184" s="29"/>
      <c r="TZX184" s="29"/>
      <c r="TZY184" s="29"/>
      <c r="TZZ184" s="29"/>
      <c r="UAA184" s="29"/>
      <c r="UAB184" s="29"/>
      <c r="UAC184" s="29"/>
      <c r="UAD184" s="29"/>
      <c r="UAE184" s="29"/>
      <c r="UAF184" s="29"/>
      <c r="UAG184" s="29"/>
      <c r="UAH184" s="29"/>
      <c r="UAI184" s="29"/>
      <c r="UAJ184" s="29"/>
      <c r="UAK184" s="29"/>
      <c r="UAL184" s="29"/>
      <c r="UAM184" s="29"/>
      <c r="UAN184" s="29"/>
      <c r="UAO184" s="29"/>
      <c r="UAP184" s="29"/>
      <c r="UAQ184" s="29"/>
      <c r="UAR184" s="29"/>
      <c r="UAS184" s="29"/>
      <c r="UAT184" s="29"/>
      <c r="UAU184" s="29"/>
      <c r="UAV184" s="29"/>
      <c r="UAW184" s="29"/>
      <c r="UAX184" s="29"/>
      <c r="UAY184" s="29"/>
      <c r="UAZ184" s="29"/>
      <c r="UBA184" s="29"/>
      <c r="UBB184" s="29"/>
      <c r="UBC184" s="29"/>
      <c r="UBD184" s="29"/>
      <c r="UBE184" s="29"/>
      <c r="UBF184" s="29"/>
      <c r="UBG184" s="29"/>
      <c r="UBH184" s="29"/>
      <c r="UBI184" s="29"/>
      <c r="UBJ184" s="29"/>
      <c r="UBK184" s="29"/>
      <c r="UBL184" s="29"/>
      <c r="UBM184" s="29"/>
      <c r="UBN184" s="29"/>
      <c r="UBO184" s="29"/>
      <c r="UBP184" s="29"/>
      <c r="UBQ184" s="29"/>
      <c r="UBR184" s="29"/>
      <c r="UBS184" s="29"/>
      <c r="UBT184" s="29"/>
      <c r="UBU184" s="29"/>
      <c r="UBV184" s="29"/>
      <c r="UBW184" s="29"/>
      <c r="UBX184" s="29"/>
      <c r="UBY184" s="29"/>
      <c r="UBZ184" s="29"/>
      <c r="UCA184" s="29"/>
      <c r="UCB184" s="29"/>
      <c r="UCC184" s="29"/>
      <c r="UCD184" s="29"/>
      <c r="UCE184" s="29"/>
      <c r="UCF184" s="29"/>
      <c r="UCG184" s="29"/>
      <c r="UCH184" s="29"/>
      <c r="UCI184" s="29"/>
      <c r="UCJ184" s="29"/>
      <c r="UCK184" s="29"/>
      <c r="UCL184" s="29"/>
      <c r="UCM184" s="29"/>
      <c r="UCN184" s="29"/>
      <c r="UCO184" s="29"/>
      <c r="UCP184" s="29"/>
      <c r="UCQ184" s="29"/>
      <c r="UCR184" s="29"/>
      <c r="UCS184" s="29"/>
      <c r="UCT184" s="29"/>
      <c r="UCU184" s="29"/>
      <c r="UCV184" s="29"/>
      <c r="UCW184" s="29"/>
      <c r="UCX184" s="29"/>
      <c r="UCY184" s="29"/>
      <c r="UCZ184" s="29"/>
      <c r="UDA184" s="29"/>
      <c r="UDB184" s="29"/>
      <c r="UDC184" s="29"/>
      <c r="UDD184" s="29"/>
      <c r="UDE184" s="29"/>
      <c r="UDF184" s="29"/>
      <c r="UDG184" s="29"/>
      <c r="UDH184" s="29"/>
      <c r="UDI184" s="29"/>
      <c r="UDJ184" s="29"/>
      <c r="UDK184" s="29"/>
      <c r="UDL184" s="29"/>
      <c r="UDM184" s="29"/>
      <c r="UDN184" s="29"/>
      <c r="UDO184" s="29"/>
      <c r="UDP184" s="29"/>
      <c r="UDQ184" s="29"/>
      <c r="UDR184" s="29"/>
      <c r="UDS184" s="29"/>
      <c r="UDT184" s="29"/>
      <c r="UDU184" s="29"/>
      <c r="UDV184" s="29"/>
      <c r="UDW184" s="29"/>
      <c r="UDX184" s="29"/>
      <c r="UDY184" s="29"/>
      <c r="UDZ184" s="29"/>
      <c r="UEA184" s="29"/>
      <c r="UEB184" s="29"/>
      <c r="UEC184" s="29"/>
      <c r="UED184" s="29"/>
      <c r="UEE184" s="29"/>
      <c r="UEF184" s="29"/>
      <c r="UEG184" s="29"/>
      <c r="UEH184" s="29"/>
      <c r="UEI184" s="29"/>
      <c r="UEJ184" s="29"/>
      <c r="UEK184" s="29"/>
      <c r="UEL184" s="29"/>
      <c r="UEM184" s="29"/>
      <c r="UEN184" s="29"/>
      <c r="UEO184" s="29"/>
      <c r="UEP184" s="29"/>
      <c r="UEQ184" s="29"/>
      <c r="UER184" s="29"/>
      <c r="UES184" s="29"/>
      <c r="UET184" s="29"/>
      <c r="UEU184" s="29"/>
      <c r="UEV184" s="29"/>
      <c r="UEW184" s="29"/>
      <c r="UEX184" s="29"/>
      <c r="UEY184" s="29"/>
      <c r="UEZ184" s="29"/>
      <c r="UFA184" s="29"/>
      <c r="UFB184" s="29"/>
      <c r="UFC184" s="29"/>
      <c r="UFD184" s="29"/>
      <c r="UFE184" s="29"/>
      <c r="UFF184" s="29"/>
      <c r="UFG184" s="29"/>
      <c r="UFH184" s="29"/>
      <c r="UFI184" s="29"/>
      <c r="UFJ184" s="29"/>
      <c r="UFK184" s="29"/>
      <c r="UFL184" s="29"/>
      <c r="UFM184" s="29"/>
      <c r="UFN184" s="29"/>
      <c r="UFO184" s="29"/>
      <c r="UFP184" s="29"/>
      <c r="UFQ184" s="29"/>
      <c r="UFR184" s="29"/>
      <c r="UFS184" s="29"/>
      <c r="UFT184" s="29"/>
      <c r="UFU184" s="29"/>
      <c r="UFV184" s="29"/>
      <c r="UFW184" s="29"/>
      <c r="UFX184" s="29"/>
      <c r="UFY184" s="29"/>
      <c r="UFZ184" s="29"/>
      <c r="UGA184" s="29"/>
      <c r="UGB184" s="29"/>
      <c r="UGC184" s="29"/>
      <c r="UGD184" s="29"/>
      <c r="UGE184" s="29"/>
      <c r="UGF184" s="29"/>
      <c r="UGG184" s="29"/>
      <c r="UGH184" s="29"/>
      <c r="UGI184" s="29"/>
      <c r="UGJ184" s="29"/>
      <c r="UGK184" s="29"/>
      <c r="UGL184" s="29"/>
      <c r="UGM184" s="29"/>
      <c r="UGN184" s="29"/>
      <c r="UGO184" s="29"/>
      <c r="UGP184" s="29"/>
      <c r="UGQ184" s="29"/>
      <c r="UGR184" s="29"/>
      <c r="UGS184" s="29"/>
      <c r="UGT184" s="29"/>
      <c r="UGU184" s="29"/>
      <c r="UGV184" s="29"/>
      <c r="UGW184" s="29"/>
      <c r="UGX184" s="29"/>
      <c r="UGY184" s="29"/>
      <c r="UGZ184" s="29"/>
      <c r="UHA184" s="29"/>
      <c r="UHB184" s="29"/>
      <c r="UHC184" s="29"/>
      <c r="UHD184" s="29"/>
      <c r="UHE184" s="29"/>
      <c r="UHF184" s="29"/>
      <c r="UHG184" s="29"/>
      <c r="UHH184" s="29"/>
      <c r="UHI184" s="29"/>
      <c r="UHJ184" s="29"/>
      <c r="UHK184" s="29"/>
      <c r="UHL184" s="29"/>
      <c r="UHM184" s="29"/>
      <c r="UHN184" s="29"/>
      <c r="UHO184" s="29"/>
      <c r="UHP184" s="29"/>
      <c r="UHQ184" s="29"/>
      <c r="UHR184" s="29"/>
      <c r="UHS184" s="29"/>
      <c r="UHT184" s="29"/>
      <c r="UHU184" s="29"/>
      <c r="UHV184" s="29"/>
      <c r="UHW184" s="29"/>
      <c r="UHX184" s="29"/>
      <c r="UHY184" s="29"/>
      <c r="UHZ184" s="29"/>
      <c r="UIA184" s="29"/>
      <c r="UIB184" s="29"/>
      <c r="UIC184" s="29"/>
      <c r="UID184" s="29"/>
      <c r="UIE184" s="29"/>
      <c r="UIF184" s="29"/>
      <c r="UIG184" s="29"/>
      <c r="UIH184" s="29"/>
      <c r="UII184" s="29"/>
      <c r="UIJ184" s="29"/>
      <c r="UIK184" s="29"/>
      <c r="UIL184" s="29"/>
      <c r="UIM184" s="29"/>
      <c r="UIN184" s="29"/>
      <c r="UIO184" s="29"/>
      <c r="UIP184" s="29"/>
      <c r="UIQ184" s="29"/>
      <c r="UIR184" s="29"/>
      <c r="UIS184" s="29"/>
      <c r="UIT184" s="29"/>
      <c r="UIU184" s="29"/>
      <c r="UIV184" s="29"/>
      <c r="UIW184" s="29"/>
      <c r="UIX184" s="29"/>
      <c r="UIY184" s="29"/>
      <c r="UIZ184" s="29"/>
      <c r="UJA184" s="29"/>
      <c r="UJB184" s="29"/>
      <c r="UJC184" s="29"/>
      <c r="UJD184" s="29"/>
      <c r="UJE184" s="29"/>
      <c r="UJF184" s="29"/>
      <c r="UJG184" s="29"/>
      <c r="UJH184" s="29"/>
      <c r="UJI184" s="29"/>
      <c r="UJJ184" s="29"/>
      <c r="UJK184" s="29"/>
      <c r="UJL184" s="29"/>
      <c r="UJM184" s="29"/>
      <c r="UJN184" s="29"/>
      <c r="UJO184" s="29"/>
      <c r="UJP184" s="29"/>
      <c r="UJQ184" s="29"/>
      <c r="UJR184" s="29"/>
      <c r="UJS184" s="29"/>
      <c r="UJT184" s="29"/>
      <c r="UJU184" s="29"/>
      <c r="UJV184" s="29"/>
      <c r="UJW184" s="29"/>
      <c r="UJX184" s="29"/>
      <c r="UJY184" s="29"/>
      <c r="UJZ184" s="29"/>
      <c r="UKA184" s="29"/>
      <c r="UKB184" s="29"/>
      <c r="UKC184" s="29"/>
      <c r="UKD184" s="29"/>
      <c r="UKE184" s="29"/>
      <c r="UKF184" s="29"/>
      <c r="UKG184" s="29"/>
      <c r="UKH184" s="29"/>
      <c r="UKI184" s="29"/>
      <c r="UKJ184" s="29"/>
      <c r="UKK184" s="29"/>
      <c r="UKL184" s="29"/>
      <c r="UKM184" s="29"/>
      <c r="UKN184" s="29"/>
      <c r="UKO184" s="29"/>
      <c r="UKP184" s="29"/>
      <c r="UKQ184" s="29"/>
      <c r="UKR184" s="29"/>
      <c r="UKS184" s="29"/>
      <c r="UKT184" s="29"/>
      <c r="UKU184" s="29"/>
      <c r="UKV184" s="29"/>
      <c r="UKW184" s="29"/>
      <c r="UKX184" s="29"/>
      <c r="UKY184" s="29"/>
      <c r="UKZ184" s="29"/>
      <c r="ULA184" s="29"/>
      <c r="ULB184" s="29"/>
      <c r="ULC184" s="29"/>
      <c r="ULD184" s="29"/>
      <c r="ULE184" s="29"/>
      <c r="ULF184" s="29"/>
      <c r="ULG184" s="29"/>
      <c r="ULH184" s="29"/>
      <c r="ULI184" s="29"/>
      <c r="ULJ184" s="29"/>
      <c r="ULK184" s="29"/>
      <c r="ULL184" s="29"/>
      <c r="ULM184" s="29"/>
      <c r="ULN184" s="29"/>
      <c r="ULO184" s="29"/>
      <c r="ULP184" s="29"/>
      <c r="ULQ184" s="29"/>
      <c r="ULR184" s="29"/>
      <c r="ULS184" s="29"/>
      <c r="ULT184" s="29"/>
      <c r="ULU184" s="29"/>
      <c r="ULV184" s="29"/>
      <c r="ULW184" s="29"/>
      <c r="ULX184" s="29"/>
      <c r="ULY184" s="29"/>
      <c r="ULZ184" s="29"/>
      <c r="UMA184" s="29"/>
      <c r="UMB184" s="29"/>
      <c r="UMC184" s="29"/>
      <c r="UMD184" s="29"/>
      <c r="UME184" s="29"/>
      <c r="UMF184" s="29"/>
      <c r="UMG184" s="29"/>
      <c r="UMH184" s="29"/>
      <c r="UMI184" s="29"/>
      <c r="UMJ184" s="29"/>
      <c r="UMK184" s="29"/>
      <c r="UML184" s="29"/>
      <c r="UMM184" s="29"/>
      <c r="UMN184" s="29"/>
      <c r="UMO184" s="29"/>
      <c r="UMP184" s="29"/>
      <c r="UMQ184" s="29"/>
      <c r="UMR184" s="29"/>
      <c r="UMS184" s="29"/>
      <c r="UMT184" s="29"/>
      <c r="UMU184" s="29"/>
      <c r="UMV184" s="29"/>
      <c r="UMW184" s="29"/>
      <c r="UMX184" s="29"/>
      <c r="UMY184" s="29"/>
      <c r="UMZ184" s="29"/>
      <c r="UNA184" s="29"/>
      <c r="UNB184" s="29"/>
      <c r="UNC184" s="29"/>
      <c r="UND184" s="29"/>
      <c r="UNE184" s="29"/>
      <c r="UNF184" s="29"/>
      <c r="UNG184" s="29"/>
      <c r="UNH184" s="29"/>
      <c r="UNI184" s="29"/>
      <c r="UNJ184" s="29"/>
      <c r="UNK184" s="29"/>
      <c r="UNL184" s="29"/>
      <c r="UNM184" s="29"/>
      <c r="UNN184" s="29"/>
      <c r="UNO184" s="29"/>
      <c r="UNP184" s="29"/>
      <c r="UNQ184" s="29"/>
      <c r="UNR184" s="29"/>
      <c r="UNS184" s="29"/>
      <c r="UNT184" s="29"/>
      <c r="UNU184" s="29"/>
      <c r="UNV184" s="29"/>
      <c r="UNW184" s="29"/>
      <c r="UNX184" s="29"/>
      <c r="UNY184" s="29"/>
      <c r="UNZ184" s="29"/>
      <c r="UOA184" s="29"/>
      <c r="UOB184" s="29"/>
      <c r="UOC184" s="29"/>
      <c r="UOD184" s="29"/>
      <c r="UOE184" s="29"/>
      <c r="UOF184" s="29"/>
      <c r="UOG184" s="29"/>
      <c r="UOH184" s="29"/>
      <c r="UOI184" s="29"/>
      <c r="UOJ184" s="29"/>
      <c r="UOK184" s="29"/>
      <c r="UOL184" s="29"/>
      <c r="UOM184" s="29"/>
      <c r="UON184" s="29"/>
      <c r="UOO184" s="29"/>
      <c r="UOP184" s="29"/>
      <c r="UOQ184" s="29"/>
      <c r="UOR184" s="29"/>
      <c r="UOS184" s="29"/>
      <c r="UOT184" s="29"/>
      <c r="UOU184" s="29"/>
      <c r="UOV184" s="29"/>
      <c r="UOW184" s="29"/>
      <c r="UOX184" s="29"/>
      <c r="UOY184" s="29"/>
      <c r="UOZ184" s="29"/>
      <c r="UPA184" s="29"/>
      <c r="UPB184" s="29"/>
      <c r="UPC184" s="29"/>
      <c r="UPD184" s="29"/>
      <c r="UPE184" s="29"/>
      <c r="UPF184" s="29"/>
      <c r="UPG184" s="29"/>
      <c r="UPH184" s="29"/>
      <c r="UPI184" s="29"/>
      <c r="UPJ184" s="29"/>
      <c r="UPK184" s="29"/>
      <c r="UPL184" s="29"/>
      <c r="UPM184" s="29"/>
      <c r="UPN184" s="29"/>
      <c r="UPO184" s="29"/>
      <c r="UPP184" s="29"/>
      <c r="UPQ184" s="29"/>
      <c r="UPR184" s="29"/>
      <c r="UPS184" s="29"/>
      <c r="UPT184" s="29"/>
      <c r="UPU184" s="29"/>
      <c r="UPV184" s="29"/>
      <c r="UPW184" s="29"/>
      <c r="UPX184" s="29"/>
      <c r="UPY184" s="29"/>
      <c r="UPZ184" s="29"/>
      <c r="UQA184" s="29"/>
      <c r="UQB184" s="29"/>
      <c r="UQC184" s="29"/>
      <c r="UQD184" s="29"/>
      <c r="UQE184" s="29"/>
      <c r="UQF184" s="29"/>
      <c r="UQG184" s="29"/>
      <c r="UQH184" s="29"/>
      <c r="UQI184" s="29"/>
      <c r="UQJ184" s="29"/>
      <c r="UQK184" s="29"/>
      <c r="UQL184" s="29"/>
      <c r="UQM184" s="29"/>
      <c r="UQN184" s="29"/>
      <c r="UQO184" s="29"/>
      <c r="UQP184" s="29"/>
      <c r="UQQ184" s="29"/>
      <c r="UQR184" s="29"/>
      <c r="UQS184" s="29"/>
      <c r="UQT184" s="29"/>
      <c r="UQU184" s="29"/>
      <c r="UQV184" s="29"/>
      <c r="UQW184" s="29"/>
      <c r="UQX184" s="29"/>
      <c r="UQY184" s="29"/>
      <c r="UQZ184" s="29"/>
      <c r="URA184" s="29"/>
      <c r="URB184" s="29"/>
      <c r="URC184" s="29"/>
      <c r="URD184" s="29"/>
      <c r="URE184" s="29"/>
      <c r="URF184" s="29"/>
      <c r="URG184" s="29"/>
      <c r="URH184" s="29"/>
      <c r="URI184" s="29"/>
      <c r="URJ184" s="29"/>
      <c r="URK184" s="29"/>
      <c r="URL184" s="29"/>
      <c r="URM184" s="29"/>
      <c r="URN184" s="29"/>
      <c r="URO184" s="29"/>
      <c r="URP184" s="29"/>
      <c r="URQ184" s="29"/>
      <c r="URR184" s="29"/>
      <c r="URS184" s="29"/>
      <c r="URT184" s="29"/>
      <c r="URU184" s="29"/>
      <c r="URV184" s="29"/>
      <c r="URW184" s="29"/>
      <c r="URX184" s="29"/>
      <c r="URY184" s="29"/>
      <c r="URZ184" s="29"/>
      <c r="USA184" s="29"/>
      <c r="USB184" s="29"/>
      <c r="USC184" s="29"/>
      <c r="USD184" s="29"/>
      <c r="USE184" s="29"/>
      <c r="USF184" s="29"/>
      <c r="USG184" s="29"/>
      <c r="USH184" s="29"/>
      <c r="USI184" s="29"/>
      <c r="USJ184" s="29"/>
      <c r="USK184" s="29"/>
      <c r="USL184" s="29"/>
      <c r="USM184" s="29"/>
      <c r="USN184" s="29"/>
      <c r="USO184" s="29"/>
      <c r="USP184" s="29"/>
      <c r="USQ184" s="29"/>
      <c r="USR184" s="29"/>
      <c r="USS184" s="29"/>
      <c r="UST184" s="29"/>
      <c r="USU184" s="29"/>
      <c r="USV184" s="29"/>
      <c r="USW184" s="29"/>
      <c r="USX184" s="29"/>
      <c r="USY184" s="29"/>
      <c r="USZ184" s="29"/>
      <c r="UTA184" s="29"/>
      <c r="UTB184" s="29"/>
      <c r="UTC184" s="29"/>
      <c r="UTD184" s="29"/>
      <c r="UTE184" s="29"/>
      <c r="UTF184" s="29"/>
      <c r="UTG184" s="29"/>
      <c r="UTH184" s="29"/>
      <c r="UTI184" s="29"/>
      <c r="UTJ184" s="29"/>
      <c r="UTK184" s="29"/>
      <c r="UTL184" s="29"/>
      <c r="UTM184" s="29"/>
      <c r="UTN184" s="29"/>
      <c r="UTO184" s="29"/>
      <c r="UTP184" s="29"/>
      <c r="UTQ184" s="29"/>
      <c r="UTR184" s="29"/>
      <c r="UTS184" s="29"/>
      <c r="UTT184" s="29"/>
      <c r="UTU184" s="29"/>
      <c r="UTV184" s="29"/>
      <c r="UTW184" s="29"/>
      <c r="UTX184" s="29"/>
      <c r="UTY184" s="29"/>
      <c r="UTZ184" s="29"/>
      <c r="UUA184" s="29"/>
      <c r="UUB184" s="29"/>
      <c r="UUC184" s="29"/>
      <c r="UUD184" s="29"/>
      <c r="UUE184" s="29"/>
      <c r="UUF184" s="29"/>
      <c r="UUG184" s="29"/>
      <c r="UUH184" s="29"/>
      <c r="UUI184" s="29"/>
      <c r="UUJ184" s="29"/>
      <c r="UUK184" s="29"/>
      <c r="UUL184" s="29"/>
      <c r="UUM184" s="29"/>
      <c r="UUN184" s="29"/>
      <c r="UUO184" s="29"/>
      <c r="UUP184" s="29"/>
      <c r="UUQ184" s="29"/>
      <c r="UUR184" s="29"/>
      <c r="UUS184" s="29"/>
      <c r="UUT184" s="29"/>
      <c r="UUU184" s="29"/>
      <c r="UUV184" s="29"/>
      <c r="UUW184" s="29"/>
      <c r="UUX184" s="29"/>
      <c r="UUY184" s="29"/>
      <c r="UUZ184" s="29"/>
      <c r="UVA184" s="29"/>
      <c r="UVB184" s="29"/>
      <c r="UVC184" s="29"/>
      <c r="UVD184" s="29"/>
      <c r="UVE184" s="29"/>
      <c r="UVF184" s="29"/>
      <c r="UVG184" s="29"/>
      <c r="UVH184" s="29"/>
      <c r="UVI184" s="29"/>
      <c r="UVJ184" s="29"/>
      <c r="UVK184" s="29"/>
      <c r="UVL184" s="29"/>
      <c r="UVM184" s="29"/>
      <c r="UVN184" s="29"/>
      <c r="UVO184" s="29"/>
      <c r="UVP184" s="29"/>
      <c r="UVQ184" s="29"/>
      <c r="UVR184" s="29"/>
      <c r="UVS184" s="29"/>
      <c r="UVT184" s="29"/>
      <c r="UVU184" s="29"/>
      <c r="UVV184" s="29"/>
      <c r="UVW184" s="29"/>
      <c r="UVX184" s="29"/>
      <c r="UVY184" s="29"/>
      <c r="UVZ184" s="29"/>
      <c r="UWA184" s="29"/>
      <c r="UWB184" s="29"/>
      <c r="UWC184" s="29"/>
      <c r="UWD184" s="29"/>
      <c r="UWE184" s="29"/>
      <c r="UWF184" s="29"/>
      <c r="UWG184" s="29"/>
      <c r="UWH184" s="29"/>
      <c r="UWI184" s="29"/>
      <c r="UWJ184" s="29"/>
      <c r="UWK184" s="29"/>
      <c r="UWL184" s="29"/>
      <c r="UWM184" s="29"/>
      <c r="UWN184" s="29"/>
      <c r="UWO184" s="29"/>
      <c r="UWP184" s="29"/>
      <c r="UWQ184" s="29"/>
      <c r="UWR184" s="29"/>
      <c r="UWS184" s="29"/>
      <c r="UWT184" s="29"/>
      <c r="UWU184" s="29"/>
      <c r="UWV184" s="29"/>
      <c r="UWW184" s="29"/>
      <c r="UWX184" s="29"/>
      <c r="UWY184" s="29"/>
      <c r="UWZ184" s="29"/>
      <c r="UXA184" s="29"/>
      <c r="UXB184" s="29"/>
      <c r="UXC184" s="29"/>
      <c r="UXD184" s="29"/>
      <c r="UXE184" s="29"/>
      <c r="UXF184" s="29"/>
      <c r="UXG184" s="29"/>
      <c r="UXH184" s="29"/>
      <c r="UXI184" s="29"/>
      <c r="UXJ184" s="29"/>
      <c r="UXK184" s="29"/>
      <c r="UXL184" s="29"/>
      <c r="UXM184" s="29"/>
      <c r="UXN184" s="29"/>
      <c r="UXO184" s="29"/>
      <c r="UXP184" s="29"/>
      <c r="UXQ184" s="29"/>
      <c r="UXR184" s="29"/>
      <c r="UXS184" s="29"/>
      <c r="UXT184" s="29"/>
      <c r="UXU184" s="29"/>
      <c r="UXV184" s="29"/>
      <c r="UXW184" s="29"/>
      <c r="UXX184" s="29"/>
      <c r="UXY184" s="29"/>
      <c r="UXZ184" s="29"/>
      <c r="UYA184" s="29"/>
      <c r="UYB184" s="29"/>
      <c r="UYC184" s="29"/>
      <c r="UYD184" s="29"/>
      <c r="UYE184" s="29"/>
      <c r="UYF184" s="29"/>
      <c r="UYG184" s="29"/>
      <c r="UYH184" s="29"/>
      <c r="UYI184" s="29"/>
      <c r="UYJ184" s="29"/>
      <c r="UYK184" s="29"/>
      <c r="UYL184" s="29"/>
      <c r="UYM184" s="29"/>
      <c r="UYN184" s="29"/>
      <c r="UYO184" s="29"/>
      <c r="UYP184" s="29"/>
      <c r="UYQ184" s="29"/>
      <c r="UYR184" s="29"/>
      <c r="UYS184" s="29"/>
      <c r="UYT184" s="29"/>
      <c r="UYU184" s="29"/>
      <c r="UYV184" s="29"/>
      <c r="UYW184" s="29"/>
      <c r="UYX184" s="29"/>
      <c r="UYY184" s="29"/>
      <c r="UYZ184" s="29"/>
      <c r="UZA184" s="29"/>
      <c r="UZB184" s="29"/>
      <c r="UZC184" s="29"/>
      <c r="UZD184" s="29"/>
      <c r="UZE184" s="29"/>
      <c r="UZF184" s="29"/>
      <c r="UZG184" s="29"/>
      <c r="UZH184" s="29"/>
      <c r="UZI184" s="29"/>
      <c r="UZJ184" s="29"/>
      <c r="UZK184" s="29"/>
      <c r="UZL184" s="29"/>
      <c r="UZM184" s="29"/>
      <c r="UZN184" s="29"/>
      <c r="UZO184" s="29"/>
      <c r="UZP184" s="29"/>
      <c r="UZQ184" s="29"/>
      <c r="UZR184" s="29"/>
      <c r="UZS184" s="29"/>
      <c r="UZT184" s="29"/>
      <c r="UZU184" s="29"/>
      <c r="UZV184" s="29"/>
      <c r="UZW184" s="29"/>
      <c r="UZX184" s="29"/>
      <c r="UZY184" s="29"/>
      <c r="UZZ184" s="29"/>
      <c r="VAA184" s="29"/>
      <c r="VAB184" s="29"/>
      <c r="VAC184" s="29"/>
      <c r="VAD184" s="29"/>
      <c r="VAE184" s="29"/>
      <c r="VAF184" s="29"/>
      <c r="VAG184" s="29"/>
      <c r="VAH184" s="29"/>
      <c r="VAI184" s="29"/>
      <c r="VAJ184" s="29"/>
      <c r="VAK184" s="29"/>
      <c r="VAL184" s="29"/>
      <c r="VAM184" s="29"/>
      <c r="VAN184" s="29"/>
      <c r="VAO184" s="29"/>
      <c r="VAP184" s="29"/>
      <c r="VAQ184" s="29"/>
      <c r="VAR184" s="29"/>
      <c r="VAS184" s="29"/>
      <c r="VAT184" s="29"/>
      <c r="VAU184" s="29"/>
      <c r="VAV184" s="29"/>
      <c r="VAW184" s="29"/>
      <c r="VAX184" s="29"/>
      <c r="VAY184" s="29"/>
      <c r="VAZ184" s="29"/>
      <c r="VBA184" s="29"/>
      <c r="VBB184" s="29"/>
      <c r="VBC184" s="29"/>
      <c r="VBD184" s="29"/>
      <c r="VBE184" s="29"/>
      <c r="VBF184" s="29"/>
      <c r="VBG184" s="29"/>
      <c r="VBH184" s="29"/>
      <c r="VBI184" s="29"/>
      <c r="VBJ184" s="29"/>
      <c r="VBK184" s="29"/>
      <c r="VBL184" s="29"/>
      <c r="VBM184" s="29"/>
      <c r="VBN184" s="29"/>
      <c r="VBO184" s="29"/>
      <c r="VBP184" s="29"/>
      <c r="VBQ184" s="29"/>
      <c r="VBR184" s="29"/>
      <c r="VBS184" s="29"/>
      <c r="VBT184" s="29"/>
      <c r="VBU184" s="29"/>
      <c r="VBV184" s="29"/>
      <c r="VBW184" s="29"/>
      <c r="VBX184" s="29"/>
      <c r="VBY184" s="29"/>
      <c r="VBZ184" s="29"/>
      <c r="VCA184" s="29"/>
      <c r="VCB184" s="29"/>
      <c r="VCC184" s="29"/>
      <c r="VCD184" s="29"/>
      <c r="VCE184" s="29"/>
      <c r="VCF184" s="29"/>
      <c r="VCG184" s="29"/>
      <c r="VCH184" s="29"/>
      <c r="VCI184" s="29"/>
      <c r="VCJ184" s="29"/>
      <c r="VCK184" s="29"/>
      <c r="VCL184" s="29"/>
      <c r="VCM184" s="29"/>
      <c r="VCN184" s="29"/>
      <c r="VCO184" s="29"/>
      <c r="VCP184" s="29"/>
      <c r="VCQ184" s="29"/>
      <c r="VCR184" s="29"/>
      <c r="VCS184" s="29"/>
      <c r="VCT184" s="29"/>
      <c r="VCU184" s="29"/>
      <c r="VCV184" s="29"/>
      <c r="VCW184" s="29"/>
      <c r="VCX184" s="29"/>
      <c r="VCY184" s="29"/>
      <c r="VCZ184" s="29"/>
      <c r="VDA184" s="29"/>
      <c r="VDB184" s="29"/>
      <c r="VDC184" s="29"/>
      <c r="VDD184" s="29"/>
      <c r="VDE184" s="29"/>
      <c r="VDF184" s="29"/>
      <c r="VDG184" s="29"/>
      <c r="VDH184" s="29"/>
      <c r="VDI184" s="29"/>
      <c r="VDJ184" s="29"/>
      <c r="VDK184" s="29"/>
      <c r="VDL184" s="29"/>
      <c r="VDM184" s="29"/>
      <c r="VDN184" s="29"/>
      <c r="VDO184" s="29"/>
      <c r="VDP184" s="29"/>
      <c r="VDQ184" s="29"/>
      <c r="VDR184" s="29"/>
      <c r="VDS184" s="29"/>
      <c r="VDT184" s="29"/>
      <c r="VDU184" s="29"/>
      <c r="VDV184" s="29"/>
      <c r="VDW184" s="29"/>
      <c r="VDX184" s="29"/>
      <c r="VDY184" s="29"/>
      <c r="VDZ184" s="29"/>
      <c r="VEA184" s="29"/>
      <c r="VEB184" s="29"/>
      <c r="VEC184" s="29"/>
      <c r="VED184" s="29"/>
      <c r="VEE184" s="29"/>
      <c r="VEF184" s="29"/>
      <c r="VEG184" s="29"/>
      <c r="VEH184" s="29"/>
      <c r="VEI184" s="29"/>
      <c r="VEJ184" s="29"/>
      <c r="VEK184" s="29"/>
      <c r="VEL184" s="29"/>
      <c r="VEM184" s="29"/>
      <c r="VEN184" s="29"/>
      <c r="VEO184" s="29"/>
      <c r="VEP184" s="29"/>
      <c r="VEQ184" s="29"/>
      <c r="VER184" s="29"/>
      <c r="VES184" s="29"/>
      <c r="VET184" s="29"/>
      <c r="VEU184" s="29"/>
      <c r="VEV184" s="29"/>
      <c r="VEW184" s="29"/>
      <c r="VEX184" s="29"/>
      <c r="VEY184" s="29"/>
      <c r="VEZ184" s="29"/>
      <c r="VFA184" s="29"/>
      <c r="VFB184" s="29"/>
      <c r="VFC184" s="29"/>
      <c r="VFD184" s="29"/>
      <c r="VFE184" s="29"/>
      <c r="VFF184" s="29"/>
      <c r="VFG184" s="29"/>
      <c r="VFH184" s="29"/>
      <c r="VFI184" s="29"/>
      <c r="VFJ184" s="29"/>
      <c r="VFK184" s="29"/>
      <c r="VFL184" s="29"/>
      <c r="VFM184" s="29"/>
      <c r="VFN184" s="29"/>
      <c r="VFO184" s="29"/>
      <c r="VFP184" s="29"/>
      <c r="VFQ184" s="29"/>
      <c r="VFR184" s="29"/>
      <c r="VFS184" s="29"/>
      <c r="VFT184" s="29"/>
      <c r="VFU184" s="29"/>
      <c r="VFV184" s="29"/>
      <c r="VFW184" s="29"/>
      <c r="VFX184" s="29"/>
      <c r="VFY184" s="29"/>
      <c r="VFZ184" s="29"/>
      <c r="VGA184" s="29"/>
      <c r="VGB184" s="29"/>
      <c r="VGC184" s="29"/>
      <c r="VGD184" s="29"/>
      <c r="VGE184" s="29"/>
      <c r="VGF184" s="29"/>
      <c r="VGG184" s="29"/>
      <c r="VGH184" s="29"/>
      <c r="VGI184" s="29"/>
      <c r="VGJ184" s="29"/>
      <c r="VGK184" s="29"/>
      <c r="VGL184" s="29"/>
      <c r="VGM184" s="29"/>
      <c r="VGN184" s="29"/>
      <c r="VGO184" s="29"/>
      <c r="VGP184" s="29"/>
      <c r="VGQ184" s="29"/>
      <c r="VGR184" s="29"/>
      <c r="VGS184" s="29"/>
      <c r="VGT184" s="29"/>
      <c r="VGU184" s="29"/>
      <c r="VGV184" s="29"/>
      <c r="VGW184" s="29"/>
      <c r="VGX184" s="29"/>
      <c r="VGY184" s="29"/>
      <c r="VGZ184" s="29"/>
      <c r="VHA184" s="29"/>
      <c r="VHB184" s="29"/>
      <c r="VHC184" s="29"/>
      <c r="VHD184" s="29"/>
      <c r="VHE184" s="29"/>
      <c r="VHF184" s="29"/>
      <c r="VHG184" s="29"/>
      <c r="VHH184" s="29"/>
      <c r="VHI184" s="29"/>
      <c r="VHJ184" s="29"/>
      <c r="VHK184" s="29"/>
      <c r="VHL184" s="29"/>
      <c r="VHM184" s="29"/>
      <c r="VHN184" s="29"/>
      <c r="VHO184" s="29"/>
      <c r="VHP184" s="29"/>
      <c r="VHQ184" s="29"/>
      <c r="VHR184" s="29"/>
      <c r="VHS184" s="29"/>
      <c r="VHT184" s="29"/>
      <c r="VHU184" s="29"/>
      <c r="VHV184" s="29"/>
      <c r="VHW184" s="29"/>
      <c r="VHX184" s="29"/>
      <c r="VHY184" s="29"/>
      <c r="VHZ184" s="29"/>
      <c r="VIA184" s="29"/>
      <c r="VIB184" s="29"/>
      <c r="VIC184" s="29"/>
      <c r="VID184" s="29"/>
      <c r="VIE184" s="29"/>
      <c r="VIF184" s="29"/>
      <c r="VIG184" s="29"/>
      <c r="VIH184" s="29"/>
      <c r="VII184" s="29"/>
      <c r="VIJ184" s="29"/>
      <c r="VIK184" s="29"/>
      <c r="VIL184" s="29"/>
      <c r="VIM184" s="29"/>
      <c r="VIN184" s="29"/>
      <c r="VIO184" s="29"/>
      <c r="VIP184" s="29"/>
      <c r="VIQ184" s="29"/>
      <c r="VIR184" s="29"/>
      <c r="VIS184" s="29"/>
      <c r="VIT184" s="29"/>
      <c r="VIU184" s="29"/>
      <c r="VIV184" s="29"/>
      <c r="VIW184" s="29"/>
      <c r="VIX184" s="29"/>
      <c r="VIY184" s="29"/>
      <c r="VIZ184" s="29"/>
      <c r="VJA184" s="29"/>
      <c r="VJB184" s="29"/>
      <c r="VJC184" s="29"/>
      <c r="VJD184" s="29"/>
      <c r="VJE184" s="29"/>
      <c r="VJF184" s="29"/>
      <c r="VJG184" s="29"/>
      <c r="VJH184" s="29"/>
      <c r="VJI184" s="29"/>
      <c r="VJJ184" s="29"/>
      <c r="VJK184" s="29"/>
      <c r="VJL184" s="29"/>
      <c r="VJM184" s="29"/>
      <c r="VJN184" s="29"/>
      <c r="VJO184" s="29"/>
      <c r="VJP184" s="29"/>
      <c r="VJQ184" s="29"/>
      <c r="VJR184" s="29"/>
      <c r="VJS184" s="29"/>
      <c r="VJT184" s="29"/>
      <c r="VJU184" s="29"/>
      <c r="VJV184" s="29"/>
      <c r="VJW184" s="29"/>
      <c r="VJX184" s="29"/>
      <c r="VJY184" s="29"/>
      <c r="VJZ184" s="29"/>
      <c r="VKA184" s="29"/>
      <c r="VKB184" s="29"/>
      <c r="VKC184" s="29"/>
      <c r="VKD184" s="29"/>
      <c r="VKE184" s="29"/>
      <c r="VKF184" s="29"/>
      <c r="VKG184" s="29"/>
      <c r="VKH184" s="29"/>
      <c r="VKI184" s="29"/>
      <c r="VKJ184" s="29"/>
      <c r="VKK184" s="29"/>
      <c r="VKL184" s="29"/>
      <c r="VKM184" s="29"/>
      <c r="VKN184" s="29"/>
      <c r="VKO184" s="29"/>
      <c r="VKP184" s="29"/>
      <c r="VKQ184" s="29"/>
      <c r="VKR184" s="29"/>
      <c r="VKS184" s="29"/>
      <c r="VKT184" s="29"/>
      <c r="VKU184" s="29"/>
      <c r="VKV184" s="29"/>
      <c r="VKW184" s="29"/>
      <c r="VKX184" s="29"/>
      <c r="VKY184" s="29"/>
      <c r="VKZ184" s="29"/>
      <c r="VLA184" s="29"/>
      <c r="VLB184" s="29"/>
      <c r="VLC184" s="29"/>
      <c r="VLD184" s="29"/>
      <c r="VLE184" s="29"/>
      <c r="VLF184" s="29"/>
      <c r="VLG184" s="29"/>
      <c r="VLH184" s="29"/>
      <c r="VLI184" s="29"/>
      <c r="VLJ184" s="29"/>
      <c r="VLK184" s="29"/>
      <c r="VLL184" s="29"/>
      <c r="VLM184" s="29"/>
      <c r="VLN184" s="29"/>
      <c r="VLO184" s="29"/>
      <c r="VLP184" s="29"/>
      <c r="VLQ184" s="29"/>
      <c r="VLR184" s="29"/>
      <c r="VLS184" s="29"/>
      <c r="VLT184" s="29"/>
      <c r="VLU184" s="29"/>
      <c r="VLV184" s="29"/>
      <c r="VLW184" s="29"/>
      <c r="VLX184" s="29"/>
      <c r="VLY184" s="29"/>
      <c r="VLZ184" s="29"/>
      <c r="VMA184" s="29"/>
      <c r="VMB184" s="29"/>
      <c r="VMC184" s="29"/>
      <c r="VMD184" s="29"/>
      <c r="VME184" s="29"/>
      <c r="VMF184" s="29"/>
      <c r="VMG184" s="29"/>
      <c r="VMH184" s="29"/>
      <c r="VMI184" s="29"/>
      <c r="VMJ184" s="29"/>
      <c r="VMK184" s="29"/>
      <c r="VML184" s="29"/>
      <c r="VMM184" s="29"/>
      <c r="VMN184" s="29"/>
      <c r="VMO184" s="29"/>
      <c r="VMP184" s="29"/>
      <c r="VMQ184" s="29"/>
      <c r="VMR184" s="29"/>
      <c r="VMS184" s="29"/>
      <c r="VMT184" s="29"/>
      <c r="VMU184" s="29"/>
      <c r="VMV184" s="29"/>
      <c r="VMW184" s="29"/>
      <c r="VMX184" s="29"/>
      <c r="VMY184" s="29"/>
      <c r="VMZ184" s="29"/>
      <c r="VNA184" s="29"/>
      <c r="VNB184" s="29"/>
      <c r="VNC184" s="29"/>
      <c r="VND184" s="29"/>
      <c r="VNE184" s="29"/>
      <c r="VNF184" s="29"/>
      <c r="VNG184" s="29"/>
      <c r="VNH184" s="29"/>
      <c r="VNI184" s="29"/>
      <c r="VNJ184" s="29"/>
      <c r="VNK184" s="29"/>
      <c r="VNL184" s="29"/>
      <c r="VNM184" s="29"/>
      <c r="VNN184" s="29"/>
      <c r="VNO184" s="29"/>
      <c r="VNP184" s="29"/>
      <c r="VNQ184" s="29"/>
      <c r="VNR184" s="29"/>
      <c r="VNS184" s="29"/>
      <c r="VNT184" s="29"/>
      <c r="VNU184" s="29"/>
      <c r="VNV184" s="29"/>
      <c r="VNW184" s="29"/>
      <c r="VNX184" s="29"/>
      <c r="VNY184" s="29"/>
      <c r="VNZ184" s="29"/>
      <c r="VOA184" s="29"/>
      <c r="VOB184" s="29"/>
      <c r="VOC184" s="29"/>
      <c r="VOD184" s="29"/>
      <c r="VOE184" s="29"/>
      <c r="VOF184" s="29"/>
      <c r="VOG184" s="29"/>
      <c r="VOH184" s="29"/>
      <c r="VOI184" s="29"/>
      <c r="VOJ184" s="29"/>
      <c r="VOK184" s="29"/>
      <c r="VOL184" s="29"/>
      <c r="VOM184" s="29"/>
      <c r="VON184" s="29"/>
      <c r="VOO184" s="29"/>
      <c r="VOP184" s="29"/>
      <c r="VOQ184" s="29"/>
      <c r="VOR184" s="29"/>
      <c r="VOS184" s="29"/>
      <c r="VOT184" s="29"/>
      <c r="VOU184" s="29"/>
      <c r="VOV184" s="29"/>
      <c r="VOW184" s="29"/>
      <c r="VOX184" s="29"/>
      <c r="VOY184" s="29"/>
      <c r="VOZ184" s="29"/>
      <c r="VPA184" s="29"/>
      <c r="VPB184" s="29"/>
      <c r="VPC184" s="29"/>
      <c r="VPD184" s="29"/>
      <c r="VPE184" s="29"/>
      <c r="VPF184" s="29"/>
      <c r="VPG184" s="29"/>
      <c r="VPH184" s="29"/>
      <c r="VPI184" s="29"/>
      <c r="VPJ184" s="29"/>
      <c r="VPK184" s="29"/>
      <c r="VPL184" s="29"/>
      <c r="VPM184" s="29"/>
      <c r="VPN184" s="29"/>
      <c r="VPO184" s="29"/>
      <c r="VPP184" s="29"/>
      <c r="VPQ184" s="29"/>
      <c r="VPR184" s="29"/>
      <c r="VPS184" s="29"/>
      <c r="VPT184" s="29"/>
      <c r="VPU184" s="29"/>
      <c r="VPV184" s="29"/>
      <c r="VPW184" s="29"/>
      <c r="VPX184" s="29"/>
      <c r="VPY184" s="29"/>
      <c r="VPZ184" s="29"/>
      <c r="VQA184" s="29"/>
      <c r="VQB184" s="29"/>
      <c r="VQC184" s="29"/>
      <c r="VQD184" s="29"/>
      <c r="VQE184" s="29"/>
      <c r="VQF184" s="29"/>
      <c r="VQG184" s="29"/>
      <c r="VQH184" s="29"/>
      <c r="VQI184" s="29"/>
      <c r="VQJ184" s="29"/>
      <c r="VQK184" s="29"/>
      <c r="VQL184" s="29"/>
      <c r="VQM184" s="29"/>
      <c r="VQN184" s="29"/>
      <c r="VQO184" s="29"/>
      <c r="VQP184" s="29"/>
      <c r="VQQ184" s="29"/>
      <c r="VQR184" s="29"/>
      <c r="VQS184" s="29"/>
      <c r="VQT184" s="29"/>
      <c r="VQU184" s="29"/>
      <c r="VQV184" s="29"/>
      <c r="VQW184" s="29"/>
      <c r="VQX184" s="29"/>
      <c r="VQY184" s="29"/>
      <c r="VQZ184" s="29"/>
      <c r="VRA184" s="29"/>
      <c r="VRB184" s="29"/>
      <c r="VRC184" s="29"/>
      <c r="VRD184" s="29"/>
      <c r="VRE184" s="29"/>
      <c r="VRF184" s="29"/>
      <c r="VRG184" s="29"/>
      <c r="VRH184" s="29"/>
      <c r="VRI184" s="29"/>
      <c r="VRJ184" s="29"/>
      <c r="VRK184" s="29"/>
      <c r="VRL184" s="29"/>
      <c r="VRM184" s="29"/>
      <c r="VRN184" s="29"/>
      <c r="VRO184" s="29"/>
      <c r="VRP184" s="29"/>
      <c r="VRQ184" s="29"/>
      <c r="VRR184" s="29"/>
      <c r="VRS184" s="29"/>
      <c r="VRT184" s="29"/>
      <c r="VRU184" s="29"/>
      <c r="VRV184" s="29"/>
      <c r="VRW184" s="29"/>
      <c r="VRX184" s="29"/>
      <c r="VRY184" s="29"/>
      <c r="VRZ184" s="29"/>
      <c r="VSA184" s="29"/>
      <c r="VSB184" s="29"/>
      <c r="VSC184" s="29"/>
      <c r="VSD184" s="29"/>
      <c r="VSE184" s="29"/>
      <c r="VSF184" s="29"/>
      <c r="VSG184" s="29"/>
      <c r="VSH184" s="29"/>
      <c r="VSI184" s="29"/>
      <c r="VSJ184" s="29"/>
      <c r="VSK184" s="29"/>
      <c r="VSL184" s="29"/>
      <c r="VSM184" s="29"/>
      <c r="VSN184" s="29"/>
      <c r="VSO184" s="29"/>
      <c r="VSP184" s="29"/>
      <c r="VSQ184" s="29"/>
      <c r="VSR184" s="29"/>
      <c r="VSS184" s="29"/>
      <c r="VST184" s="29"/>
      <c r="VSU184" s="29"/>
      <c r="VSV184" s="29"/>
      <c r="VSW184" s="29"/>
      <c r="VSX184" s="29"/>
      <c r="VSY184" s="29"/>
      <c r="VSZ184" s="29"/>
      <c r="VTA184" s="29"/>
      <c r="VTB184" s="29"/>
      <c r="VTC184" s="29"/>
      <c r="VTD184" s="29"/>
      <c r="VTE184" s="29"/>
      <c r="VTF184" s="29"/>
      <c r="VTG184" s="29"/>
      <c r="VTH184" s="29"/>
      <c r="VTI184" s="29"/>
      <c r="VTJ184" s="29"/>
      <c r="VTK184" s="29"/>
      <c r="VTL184" s="29"/>
      <c r="VTM184" s="29"/>
      <c r="VTN184" s="29"/>
      <c r="VTO184" s="29"/>
      <c r="VTP184" s="29"/>
      <c r="VTQ184" s="29"/>
      <c r="VTR184" s="29"/>
      <c r="VTS184" s="29"/>
      <c r="VTT184" s="29"/>
      <c r="VTU184" s="29"/>
      <c r="VTV184" s="29"/>
      <c r="VTW184" s="29"/>
      <c r="VTX184" s="29"/>
      <c r="VTY184" s="29"/>
      <c r="VTZ184" s="29"/>
      <c r="VUA184" s="29"/>
      <c r="VUB184" s="29"/>
      <c r="VUC184" s="29"/>
      <c r="VUD184" s="29"/>
      <c r="VUE184" s="29"/>
      <c r="VUF184" s="29"/>
      <c r="VUG184" s="29"/>
      <c r="VUH184" s="29"/>
      <c r="VUI184" s="29"/>
      <c r="VUJ184" s="29"/>
      <c r="VUK184" s="29"/>
      <c r="VUL184" s="29"/>
      <c r="VUM184" s="29"/>
      <c r="VUN184" s="29"/>
      <c r="VUO184" s="29"/>
      <c r="VUP184" s="29"/>
      <c r="VUQ184" s="29"/>
      <c r="VUR184" s="29"/>
      <c r="VUS184" s="29"/>
      <c r="VUT184" s="29"/>
      <c r="VUU184" s="29"/>
      <c r="VUV184" s="29"/>
      <c r="VUW184" s="29"/>
      <c r="VUX184" s="29"/>
      <c r="VUY184" s="29"/>
      <c r="VUZ184" s="29"/>
      <c r="VVA184" s="29"/>
      <c r="VVB184" s="29"/>
      <c r="VVC184" s="29"/>
      <c r="VVD184" s="29"/>
      <c r="VVE184" s="29"/>
      <c r="VVF184" s="29"/>
      <c r="VVG184" s="29"/>
      <c r="VVH184" s="29"/>
      <c r="VVI184" s="29"/>
      <c r="VVJ184" s="29"/>
      <c r="VVK184" s="29"/>
      <c r="VVL184" s="29"/>
      <c r="VVM184" s="29"/>
      <c r="VVN184" s="29"/>
      <c r="VVO184" s="29"/>
      <c r="VVP184" s="29"/>
      <c r="VVQ184" s="29"/>
      <c r="VVR184" s="29"/>
      <c r="VVS184" s="29"/>
      <c r="VVT184" s="29"/>
      <c r="VVU184" s="29"/>
      <c r="VVV184" s="29"/>
      <c r="VVW184" s="29"/>
      <c r="VVX184" s="29"/>
      <c r="VVY184" s="29"/>
      <c r="VVZ184" s="29"/>
      <c r="VWA184" s="29"/>
      <c r="VWB184" s="29"/>
      <c r="VWC184" s="29"/>
      <c r="VWD184" s="29"/>
      <c r="VWE184" s="29"/>
      <c r="VWF184" s="29"/>
      <c r="VWG184" s="29"/>
      <c r="VWH184" s="29"/>
      <c r="VWI184" s="29"/>
      <c r="VWJ184" s="29"/>
      <c r="VWK184" s="29"/>
      <c r="VWL184" s="29"/>
      <c r="VWM184" s="29"/>
      <c r="VWN184" s="29"/>
      <c r="VWO184" s="29"/>
      <c r="VWP184" s="29"/>
      <c r="VWQ184" s="29"/>
      <c r="VWR184" s="29"/>
      <c r="VWS184" s="29"/>
      <c r="VWT184" s="29"/>
      <c r="VWU184" s="29"/>
      <c r="VWV184" s="29"/>
      <c r="VWW184" s="29"/>
      <c r="VWX184" s="29"/>
      <c r="VWY184" s="29"/>
      <c r="VWZ184" s="29"/>
      <c r="VXA184" s="29"/>
      <c r="VXB184" s="29"/>
      <c r="VXC184" s="29"/>
      <c r="VXD184" s="29"/>
      <c r="VXE184" s="29"/>
      <c r="VXF184" s="29"/>
      <c r="VXG184" s="29"/>
      <c r="VXH184" s="29"/>
      <c r="VXI184" s="29"/>
      <c r="VXJ184" s="29"/>
      <c r="VXK184" s="29"/>
      <c r="VXL184" s="29"/>
      <c r="VXM184" s="29"/>
      <c r="VXN184" s="29"/>
      <c r="VXO184" s="29"/>
      <c r="VXP184" s="29"/>
      <c r="VXQ184" s="29"/>
      <c r="VXR184" s="29"/>
      <c r="VXS184" s="29"/>
      <c r="VXT184" s="29"/>
      <c r="VXU184" s="29"/>
      <c r="VXV184" s="29"/>
      <c r="VXW184" s="29"/>
      <c r="VXX184" s="29"/>
      <c r="VXY184" s="29"/>
      <c r="VXZ184" s="29"/>
      <c r="VYA184" s="29"/>
      <c r="VYB184" s="29"/>
      <c r="VYC184" s="29"/>
      <c r="VYD184" s="29"/>
      <c r="VYE184" s="29"/>
      <c r="VYF184" s="29"/>
      <c r="VYG184" s="29"/>
      <c r="VYH184" s="29"/>
      <c r="VYI184" s="29"/>
      <c r="VYJ184" s="29"/>
      <c r="VYK184" s="29"/>
      <c r="VYL184" s="29"/>
      <c r="VYM184" s="29"/>
      <c r="VYN184" s="29"/>
      <c r="VYO184" s="29"/>
      <c r="VYP184" s="29"/>
      <c r="VYQ184" s="29"/>
      <c r="VYR184" s="29"/>
      <c r="VYS184" s="29"/>
      <c r="VYT184" s="29"/>
      <c r="VYU184" s="29"/>
      <c r="VYV184" s="29"/>
      <c r="VYW184" s="29"/>
      <c r="VYX184" s="29"/>
      <c r="VYY184" s="29"/>
      <c r="VYZ184" s="29"/>
      <c r="VZA184" s="29"/>
      <c r="VZB184" s="29"/>
      <c r="VZC184" s="29"/>
      <c r="VZD184" s="29"/>
      <c r="VZE184" s="29"/>
      <c r="VZF184" s="29"/>
      <c r="VZG184" s="29"/>
      <c r="VZH184" s="29"/>
      <c r="VZI184" s="29"/>
      <c r="VZJ184" s="29"/>
      <c r="VZK184" s="29"/>
      <c r="VZL184" s="29"/>
      <c r="VZM184" s="29"/>
      <c r="VZN184" s="29"/>
      <c r="VZO184" s="29"/>
      <c r="VZP184" s="29"/>
      <c r="VZQ184" s="29"/>
      <c r="VZR184" s="29"/>
      <c r="VZS184" s="29"/>
      <c r="VZT184" s="29"/>
      <c r="VZU184" s="29"/>
      <c r="VZV184" s="29"/>
      <c r="VZW184" s="29"/>
      <c r="VZX184" s="29"/>
      <c r="VZY184" s="29"/>
      <c r="VZZ184" s="29"/>
      <c r="WAA184" s="29"/>
      <c r="WAB184" s="29"/>
      <c r="WAC184" s="29"/>
      <c r="WAD184" s="29"/>
      <c r="WAE184" s="29"/>
      <c r="WAF184" s="29"/>
      <c r="WAG184" s="29"/>
      <c r="WAH184" s="29"/>
      <c r="WAI184" s="29"/>
      <c r="WAJ184" s="29"/>
      <c r="WAK184" s="29"/>
      <c r="WAL184" s="29"/>
      <c r="WAM184" s="29"/>
      <c r="WAN184" s="29"/>
      <c r="WAO184" s="29"/>
      <c r="WAP184" s="29"/>
      <c r="WAQ184" s="29"/>
      <c r="WAR184" s="29"/>
      <c r="WAS184" s="29"/>
      <c r="WAT184" s="29"/>
      <c r="WAU184" s="29"/>
      <c r="WAV184" s="29"/>
      <c r="WAW184" s="29"/>
      <c r="WAX184" s="29"/>
      <c r="WAY184" s="29"/>
      <c r="WAZ184" s="29"/>
      <c r="WBA184" s="29"/>
      <c r="WBB184" s="29"/>
      <c r="WBC184" s="29"/>
      <c r="WBD184" s="29"/>
      <c r="WBE184" s="29"/>
      <c r="WBF184" s="29"/>
      <c r="WBG184" s="29"/>
      <c r="WBH184" s="29"/>
      <c r="WBI184" s="29"/>
      <c r="WBJ184" s="29"/>
      <c r="WBK184" s="29"/>
      <c r="WBL184" s="29"/>
      <c r="WBM184" s="29"/>
      <c r="WBN184" s="29"/>
      <c r="WBO184" s="29"/>
      <c r="WBP184" s="29"/>
      <c r="WBQ184" s="29"/>
      <c r="WBR184" s="29"/>
      <c r="WBS184" s="29"/>
      <c r="WBT184" s="29"/>
      <c r="WBU184" s="29"/>
      <c r="WBV184" s="29"/>
      <c r="WBW184" s="29"/>
      <c r="WBX184" s="29"/>
      <c r="WBY184" s="29"/>
      <c r="WBZ184" s="29"/>
      <c r="WCA184" s="29"/>
      <c r="WCB184" s="29"/>
      <c r="WCC184" s="29"/>
      <c r="WCD184" s="29"/>
      <c r="WCE184" s="29"/>
      <c r="WCF184" s="29"/>
      <c r="WCG184" s="29"/>
      <c r="WCH184" s="29"/>
      <c r="WCI184" s="29"/>
      <c r="WCJ184" s="29"/>
      <c r="WCK184" s="29"/>
      <c r="WCL184" s="29"/>
      <c r="WCM184" s="29"/>
      <c r="WCN184" s="29"/>
      <c r="WCO184" s="29"/>
      <c r="WCP184" s="29"/>
      <c r="WCQ184" s="29"/>
      <c r="WCR184" s="29"/>
      <c r="WCS184" s="29"/>
      <c r="WCT184" s="29"/>
      <c r="WCU184" s="29"/>
      <c r="WCV184" s="29"/>
      <c r="WCW184" s="29"/>
      <c r="WCX184" s="29"/>
      <c r="WCY184" s="29"/>
      <c r="WCZ184" s="29"/>
      <c r="WDA184" s="29"/>
      <c r="WDB184" s="29"/>
      <c r="WDC184" s="29"/>
      <c r="WDD184" s="29"/>
      <c r="WDE184" s="29"/>
      <c r="WDF184" s="29"/>
      <c r="WDG184" s="29"/>
      <c r="WDH184" s="29"/>
      <c r="WDI184" s="29"/>
      <c r="WDJ184" s="29"/>
      <c r="WDK184" s="29"/>
      <c r="WDL184" s="29"/>
      <c r="WDM184" s="29"/>
      <c r="WDN184" s="29"/>
      <c r="WDO184" s="29"/>
      <c r="WDP184" s="29"/>
      <c r="WDQ184" s="29"/>
      <c r="WDR184" s="29"/>
      <c r="WDS184" s="29"/>
      <c r="WDT184" s="29"/>
      <c r="WDU184" s="29"/>
      <c r="WDV184" s="29"/>
      <c r="WDW184" s="29"/>
      <c r="WDX184" s="29"/>
      <c r="WDY184" s="29"/>
      <c r="WDZ184" s="29"/>
      <c r="WEA184" s="29"/>
      <c r="WEB184" s="29"/>
      <c r="WEC184" s="29"/>
      <c r="WED184" s="29"/>
      <c r="WEE184" s="29"/>
      <c r="WEF184" s="29"/>
      <c r="WEG184" s="29"/>
      <c r="WEH184" s="29"/>
      <c r="WEI184" s="29"/>
      <c r="WEJ184" s="29"/>
      <c r="WEK184" s="29"/>
      <c r="WEL184" s="29"/>
      <c r="WEM184" s="29"/>
      <c r="WEN184" s="29"/>
      <c r="WEO184" s="29"/>
      <c r="WEP184" s="29"/>
      <c r="WEQ184" s="29"/>
      <c r="WER184" s="29"/>
      <c r="WES184" s="29"/>
      <c r="WET184" s="29"/>
      <c r="WEU184" s="29"/>
      <c r="WEV184" s="29"/>
      <c r="WEW184" s="29"/>
      <c r="WEX184" s="29"/>
      <c r="WEY184" s="29"/>
      <c r="WEZ184" s="29"/>
      <c r="WFA184" s="29"/>
      <c r="WFB184" s="29"/>
      <c r="WFC184" s="29"/>
      <c r="WFD184" s="29"/>
      <c r="WFE184" s="29"/>
      <c r="WFF184" s="29"/>
      <c r="WFG184" s="29"/>
      <c r="WFH184" s="29"/>
      <c r="WFI184" s="29"/>
      <c r="WFJ184" s="29"/>
      <c r="WFK184" s="29"/>
      <c r="WFL184" s="29"/>
      <c r="WFM184" s="29"/>
      <c r="WFN184" s="29"/>
      <c r="WFO184" s="29"/>
      <c r="WFP184" s="29"/>
      <c r="WFQ184" s="29"/>
      <c r="WFR184" s="29"/>
      <c r="WFS184" s="29"/>
      <c r="WFT184" s="29"/>
      <c r="WFU184" s="29"/>
      <c r="WFV184" s="29"/>
      <c r="WFW184" s="29"/>
      <c r="WFX184" s="29"/>
      <c r="WFY184" s="29"/>
      <c r="WFZ184" s="29"/>
      <c r="WGA184" s="29"/>
      <c r="WGB184" s="29"/>
      <c r="WGC184" s="29"/>
      <c r="WGD184" s="29"/>
      <c r="WGE184" s="29"/>
      <c r="WGF184" s="29"/>
      <c r="WGG184" s="29"/>
      <c r="WGH184" s="29"/>
      <c r="WGI184" s="29"/>
      <c r="WGJ184" s="29"/>
      <c r="WGK184" s="29"/>
      <c r="WGL184" s="29"/>
      <c r="WGM184" s="29"/>
      <c r="WGN184" s="29"/>
      <c r="WGO184" s="29"/>
      <c r="WGP184" s="29"/>
      <c r="WGQ184" s="29"/>
      <c r="WGR184" s="29"/>
      <c r="WGS184" s="29"/>
      <c r="WGT184" s="29"/>
      <c r="WGU184" s="29"/>
      <c r="WGV184" s="29"/>
      <c r="WGW184" s="29"/>
      <c r="WGX184" s="29"/>
      <c r="WGY184" s="29"/>
      <c r="WGZ184" s="29"/>
      <c r="WHA184" s="29"/>
      <c r="WHB184" s="29"/>
      <c r="WHC184" s="29"/>
      <c r="WHD184" s="29"/>
      <c r="WHE184" s="29"/>
      <c r="WHF184" s="29"/>
      <c r="WHG184" s="29"/>
      <c r="WHH184" s="29"/>
      <c r="WHI184" s="29"/>
      <c r="WHJ184" s="29"/>
      <c r="WHK184" s="29"/>
      <c r="WHL184" s="29"/>
      <c r="WHM184" s="29"/>
      <c r="WHN184" s="29"/>
      <c r="WHO184" s="29"/>
      <c r="WHP184" s="29"/>
      <c r="WHQ184" s="29"/>
      <c r="WHR184" s="29"/>
      <c r="WHS184" s="29"/>
      <c r="WHT184" s="29"/>
      <c r="WHU184" s="29"/>
      <c r="WHV184" s="29"/>
      <c r="WHW184" s="29"/>
      <c r="WHX184" s="29"/>
      <c r="WHY184" s="29"/>
      <c r="WHZ184" s="29"/>
      <c r="WIA184" s="29"/>
      <c r="WIB184" s="29"/>
      <c r="WIC184" s="29"/>
      <c r="WID184" s="29"/>
      <c r="WIE184" s="29"/>
      <c r="WIF184" s="29"/>
      <c r="WIG184" s="29"/>
      <c r="WIH184" s="29"/>
      <c r="WII184" s="29"/>
      <c r="WIJ184" s="29"/>
      <c r="WIK184" s="29"/>
      <c r="WIL184" s="29"/>
      <c r="WIM184" s="29"/>
      <c r="WIN184" s="29"/>
      <c r="WIO184" s="29"/>
      <c r="WIP184" s="29"/>
      <c r="WIQ184" s="29"/>
      <c r="WIR184" s="29"/>
      <c r="WIS184" s="29"/>
      <c r="WIT184" s="29"/>
      <c r="WIU184" s="29"/>
      <c r="WIV184" s="29"/>
      <c r="WIW184" s="29"/>
      <c r="WIX184" s="29"/>
      <c r="WIY184" s="29"/>
      <c r="WIZ184" s="29"/>
      <c r="WJA184" s="29"/>
      <c r="WJB184" s="29"/>
      <c r="WJC184" s="29"/>
      <c r="WJD184" s="29"/>
      <c r="WJE184" s="29"/>
      <c r="WJF184" s="29"/>
      <c r="WJG184" s="29"/>
      <c r="WJH184" s="29"/>
      <c r="WJI184" s="29"/>
      <c r="WJJ184" s="29"/>
      <c r="WJK184" s="29"/>
      <c r="WJL184" s="29"/>
      <c r="WJM184" s="29"/>
      <c r="WJN184" s="29"/>
      <c r="WJO184" s="29"/>
      <c r="WJP184" s="29"/>
      <c r="WJQ184" s="29"/>
      <c r="WJR184" s="29"/>
      <c r="WJS184" s="29"/>
      <c r="WJT184" s="29"/>
      <c r="WJU184" s="29"/>
      <c r="WJV184" s="29"/>
      <c r="WJW184" s="29"/>
      <c r="WJX184" s="29"/>
      <c r="WJY184" s="29"/>
      <c r="WJZ184" s="29"/>
      <c r="WKA184" s="29"/>
      <c r="WKB184" s="29"/>
      <c r="WKC184" s="29"/>
      <c r="WKD184" s="29"/>
      <c r="WKE184" s="29"/>
      <c r="WKF184" s="29"/>
      <c r="WKG184" s="29"/>
      <c r="WKH184" s="29"/>
      <c r="WKI184" s="29"/>
      <c r="WKJ184" s="29"/>
      <c r="WKK184" s="29"/>
      <c r="WKL184" s="29"/>
      <c r="WKM184" s="29"/>
      <c r="WKN184" s="29"/>
      <c r="WKO184" s="29"/>
      <c r="WKP184" s="29"/>
      <c r="WKQ184" s="29"/>
      <c r="WKR184" s="29"/>
      <c r="WKS184" s="29"/>
      <c r="WKT184" s="29"/>
      <c r="WKU184" s="29"/>
      <c r="WKV184" s="29"/>
      <c r="WKW184" s="29"/>
      <c r="WKX184" s="29"/>
      <c r="WKY184" s="29"/>
      <c r="WKZ184" s="29"/>
      <c r="WLA184" s="29"/>
      <c r="WLB184" s="29"/>
      <c r="WLC184" s="29"/>
      <c r="WLD184" s="29"/>
      <c r="WLE184" s="29"/>
      <c r="WLF184" s="29"/>
      <c r="WLG184" s="29"/>
      <c r="WLH184" s="29"/>
      <c r="WLI184" s="29"/>
      <c r="WLJ184" s="29"/>
      <c r="WLK184" s="29"/>
      <c r="WLL184" s="29"/>
      <c r="WLM184" s="29"/>
      <c r="WLN184" s="29"/>
      <c r="WLO184" s="29"/>
      <c r="WLP184" s="29"/>
      <c r="WLQ184" s="29"/>
      <c r="WLR184" s="29"/>
      <c r="WLS184" s="29"/>
      <c r="WLT184" s="29"/>
      <c r="WLU184" s="29"/>
      <c r="WLV184" s="29"/>
      <c r="WLW184" s="29"/>
      <c r="WLX184" s="29"/>
      <c r="WLY184" s="29"/>
      <c r="WLZ184" s="29"/>
      <c r="WMA184" s="29"/>
      <c r="WMB184" s="29"/>
      <c r="WMC184" s="29"/>
      <c r="WMD184" s="29"/>
      <c r="WME184" s="29"/>
      <c r="WMF184" s="29"/>
      <c r="WMG184" s="29"/>
      <c r="WMH184" s="29"/>
      <c r="WMI184" s="29"/>
      <c r="WMJ184" s="29"/>
      <c r="WMK184" s="29"/>
      <c r="WML184" s="29"/>
      <c r="WMM184" s="29"/>
      <c r="WMN184" s="29"/>
      <c r="WMO184" s="29"/>
      <c r="WMP184" s="29"/>
      <c r="WMQ184" s="29"/>
      <c r="WMR184" s="29"/>
      <c r="WMS184" s="29"/>
      <c r="WMT184" s="29"/>
      <c r="WMU184" s="29"/>
      <c r="WMV184" s="29"/>
      <c r="WMW184" s="29"/>
      <c r="WMX184" s="29"/>
      <c r="WMY184" s="29"/>
      <c r="WMZ184" s="29"/>
      <c r="WNA184" s="29"/>
      <c r="WNB184" s="29"/>
      <c r="WNC184" s="29"/>
      <c r="WND184" s="29"/>
      <c r="WNE184" s="29"/>
      <c r="WNF184" s="29"/>
      <c r="WNG184" s="29"/>
      <c r="WNH184" s="29"/>
      <c r="WNI184" s="29"/>
      <c r="WNJ184" s="29"/>
      <c r="WNK184" s="29"/>
      <c r="WNL184" s="29"/>
      <c r="WNM184" s="29"/>
      <c r="WNN184" s="29"/>
      <c r="WNO184" s="29"/>
      <c r="WNP184" s="29"/>
      <c r="WNQ184" s="29"/>
      <c r="WNR184" s="29"/>
      <c r="WNS184" s="29"/>
      <c r="WNT184" s="29"/>
      <c r="WNU184" s="29"/>
      <c r="WNV184" s="29"/>
      <c r="WNW184" s="29"/>
      <c r="WNX184" s="29"/>
      <c r="WNY184" s="29"/>
      <c r="WNZ184" s="29"/>
      <c r="WOA184" s="29"/>
      <c r="WOB184" s="29"/>
      <c r="WOC184" s="29"/>
      <c r="WOD184" s="29"/>
      <c r="WOE184" s="29"/>
      <c r="WOF184" s="29"/>
      <c r="WOG184" s="29"/>
      <c r="WOH184" s="29"/>
      <c r="WOI184" s="29"/>
      <c r="WOJ184" s="29"/>
      <c r="WOK184" s="29"/>
      <c r="WOL184" s="29"/>
      <c r="WOM184" s="29"/>
      <c r="WON184" s="29"/>
      <c r="WOO184" s="29"/>
      <c r="WOP184" s="29"/>
      <c r="WOQ184" s="29"/>
      <c r="WOR184" s="29"/>
      <c r="WOS184" s="29"/>
      <c r="WOT184" s="29"/>
      <c r="WOU184" s="29"/>
      <c r="WOV184" s="29"/>
      <c r="WOW184" s="29"/>
      <c r="WOX184" s="29"/>
      <c r="WOY184" s="29"/>
      <c r="WOZ184" s="29"/>
      <c r="WPA184" s="29"/>
      <c r="WPB184" s="29"/>
      <c r="WPC184" s="29"/>
      <c r="WPD184" s="29"/>
      <c r="WPE184" s="29"/>
      <c r="WPF184" s="29"/>
      <c r="WPG184" s="29"/>
      <c r="WPH184" s="29"/>
      <c r="WPI184" s="29"/>
      <c r="WPJ184" s="29"/>
      <c r="WPK184" s="29"/>
      <c r="WPL184" s="29"/>
      <c r="WPM184" s="29"/>
      <c r="WPN184" s="29"/>
      <c r="WPO184" s="29"/>
      <c r="WPP184" s="29"/>
      <c r="WPQ184" s="29"/>
      <c r="WPR184" s="29"/>
      <c r="WPS184" s="29"/>
      <c r="WPT184" s="29"/>
      <c r="WPU184" s="29"/>
      <c r="WPV184" s="29"/>
      <c r="WPW184" s="29"/>
      <c r="WPX184" s="29"/>
      <c r="WPY184" s="29"/>
      <c r="WPZ184" s="29"/>
      <c r="WQA184" s="29"/>
      <c r="WQB184" s="29"/>
      <c r="WQC184" s="29"/>
      <c r="WQD184" s="29"/>
      <c r="WQE184" s="29"/>
      <c r="WQF184" s="29"/>
      <c r="WQG184" s="29"/>
      <c r="WQH184" s="29"/>
      <c r="WQI184" s="29"/>
      <c r="WQJ184" s="29"/>
      <c r="WQK184" s="29"/>
      <c r="WQL184" s="29"/>
      <c r="WQM184" s="29"/>
      <c r="WQN184" s="29"/>
      <c r="WQO184" s="29"/>
      <c r="WQP184" s="29"/>
      <c r="WQQ184" s="29"/>
      <c r="WQR184" s="29"/>
      <c r="WQS184" s="29"/>
      <c r="WQT184" s="29"/>
      <c r="WQU184" s="29"/>
      <c r="WQV184" s="29"/>
      <c r="WQW184" s="29"/>
      <c r="WQX184" s="29"/>
      <c r="WQY184" s="29"/>
      <c r="WQZ184" s="29"/>
      <c r="WRA184" s="29"/>
      <c r="WRB184" s="29"/>
      <c r="WRC184" s="29"/>
      <c r="WRD184" s="29"/>
      <c r="WRE184" s="29"/>
      <c r="WRF184" s="29"/>
      <c r="WRG184" s="29"/>
      <c r="WRH184" s="29"/>
      <c r="WRI184" s="29"/>
      <c r="WRJ184" s="29"/>
      <c r="WRK184" s="29"/>
      <c r="WRL184" s="29"/>
      <c r="WRM184" s="29"/>
      <c r="WRN184" s="29"/>
      <c r="WRO184" s="29"/>
      <c r="WRP184" s="29"/>
      <c r="WRQ184" s="29"/>
      <c r="WRR184" s="29"/>
      <c r="WRS184" s="29"/>
      <c r="WRT184" s="29"/>
      <c r="WRU184" s="29"/>
      <c r="WRV184" s="29"/>
      <c r="WRW184" s="29"/>
      <c r="WRX184" s="29"/>
      <c r="WRY184" s="29"/>
      <c r="WRZ184" s="29"/>
      <c r="WSA184" s="29"/>
      <c r="WSB184" s="29"/>
      <c r="WSC184" s="29"/>
      <c r="WSD184" s="29"/>
      <c r="WSE184" s="29"/>
      <c r="WSF184" s="29"/>
      <c r="WSG184" s="29"/>
      <c r="WSH184" s="29"/>
      <c r="WSI184" s="29"/>
      <c r="WSJ184" s="29"/>
      <c r="WSK184" s="29"/>
      <c r="WSL184" s="29"/>
      <c r="WSM184" s="29"/>
      <c r="WSN184" s="29"/>
      <c r="WSO184" s="29"/>
      <c r="WSP184" s="29"/>
      <c r="WSQ184" s="29"/>
      <c r="WSR184" s="29"/>
      <c r="WSS184" s="29"/>
      <c r="WST184" s="29"/>
      <c r="WSU184" s="29"/>
      <c r="WSV184" s="29"/>
      <c r="WSW184" s="29"/>
      <c r="WSX184" s="29"/>
      <c r="WSY184" s="29"/>
      <c r="WSZ184" s="29"/>
      <c r="WTA184" s="29"/>
      <c r="WTB184" s="29"/>
      <c r="WTC184" s="29"/>
      <c r="WTD184" s="29"/>
      <c r="WTE184" s="29"/>
      <c r="WTF184" s="29"/>
      <c r="WTG184" s="29"/>
      <c r="WTH184" s="29"/>
      <c r="WTI184" s="29"/>
      <c r="WTJ184" s="29"/>
      <c r="WTK184" s="29"/>
      <c r="WTL184" s="29"/>
      <c r="WTM184" s="29"/>
      <c r="WTN184" s="29"/>
      <c r="WTO184" s="29"/>
      <c r="WTP184" s="29"/>
      <c r="WTQ184" s="29"/>
      <c r="WTR184" s="29"/>
      <c r="WTS184" s="29"/>
      <c r="WTT184" s="29"/>
      <c r="WTU184" s="29"/>
      <c r="WTV184" s="29"/>
      <c r="WTW184" s="29"/>
      <c r="WTX184" s="29"/>
      <c r="WTY184" s="29"/>
      <c r="WTZ184" s="29"/>
      <c r="WUA184" s="29"/>
      <c r="WUB184" s="29"/>
      <c r="WUC184" s="29"/>
      <c r="WUD184" s="29"/>
      <c r="WUE184" s="29"/>
      <c r="WUF184" s="29"/>
      <c r="WUG184" s="29"/>
      <c r="WUH184" s="29"/>
      <c r="WUI184" s="29"/>
      <c r="WUJ184" s="29"/>
      <c r="WUK184" s="29"/>
      <c r="WUL184" s="29"/>
      <c r="WUM184" s="29"/>
      <c r="WUN184" s="29"/>
      <c r="WUO184" s="29"/>
      <c r="WUP184" s="29"/>
      <c r="WUQ184" s="29"/>
      <c r="WUR184" s="29"/>
      <c r="WUS184" s="29"/>
      <c r="WUT184" s="29"/>
      <c r="WUU184" s="29"/>
      <c r="WUV184" s="29"/>
      <c r="WUW184" s="29"/>
      <c r="WUX184" s="29"/>
      <c r="WUY184" s="29"/>
      <c r="WUZ184" s="29"/>
      <c r="WVA184" s="29"/>
      <c r="WVB184" s="29"/>
      <c r="WVC184" s="29"/>
      <c r="WVD184" s="29"/>
      <c r="WVE184" s="29"/>
      <c r="WVF184" s="29"/>
      <c r="WVG184" s="29"/>
      <c r="WVH184" s="29"/>
      <c r="WVI184" s="29"/>
      <c r="WVJ184" s="29"/>
      <c r="WVK184" s="29"/>
      <c r="WVL184" s="29"/>
      <c r="WVM184" s="29"/>
      <c r="WVN184" s="29"/>
      <c r="WVO184" s="29"/>
      <c r="WVP184" s="29"/>
      <c r="WVQ184" s="29"/>
      <c r="WVR184" s="29"/>
      <c r="WVS184" s="29"/>
      <c r="WVT184" s="29"/>
      <c r="WVU184" s="29"/>
    </row>
    <row r="185" spans="1:16141" x14ac:dyDescent="0.2">
      <c r="A185" s="280"/>
      <c r="B185" s="259"/>
      <c r="C185" s="257"/>
      <c r="D185" s="257"/>
      <c r="E185" s="243"/>
      <c r="F185" s="278"/>
      <c r="G185" s="279"/>
      <c r="H185" s="41"/>
      <c r="I185" s="42"/>
      <c r="J185" s="42"/>
      <c r="K185" s="355"/>
    </row>
    <row r="186" spans="1:16141" s="27" customFormat="1" ht="25.5" x14ac:dyDescent="0.25">
      <c r="A186" s="283" t="s">
        <v>327</v>
      </c>
      <c r="B186" s="259" t="s">
        <v>247</v>
      </c>
      <c r="C186" s="257"/>
      <c r="D186" s="257"/>
      <c r="E186" s="242">
        <v>1</v>
      </c>
      <c r="F186" s="258" t="s">
        <v>111</v>
      </c>
      <c r="G186" s="259"/>
      <c r="H186" s="159">
        <v>59400.000000000007</v>
      </c>
      <c r="I186" s="161">
        <f>E186*H186</f>
        <v>59400.000000000007</v>
      </c>
      <c r="J186" s="161"/>
      <c r="K186" s="360"/>
      <c r="L186" s="28"/>
      <c r="M186" s="28"/>
      <c r="N186" s="28"/>
      <c r="O186" s="29"/>
      <c r="P186" s="29"/>
      <c r="Q186" s="29"/>
      <c r="R186" s="29"/>
      <c r="S186" s="29"/>
      <c r="T186" s="29"/>
      <c r="U186" s="29"/>
      <c r="V186" s="29"/>
      <c r="W186" s="29"/>
      <c r="X186" s="29"/>
      <c r="Y186" s="29"/>
      <c r="Z186" s="29"/>
      <c r="AA186" s="29"/>
      <c r="AB186" s="29"/>
      <c r="AC186" s="29"/>
      <c r="AD186" s="29"/>
      <c r="AE186" s="29"/>
      <c r="AF186" s="29"/>
      <c r="AG186" s="29"/>
      <c r="AH186" s="29"/>
      <c r="AI186" s="29"/>
      <c r="AJ186" s="29"/>
      <c r="AK186" s="29"/>
      <c r="AL186" s="29"/>
      <c r="AM186" s="29"/>
      <c r="AN186" s="29"/>
      <c r="AO186" s="29"/>
      <c r="AP186" s="29"/>
      <c r="AQ186" s="29"/>
      <c r="AR186" s="29"/>
      <c r="AS186" s="29"/>
      <c r="AT186" s="29"/>
      <c r="AU186" s="29"/>
      <c r="AV186" s="29"/>
      <c r="AW186" s="29"/>
      <c r="AX186" s="29"/>
      <c r="AY186" s="29"/>
      <c r="AZ186" s="29"/>
      <c r="BA186" s="29"/>
      <c r="BB186" s="29"/>
      <c r="BC186" s="29"/>
      <c r="BD186" s="29"/>
      <c r="BE186" s="29"/>
      <c r="BF186" s="29"/>
      <c r="BG186" s="29"/>
      <c r="BH186" s="29"/>
      <c r="BI186" s="29"/>
      <c r="BJ186" s="29"/>
      <c r="BK186" s="29"/>
      <c r="BL186" s="29"/>
      <c r="BM186" s="29"/>
      <c r="BN186" s="29"/>
      <c r="BO186" s="29"/>
      <c r="BP186" s="29"/>
      <c r="BQ186" s="29"/>
      <c r="BR186" s="29"/>
      <c r="BS186" s="29"/>
      <c r="BT186" s="29"/>
      <c r="BU186" s="29"/>
      <c r="BV186" s="29"/>
      <c r="BW186" s="29"/>
      <c r="BX186" s="29"/>
      <c r="BY186" s="29"/>
      <c r="BZ186" s="29"/>
      <c r="CA186" s="29"/>
      <c r="CB186" s="29"/>
      <c r="CC186" s="29"/>
      <c r="CD186" s="29"/>
      <c r="CE186" s="29"/>
      <c r="CF186" s="29"/>
      <c r="CG186" s="29"/>
      <c r="CH186" s="29"/>
      <c r="CI186" s="29"/>
      <c r="CJ186" s="29"/>
      <c r="CK186" s="29"/>
      <c r="CL186" s="29"/>
      <c r="CM186" s="29"/>
      <c r="CN186" s="29"/>
      <c r="CO186" s="29"/>
      <c r="CP186" s="29"/>
      <c r="CQ186" s="29"/>
      <c r="CR186" s="29"/>
      <c r="CS186" s="29"/>
      <c r="CT186" s="29"/>
      <c r="CU186" s="29"/>
      <c r="CV186" s="29"/>
      <c r="CW186" s="29"/>
      <c r="CX186" s="29"/>
      <c r="CY186" s="29"/>
      <c r="CZ186" s="29"/>
      <c r="DA186" s="29"/>
      <c r="DB186" s="29"/>
      <c r="DC186" s="29"/>
      <c r="DD186" s="29"/>
      <c r="DE186" s="29"/>
      <c r="DF186" s="29"/>
      <c r="DG186" s="29"/>
      <c r="DH186" s="29"/>
      <c r="DI186" s="29"/>
      <c r="DJ186" s="29"/>
      <c r="DK186" s="29"/>
      <c r="DL186" s="29"/>
      <c r="DM186" s="29"/>
      <c r="DN186" s="29"/>
      <c r="DO186" s="29"/>
      <c r="DP186" s="29"/>
      <c r="DQ186" s="29"/>
      <c r="DR186" s="29"/>
      <c r="DS186" s="29"/>
      <c r="DT186" s="29"/>
      <c r="DU186" s="29"/>
      <c r="DV186" s="29"/>
      <c r="DW186" s="29"/>
      <c r="DX186" s="29"/>
      <c r="DY186" s="29"/>
      <c r="DZ186" s="29"/>
      <c r="EA186" s="29"/>
      <c r="EB186" s="29"/>
      <c r="EC186" s="29"/>
      <c r="ED186" s="29"/>
      <c r="EE186" s="29"/>
      <c r="EF186" s="29"/>
      <c r="EG186" s="29"/>
      <c r="EH186" s="29"/>
      <c r="EI186" s="29"/>
      <c r="EJ186" s="29"/>
      <c r="EK186" s="29"/>
      <c r="EL186" s="29"/>
      <c r="EM186" s="29"/>
      <c r="EN186" s="29"/>
      <c r="EO186" s="29"/>
      <c r="EP186" s="29"/>
      <c r="EQ186" s="29"/>
      <c r="ER186" s="29"/>
      <c r="ES186" s="29"/>
      <c r="ET186" s="29"/>
      <c r="EU186" s="29"/>
      <c r="EV186" s="29"/>
      <c r="EW186" s="29"/>
      <c r="EX186" s="29"/>
      <c r="EY186" s="29"/>
      <c r="EZ186" s="29"/>
      <c r="FA186" s="29"/>
      <c r="FB186" s="29"/>
      <c r="FC186" s="29"/>
      <c r="FD186" s="29"/>
      <c r="FE186" s="29"/>
      <c r="FF186" s="29"/>
      <c r="FG186" s="29"/>
      <c r="FH186" s="29"/>
      <c r="FI186" s="29"/>
      <c r="FJ186" s="29"/>
      <c r="FK186" s="29"/>
      <c r="FL186" s="29"/>
      <c r="FM186" s="29"/>
      <c r="FN186" s="29"/>
      <c r="FO186" s="29"/>
      <c r="FP186" s="29"/>
      <c r="FQ186" s="29"/>
      <c r="FR186" s="29"/>
      <c r="FS186" s="29"/>
      <c r="FT186" s="29"/>
      <c r="FU186" s="29"/>
      <c r="FV186" s="29"/>
      <c r="FW186" s="29"/>
      <c r="FX186" s="29"/>
      <c r="FY186" s="29"/>
      <c r="FZ186" s="29"/>
      <c r="GA186" s="29"/>
      <c r="GB186" s="29"/>
      <c r="GC186" s="29"/>
      <c r="GD186" s="29"/>
      <c r="GE186" s="29"/>
      <c r="GF186" s="29"/>
      <c r="GG186" s="29"/>
      <c r="GH186" s="29"/>
      <c r="GI186" s="29"/>
      <c r="GJ186" s="29"/>
      <c r="GK186" s="29"/>
      <c r="GL186" s="29"/>
      <c r="GM186" s="29"/>
      <c r="GN186" s="29"/>
      <c r="GO186" s="29"/>
      <c r="GP186" s="29"/>
      <c r="GQ186" s="29"/>
      <c r="GR186" s="29"/>
      <c r="GS186" s="29"/>
      <c r="GT186" s="29"/>
      <c r="GU186" s="29"/>
      <c r="GV186" s="29"/>
      <c r="GW186" s="29"/>
      <c r="GX186" s="29"/>
      <c r="GY186" s="29"/>
      <c r="GZ186" s="29"/>
      <c r="HA186" s="29"/>
      <c r="HB186" s="29"/>
      <c r="HC186" s="29"/>
      <c r="HD186" s="29"/>
      <c r="HE186" s="29"/>
      <c r="HF186" s="29"/>
      <c r="HG186" s="29"/>
      <c r="HH186" s="29"/>
      <c r="HI186" s="29"/>
      <c r="HJ186" s="29"/>
      <c r="HK186" s="29"/>
      <c r="HL186" s="29"/>
      <c r="HM186" s="29"/>
      <c r="HN186" s="29"/>
      <c r="HO186" s="29"/>
      <c r="HP186" s="29"/>
      <c r="HQ186" s="29"/>
      <c r="HR186" s="29"/>
      <c r="HS186" s="29"/>
      <c r="HT186" s="29"/>
      <c r="HU186" s="29"/>
      <c r="HV186" s="29"/>
      <c r="HW186" s="29"/>
      <c r="HX186" s="29"/>
      <c r="HY186" s="29"/>
      <c r="HZ186" s="29"/>
      <c r="IA186" s="29"/>
      <c r="IB186" s="29"/>
      <c r="IC186" s="29"/>
      <c r="ID186" s="29"/>
      <c r="IE186" s="29"/>
      <c r="IF186" s="29"/>
      <c r="IG186" s="29"/>
      <c r="IH186" s="29"/>
      <c r="II186" s="29"/>
      <c r="IJ186" s="29"/>
      <c r="IK186" s="29"/>
      <c r="IL186" s="29"/>
      <c r="IM186" s="29"/>
      <c r="IN186" s="29"/>
      <c r="IO186" s="29"/>
      <c r="IP186" s="29"/>
      <c r="IQ186" s="29"/>
      <c r="IR186" s="29"/>
      <c r="IS186" s="29"/>
      <c r="IT186" s="29"/>
      <c r="IU186" s="29"/>
      <c r="IV186" s="29"/>
      <c r="IW186" s="29"/>
      <c r="IX186" s="29"/>
      <c r="IY186" s="29"/>
      <c r="IZ186" s="29"/>
      <c r="JA186" s="29"/>
      <c r="JB186" s="29"/>
      <c r="JC186" s="29"/>
      <c r="JD186" s="29"/>
      <c r="JE186" s="29"/>
      <c r="JF186" s="29"/>
      <c r="JG186" s="29"/>
      <c r="JH186" s="29"/>
      <c r="JI186" s="29"/>
      <c r="JJ186" s="29"/>
      <c r="JK186" s="29"/>
      <c r="JL186" s="29"/>
      <c r="JM186" s="29"/>
      <c r="JN186" s="29"/>
      <c r="JO186" s="29"/>
      <c r="JP186" s="29"/>
      <c r="JQ186" s="29"/>
      <c r="JR186" s="29"/>
      <c r="JS186" s="29"/>
      <c r="JT186" s="29"/>
      <c r="JU186" s="29"/>
      <c r="JV186" s="29"/>
      <c r="JW186" s="29"/>
      <c r="JX186" s="29"/>
      <c r="JY186" s="29"/>
      <c r="JZ186" s="29"/>
      <c r="KA186" s="29"/>
      <c r="KB186" s="29"/>
      <c r="KC186" s="29"/>
      <c r="KD186" s="29"/>
      <c r="KE186" s="29"/>
      <c r="KF186" s="29"/>
      <c r="KG186" s="29"/>
      <c r="KH186" s="29"/>
      <c r="KI186" s="29"/>
      <c r="KJ186" s="29"/>
      <c r="KK186" s="29"/>
      <c r="KL186" s="29"/>
      <c r="KM186" s="29"/>
      <c r="KN186" s="29"/>
      <c r="KO186" s="29"/>
      <c r="KP186" s="29"/>
      <c r="KQ186" s="29"/>
      <c r="KR186" s="29"/>
      <c r="KS186" s="29"/>
      <c r="KT186" s="29"/>
      <c r="KU186" s="29"/>
      <c r="KV186" s="29"/>
      <c r="KW186" s="29"/>
      <c r="KX186" s="29"/>
      <c r="KY186" s="29"/>
      <c r="KZ186" s="29"/>
      <c r="LA186" s="29"/>
      <c r="LB186" s="29"/>
      <c r="LC186" s="29"/>
      <c r="LD186" s="29"/>
      <c r="LE186" s="29"/>
      <c r="LF186" s="29"/>
      <c r="LG186" s="29"/>
      <c r="LH186" s="29"/>
      <c r="LI186" s="29"/>
      <c r="LJ186" s="29"/>
      <c r="LK186" s="29"/>
      <c r="LL186" s="29"/>
      <c r="LM186" s="29"/>
      <c r="LN186" s="29"/>
      <c r="LO186" s="29"/>
      <c r="LP186" s="29"/>
      <c r="LQ186" s="29"/>
      <c r="LR186" s="29"/>
      <c r="LS186" s="29"/>
      <c r="LT186" s="29"/>
      <c r="LU186" s="29"/>
      <c r="LV186" s="29"/>
      <c r="LW186" s="29"/>
      <c r="LX186" s="29"/>
      <c r="LY186" s="29"/>
      <c r="LZ186" s="29"/>
      <c r="MA186" s="29"/>
      <c r="MB186" s="29"/>
      <c r="MC186" s="29"/>
      <c r="MD186" s="29"/>
      <c r="ME186" s="29"/>
      <c r="MF186" s="29"/>
      <c r="MG186" s="29"/>
      <c r="MH186" s="29"/>
      <c r="MI186" s="29"/>
      <c r="MJ186" s="29"/>
      <c r="MK186" s="29"/>
      <c r="ML186" s="29"/>
      <c r="MM186" s="29"/>
      <c r="MN186" s="29"/>
      <c r="MO186" s="29"/>
      <c r="MP186" s="29"/>
      <c r="MQ186" s="29"/>
      <c r="MR186" s="29"/>
      <c r="MS186" s="29"/>
      <c r="MT186" s="29"/>
      <c r="MU186" s="29"/>
      <c r="MV186" s="29"/>
      <c r="MW186" s="29"/>
      <c r="MX186" s="29"/>
      <c r="MY186" s="29"/>
      <c r="MZ186" s="29"/>
      <c r="NA186" s="29"/>
      <c r="NB186" s="29"/>
      <c r="NC186" s="29"/>
      <c r="ND186" s="29"/>
      <c r="NE186" s="29"/>
      <c r="NF186" s="29"/>
      <c r="NG186" s="29"/>
      <c r="NH186" s="29"/>
      <c r="NI186" s="29"/>
      <c r="NJ186" s="29"/>
      <c r="NK186" s="29"/>
      <c r="NL186" s="29"/>
      <c r="NM186" s="29"/>
      <c r="NN186" s="29"/>
      <c r="NO186" s="29"/>
      <c r="NP186" s="29"/>
      <c r="NQ186" s="29"/>
      <c r="NR186" s="29"/>
      <c r="NS186" s="29"/>
      <c r="NT186" s="29"/>
      <c r="NU186" s="29"/>
      <c r="NV186" s="29"/>
      <c r="NW186" s="29"/>
      <c r="NX186" s="29"/>
      <c r="NY186" s="29"/>
      <c r="NZ186" s="29"/>
      <c r="OA186" s="29"/>
      <c r="OB186" s="29"/>
      <c r="OC186" s="29"/>
      <c r="OD186" s="29"/>
      <c r="OE186" s="29"/>
      <c r="OF186" s="29"/>
      <c r="OG186" s="29"/>
      <c r="OH186" s="29"/>
      <c r="OI186" s="29"/>
      <c r="OJ186" s="29"/>
      <c r="OK186" s="29"/>
      <c r="OL186" s="29"/>
      <c r="OM186" s="29"/>
      <c r="ON186" s="29"/>
      <c r="OO186" s="29"/>
      <c r="OP186" s="29"/>
      <c r="OQ186" s="29"/>
      <c r="OR186" s="29"/>
      <c r="OS186" s="29"/>
      <c r="OT186" s="29"/>
      <c r="OU186" s="29"/>
      <c r="OV186" s="29"/>
      <c r="OW186" s="29"/>
      <c r="OX186" s="29"/>
      <c r="OY186" s="29"/>
      <c r="OZ186" s="29"/>
      <c r="PA186" s="29"/>
      <c r="PB186" s="29"/>
      <c r="PC186" s="29"/>
      <c r="PD186" s="29"/>
      <c r="PE186" s="29"/>
      <c r="PF186" s="29"/>
      <c r="PG186" s="29"/>
      <c r="PH186" s="29"/>
      <c r="PI186" s="29"/>
      <c r="PJ186" s="29"/>
      <c r="PK186" s="29"/>
      <c r="PL186" s="29"/>
      <c r="PM186" s="29"/>
      <c r="PN186" s="29"/>
      <c r="PO186" s="29"/>
      <c r="PP186" s="29"/>
      <c r="PQ186" s="29"/>
      <c r="PR186" s="29"/>
      <c r="PS186" s="29"/>
      <c r="PT186" s="29"/>
      <c r="PU186" s="29"/>
      <c r="PV186" s="29"/>
      <c r="PW186" s="29"/>
      <c r="PX186" s="29"/>
      <c r="PY186" s="29"/>
      <c r="PZ186" s="29"/>
      <c r="QA186" s="29"/>
      <c r="QB186" s="29"/>
      <c r="QC186" s="29"/>
      <c r="QD186" s="29"/>
      <c r="QE186" s="29"/>
      <c r="QF186" s="29"/>
      <c r="QG186" s="29"/>
      <c r="QH186" s="29"/>
      <c r="QI186" s="29"/>
      <c r="QJ186" s="29"/>
      <c r="QK186" s="29"/>
      <c r="QL186" s="29"/>
      <c r="QM186" s="29"/>
      <c r="QN186" s="29"/>
      <c r="QO186" s="29"/>
      <c r="QP186" s="29"/>
      <c r="QQ186" s="29"/>
      <c r="QR186" s="29"/>
      <c r="QS186" s="29"/>
      <c r="QT186" s="29"/>
      <c r="QU186" s="29"/>
      <c r="QV186" s="29"/>
      <c r="QW186" s="29"/>
      <c r="QX186" s="29"/>
      <c r="QY186" s="29"/>
      <c r="QZ186" s="29"/>
      <c r="RA186" s="29"/>
      <c r="RB186" s="29"/>
      <c r="RC186" s="29"/>
      <c r="RD186" s="29"/>
      <c r="RE186" s="29"/>
      <c r="RF186" s="29"/>
      <c r="RG186" s="29"/>
      <c r="RH186" s="29"/>
      <c r="RI186" s="29"/>
      <c r="RJ186" s="29"/>
      <c r="RK186" s="29"/>
      <c r="RL186" s="29"/>
      <c r="RM186" s="29"/>
      <c r="RN186" s="29"/>
      <c r="RO186" s="29"/>
      <c r="RP186" s="29"/>
      <c r="RQ186" s="29"/>
      <c r="RR186" s="29"/>
      <c r="RS186" s="29"/>
      <c r="RT186" s="29"/>
      <c r="RU186" s="29"/>
      <c r="RV186" s="29"/>
      <c r="RW186" s="29"/>
      <c r="RX186" s="29"/>
      <c r="RY186" s="29"/>
      <c r="RZ186" s="29"/>
      <c r="SA186" s="29"/>
      <c r="SB186" s="29"/>
      <c r="SC186" s="29"/>
      <c r="SD186" s="29"/>
      <c r="SE186" s="29"/>
      <c r="SF186" s="29"/>
      <c r="SG186" s="29"/>
      <c r="SH186" s="29"/>
      <c r="SI186" s="29"/>
      <c r="SJ186" s="29"/>
      <c r="SK186" s="29"/>
      <c r="SL186" s="29"/>
      <c r="SM186" s="29"/>
      <c r="SN186" s="29"/>
      <c r="SO186" s="29"/>
      <c r="SP186" s="29"/>
      <c r="SQ186" s="29"/>
      <c r="SR186" s="29"/>
      <c r="SS186" s="29"/>
      <c r="ST186" s="29"/>
      <c r="SU186" s="29"/>
      <c r="SV186" s="29"/>
      <c r="SW186" s="29"/>
      <c r="SX186" s="29"/>
      <c r="SY186" s="29"/>
      <c r="SZ186" s="29"/>
      <c r="TA186" s="29"/>
      <c r="TB186" s="29"/>
      <c r="TC186" s="29"/>
      <c r="TD186" s="29"/>
      <c r="TE186" s="29"/>
      <c r="TF186" s="29"/>
      <c r="TG186" s="29"/>
      <c r="TH186" s="29"/>
      <c r="TI186" s="29"/>
      <c r="TJ186" s="29"/>
      <c r="TK186" s="29"/>
      <c r="TL186" s="29"/>
      <c r="TM186" s="29"/>
      <c r="TN186" s="29"/>
      <c r="TO186" s="29"/>
      <c r="TP186" s="29"/>
      <c r="TQ186" s="29"/>
      <c r="TR186" s="29"/>
      <c r="TS186" s="29"/>
      <c r="TT186" s="29"/>
      <c r="TU186" s="29"/>
      <c r="TV186" s="29"/>
      <c r="TW186" s="29"/>
      <c r="TX186" s="29"/>
      <c r="TY186" s="29"/>
      <c r="TZ186" s="29"/>
      <c r="UA186" s="29"/>
      <c r="UB186" s="29"/>
      <c r="UC186" s="29"/>
      <c r="UD186" s="29"/>
      <c r="UE186" s="29"/>
      <c r="UF186" s="29"/>
      <c r="UG186" s="29"/>
      <c r="UH186" s="29"/>
      <c r="UI186" s="29"/>
      <c r="UJ186" s="29"/>
      <c r="UK186" s="29"/>
      <c r="UL186" s="29"/>
      <c r="UM186" s="29"/>
      <c r="UN186" s="29"/>
      <c r="UO186" s="29"/>
      <c r="UP186" s="29"/>
      <c r="UQ186" s="29"/>
      <c r="UR186" s="29"/>
      <c r="US186" s="29"/>
      <c r="UT186" s="29"/>
      <c r="UU186" s="29"/>
      <c r="UV186" s="29"/>
      <c r="UW186" s="29"/>
      <c r="UX186" s="29"/>
      <c r="UY186" s="29"/>
      <c r="UZ186" s="29"/>
      <c r="VA186" s="29"/>
      <c r="VB186" s="29"/>
      <c r="VC186" s="29"/>
      <c r="VD186" s="29"/>
      <c r="VE186" s="29"/>
      <c r="VF186" s="29"/>
      <c r="VG186" s="29"/>
      <c r="VH186" s="29"/>
      <c r="VI186" s="29"/>
      <c r="VJ186" s="29"/>
      <c r="VK186" s="29"/>
      <c r="VL186" s="29"/>
      <c r="VM186" s="29"/>
      <c r="VN186" s="29"/>
      <c r="VO186" s="29"/>
      <c r="VP186" s="29"/>
      <c r="VQ186" s="29"/>
      <c r="VR186" s="29"/>
      <c r="VS186" s="29"/>
      <c r="VT186" s="29"/>
      <c r="VU186" s="29"/>
      <c r="VV186" s="29"/>
      <c r="VW186" s="29"/>
      <c r="VX186" s="29"/>
      <c r="VY186" s="29"/>
      <c r="VZ186" s="29"/>
      <c r="WA186" s="29"/>
      <c r="WB186" s="29"/>
      <c r="WC186" s="29"/>
      <c r="WD186" s="29"/>
      <c r="WE186" s="29"/>
      <c r="WF186" s="29"/>
      <c r="WG186" s="29"/>
      <c r="WH186" s="29"/>
      <c r="WI186" s="29"/>
      <c r="WJ186" s="29"/>
      <c r="WK186" s="29"/>
      <c r="WL186" s="29"/>
      <c r="WM186" s="29"/>
      <c r="WN186" s="29"/>
      <c r="WO186" s="29"/>
      <c r="WP186" s="29"/>
      <c r="WQ186" s="29"/>
      <c r="WR186" s="29"/>
      <c r="WS186" s="29"/>
      <c r="WT186" s="29"/>
      <c r="WU186" s="29"/>
      <c r="WV186" s="29"/>
      <c r="WW186" s="29"/>
      <c r="WX186" s="29"/>
      <c r="WY186" s="29"/>
      <c r="WZ186" s="29"/>
      <c r="XA186" s="29"/>
      <c r="XB186" s="29"/>
      <c r="XC186" s="29"/>
      <c r="XD186" s="29"/>
      <c r="XE186" s="29"/>
      <c r="XF186" s="29"/>
      <c r="XG186" s="29"/>
      <c r="XH186" s="29"/>
      <c r="XI186" s="29"/>
      <c r="XJ186" s="29"/>
      <c r="XK186" s="29"/>
      <c r="XL186" s="29"/>
      <c r="XM186" s="29"/>
      <c r="XN186" s="29"/>
      <c r="XO186" s="29"/>
      <c r="XP186" s="29"/>
      <c r="XQ186" s="29"/>
      <c r="XR186" s="29"/>
      <c r="XS186" s="29"/>
      <c r="XT186" s="29"/>
      <c r="XU186" s="29"/>
      <c r="XV186" s="29"/>
      <c r="XW186" s="29"/>
      <c r="XX186" s="29"/>
      <c r="XY186" s="29"/>
      <c r="XZ186" s="29"/>
      <c r="YA186" s="29"/>
      <c r="YB186" s="29"/>
      <c r="YC186" s="29"/>
      <c r="YD186" s="29"/>
      <c r="YE186" s="29"/>
      <c r="YF186" s="29"/>
      <c r="YG186" s="29"/>
      <c r="YH186" s="29"/>
      <c r="YI186" s="29"/>
      <c r="YJ186" s="29"/>
      <c r="YK186" s="29"/>
      <c r="YL186" s="29"/>
      <c r="YM186" s="29"/>
      <c r="YN186" s="29"/>
      <c r="YO186" s="29"/>
      <c r="YP186" s="29"/>
      <c r="YQ186" s="29"/>
      <c r="YR186" s="29"/>
      <c r="YS186" s="29"/>
      <c r="YT186" s="29"/>
      <c r="YU186" s="29"/>
      <c r="YV186" s="29"/>
      <c r="YW186" s="29"/>
      <c r="YX186" s="29"/>
      <c r="YY186" s="29"/>
      <c r="YZ186" s="29"/>
      <c r="ZA186" s="29"/>
      <c r="ZB186" s="29"/>
      <c r="ZC186" s="29"/>
      <c r="ZD186" s="29"/>
      <c r="ZE186" s="29"/>
      <c r="ZF186" s="29"/>
      <c r="ZG186" s="29"/>
      <c r="ZH186" s="29"/>
      <c r="ZI186" s="29"/>
      <c r="ZJ186" s="29"/>
      <c r="ZK186" s="29"/>
      <c r="ZL186" s="29"/>
      <c r="ZM186" s="29"/>
      <c r="ZN186" s="29"/>
      <c r="ZO186" s="29"/>
      <c r="ZP186" s="29"/>
      <c r="ZQ186" s="29"/>
      <c r="ZR186" s="29"/>
      <c r="ZS186" s="29"/>
      <c r="ZT186" s="29"/>
      <c r="ZU186" s="29"/>
      <c r="ZV186" s="29"/>
      <c r="ZW186" s="29"/>
      <c r="ZX186" s="29"/>
      <c r="ZY186" s="29"/>
      <c r="ZZ186" s="29"/>
      <c r="AAA186" s="29"/>
      <c r="AAB186" s="29"/>
      <c r="AAC186" s="29"/>
      <c r="AAD186" s="29"/>
      <c r="AAE186" s="29"/>
      <c r="AAF186" s="29"/>
      <c r="AAG186" s="29"/>
      <c r="AAH186" s="29"/>
      <c r="AAI186" s="29"/>
      <c r="AAJ186" s="29"/>
      <c r="AAK186" s="29"/>
      <c r="AAL186" s="29"/>
      <c r="AAM186" s="29"/>
      <c r="AAN186" s="29"/>
      <c r="AAO186" s="29"/>
      <c r="AAP186" s="29"/>
      <c r="AAQ186" s="29"/>
      <c r="AAR186" s="29"/>
      <c r="AAS186" s="29"/>
      <c r="AAT186" s="29"/>
      <c r="AAU186" s="29"/>
      <c r="AAV186" s="29"/>
      <c r="AAW186" s="29"/>
      <c r="AAX186" s="29"/>
      <c r="AAY186" s="29"/>
      <c r="AAZ186" s="29"/>
      <c r="ABA186" s="29"/>
      <c r="ABB186" s="29"/>
      <c r="ABC186" s="29"/>
      <c r="ABD186" s="29"/>
      <c r="ABE186" s="29"/>
      <c r="ABF186" s="29"/>
      <c r="ABG186" s="29"/>
      <c r="ABH186" s="29"/>
      <c r="ABI186" s="29"/>
      <c r="ABJ186" s="29"/>
      <c r="ABK186" s="29"/>
      <c r="ABL186" s="29"/>
      <c r="ABM186" s="29"/>
      <c r="ABN186" s="29"/>
      <c r="ABO186" s="29"/>
      <c r="ABP186" s="29"/>
      <c r="ABQ186" s="29"/>
      <c r="ABR186" s="29"/>
      <c r="ABS186" s="29"/>
      <c r="ABT186" s="29"/>
      <c r="ABU186" s="29"/>
      <c r="ABV186" s="29"/>
      <c r="ABW186" s="29"/>
      <c r="ABX186" s="29"/>
      <c r="ABY186" s="29"/>
      <c r="ABZ186" s="29"/>
      <c r="ACA186" s="29"/>
      <c r="ACB186" s="29"/>
      <c r="ACC186" s="29"/>
      <c r="ACD186" s="29"/>
      <c r="ACE186" s="29"/>
      <c r="ACF186" s="29"/>
      <c r="ACG186" s="29"/>
      <c r="ACH186" s="29"/>
      <c r="ACI186" s="29"/>
      <c r="ACJ186" s="29"/>
      <c r="ACK186" s="29"/>
      <c r="ACL186" s="29"/>
      <c r="ACM186" s="29"/>
      <c r="ACN186" s="29"/>
      <c r="ACO186" s="29"/>
      <c r="ACP186" s="29"/>
      <c r="ACQ186" s="29"/>
      <c r="ACR186" s="29"/>
      <c r="ACS186" s="29"/>
      <c r="ACT186" s="29"/>
      <c r="ACU186" s="29"/>
      <c r="ACV186" s="29"/>
      <c r="ACW186" s="29"/>
      <c r="ACX186" s="29"/>
      <c r="ACY186" s="29"/>
      <c r="ACZ186" s="29"/>
      <c r="ADA186" s="29"/>
      <c r="ADB186" s="29"/>
      <c r="ADC186" s="29"/>
      <c r="ADD186" s="29"/>
      <c r="ADE186" s="29"/>
      <c r="ADF186" s="29"/>
      <c r="ADG186" s="29"/>
      <c r="ADH186" s="29"/>
      <c r="ADI186" s="29"/>
      <c r="ADJ186" s="29"/>
      <c r="ADK186" s="29"/>
      <c r="ADL186" s="29"/>
      <c r="ADM186" s="29"/>
      <c r="ADN186" s="29"/>
      <c r="ADO186" s="29"/>
      <c r="ADP186" s="29"/>
      <c r="ADQ186" s="29"/>
      <c r="ADR186" s="29"/>
      <c r="ADS186" s="29"/>
      <c r="ADT186" s="29"/>
      <c r="ADU186" s="29"/>
      <c r="ADV186" s="29"/>
      <c r="ADW186" s="29"/>
      <c r="ADX186" s="29"/>
      <c r="ADY186" s="29"/>
      <c r="ADZ186" s="29"/>
      <c r="AEA186" s="29"/>
      <c r="AEB186" s="29"/>
      <c r="AEC186" s="29"/>
      <c r="AED186" s="29"/>
      <c r="AEE186" s="29"/>
      <c r="AEF186" s="29"/>
      <c r="AEG186" s="29"/>
      <c r="AEH186" s="29"/>
      <c r="AEI186" s="29"/>
      <c r="AEJ186" s="29"/>
      <c r="AEK186" s="29"/>
      <c r="AEL186" s="29"/>
      <c r="AEM186" s="29"/>
      <c r="AEN186" s="29"/>
      <c r="AEO186" s="29"/>
      <c r="AEP186" s="29"/>
      <c r="AEQ186" s="29"/>
      <c r="AER186" s="29"/>
      <c r="AES186" s="29"/>
      <c r="AET186" s="29"/>
      <c r="AEU186" s="29"/>
      <c r="AEV186" s="29"/>
      <c r="AEW186" s="29"/>
      <c r="AEX186" s="29"/>
      <c r="AEY186" s="29"/>
      <c r="AEZ186" s="29"/>
      <c r="AFA186" s="29"/>
      <c r="AFB186" s="29"/>
      <c r="AFC186" s="29"/>
      <c r="AFD186" s="29"/>
      <c r="AFE186" s="29"/>
      <c r="AFF186" s="29"/>
      <c r="AFG186" s="29"/>
      <c r="AFH186" s="29"/>
      <c r="AFI186" s="29"/>
      <c r="AFJ186" s="29"/>
      <c r="AFK186" s="29"/>
      <c r="AFL186" s="29"/>
      <c r="AFM186" s="29"/>
      <c r="AFN186" s="29"/>
      <c r="AFO186" s="29"/>
      <c r="AFP186" s="29"/>
      <c r="AFQ186" s="29"/>
      <c r="AFR186" s="29"/>
      <c r="AFS186" s="29"/>
      <c r="AFT186" s="29"/>
      <c r="AFU186" s="29"/>
      <c r="AFV186" s="29"/>
      <c r="AFW186" s="29"/>
      <c r="AFX186" s="29"/>
      <c r="AFY186" s="29"/>
      <c r="AFZ186" s="29"/>
      <c r="AGA186" s="29"/>
      <c r="AGB186" s="29"/>
      <c r="AGC186" s="29"/>
      <c r="AGD186" s="29"/>
      <c r="AGE186" s="29"/>
      <c r="AGF186" s="29"/>
      <c r="AGG186" s="29"/>
      <c r="AGH186" s="29"/>
      <c r="AGI186" s="29"/>
      <c r="AGJ186" s="29"/>
      <c r="AGK186" s="29"/>
      <c r="AGL186" s="29"/>
      <c r="AGM186" s="29"/>
      <c r="AGN186" s="29"/>
      <c r="AGO186" s="29"/>
      <c r="AGP186" s="29"/>
      <c r="AGQ186" s="29"/>
      <c r="AGR186" s="29"/>
      <c r="AGS186" s="29"/>
      <c r="AGT186" s="29"/>
      <c r="AGU186" s="29"/>
      <c r="AGV186" s="29"/>
      <c r="AGW186" s="29"/>
      <c r="AGX186" s="29"/>
      <c r="AGY186" s="29"/>
      <c r="AGZ186" s="29"/>
      <c r="AHA186" s="29"/>
      <c r="AHB186" s="29"/>
      <c r="AHC186" s="29"/>
      <c r="AHD186" s="29"/>
      <c r="AHE186" s="29"/>
      <c r="AHF186" s="29"/>
      <c r="AHG186" s="29"/>
      <c r="AHH186" s="29"/>
      <c r="AHI186" s="29"/>
      <c r="AHJ186" s="29"/>
      <c r="AHK186" s="29"/>
      <c r="AHL186" s="29"/>
      <c r="AHM186" s="29"/>
      <c r="AHN186" s="29"/>
      <c r="AHO186" s="29"/>
      <c r="AHP186" s="29"/>
      <c r="AHQ186" s="29"/>
      <c r="AHR186" s="29"/>
      <c r="AHS186" s="29"/>
      <c r="AHT186" s="29"/>
      <c r="AHU186" s="29"/>
      <c r="AHV186" s="29"/>
      <c r="AHW186" s="29"/>
      <c r="AHX186" s="29"/>
      <c r="AHY186" s="29"/>
      <c r="AHZ186" s="29"/>
      <c r="AIA186" s="29"/>
      <c r="AIB186" s="29"/>
      <c r="AIC186" s="29"/>
      <c r="AID186" s="29"/>
      <c r="AIE186" s="29"/>
      <c r="AIF186" s="29"/>
      <c r="AIG186" s="29"/>
      <c r="AIH186" s="29"/>
      <c r="AII186" s="29"/>
      <c r="AIJ186" s="29"/>
      <c r="AIK186" s="29"/>
      <c r="AIL186" s="29"/>
      <c r="AIM186" s="29"/>
      <c r="AIN186" s="29"/>
      <c r="AIO186" s="29"/>
      <c r="AIP186" s="29"/>
      <c r="AIQ186" s="29"/>
      <c r="AIR186" s="29"/>
      <c r="AIS186" s="29"/>
      <c r="AIT186" s="29"/>
      <c r="AIU186" s="29"/>
      <c r="AIV186" s="29"/>
      <c r="AIW186" s="29"/>
      <c r="AIX186" s="29"/>
      <c r="AIY186" s="29"/>
      <c r="AIZ186" s="29"/>
      <c r="AJA186" s="29"/>
      <c r="AJB186" s="29"/>
      <c r="AJC186" s="29"/>
      <c r="AJD186" s="29"/>
      <c r="AJE186" s="29"/>
      <c r="AJF186" s="29"/>
      <c r="AJG186" s="29"/>
      <c r="AJH186" s="29"/>
      <c r="AJI186" s="29"/>
      <c r="AJJ186" s="29"/>
      <c r="AJK186" s="29"/>
      <c r="AJL186" s="29"/>
      <c r="AJM186" s="29"/>
      <c r="AJN186" s="29"/>
      <c r="AJO186" s="29"/>
      <c r="AJP186" s="29"/>
      <c r="AJQ186" s="29"/>
      <c r="AJR186" s="29"/>
      <c r="AJS186" s="29"/>
      <c r="AJT186" s="29"/>
      <c r="AJU186" s="29"/>
      <c r="AJV186" s="29"/>
      <c r="AJW186" s="29"/>
      <c r="AJX186" s="29"/>
      <c r="AJY186" s="29"/>
      <c r="AJZ186" s="29"/>
      <c r="AKA186" s="29"/>
      <c r="AKB186" s="29"/>
      <c r="AKC186" s="29"/>
      <c r="AKD186" s="29"/>
      <c r="AKE186" s="29"/>
      <c r="AKF186" s="29"/>
      <c r="AKG186" s="29"/>
      <c r="AKH186" s="29"/>
      <c r="AKI186" s="29"/>
      <c r="AKJ186" s="29"/>
      <c r="AKK186" s="29"/>
      <c r="AKL186" s="29"/>
      <c r="AKM186" s="29"/>
      <c r="AKN186" s="29"/>
      <c r="AKO186" s="29"/>
      <c r="AKP186" s="29"/>
      <c r="AKQ186" s="29"/>
      <c r="AKR186" s="29"/>
      <c r="AKS186" s="29"/>
      <c r="AKT186" s="29"/>
      <c r="AKU186" s="29"/>
      <c r="AKV186" s="29"/>
      <c r="AKW186" s="29"/>
      <c r="AKX186" s="29"/>
      <c r="AKY186" s="29"/>
      <c r="AKZ186" s="29"/>
      <c r="ALA186" s="29"/>
      <c r="ALB186" s="29"/>
      <c r="ALC186" s="29"/>
      <c r="ALD186" s="29"/>
      <c r="ALE186" s="29"/>
      <c r="ALF186" s="29"/>
      <c r="ALG186" s="29"/>
      <c r="ALH186" s="29"/>
      <c r="ALI186" s="29"/>
      <c r="ALJ186" s="29"/>
      <c r="ALK186" s="29"/>
      <c r="ALL186" s="29"/>
      <c r="ALM186" s="29"/>
      <c r="ALN186" s="29"/>
      <c r="ALO186" s="29"/>
      <c r="ALP186" s="29"/>
      <c r="ALQ186" s="29"/>
      <c r="ALR186" s="29"/>
      <c r="ALS186" s="29"/>
      <c r="ALT186" s="29"/>
      <c r="ALU186" s="29"/>
      <c r="ALV186" s="29"/>
      <c r="ALW186" s="29"/>
      <c r="ALX186" s="29"/>
      <c r="ALY186" s="29"/>
      <c r="ALZ186" s="29"/>
      <c r="AMA186" s="29"/>
      <c r="AMB186" s="29"/>
      <c r="AMC186" s="29"/>
      <c r="AMD186" s="29"/>
      <c r="AME186" s="29"/>
      <c r="AMF186" s="29"/>
      <c r="AMG186" s="29"/>
      <c r="AMH186" s="29"/>
      <c r="AMI186" s="29"/>
      <c r="AMJ186" s="29"/>
      <c r="AMK186" s="29"/>
      <c r="AML186" s="29"/>
      <c r="AMM186" s="29"/>
      <c r="AMN186" s="29"/>
      <c r="AMO186" s="29"/>
      <c r="AMP186" s="29"/>
      <c r="AMQ186" s="29"/>
      <c r="AMR186" s="29"/>
      <c r="AMS186" s="29"/>
      <c r="AMT186" s="29"/>
      <c r="AMU186" s="29"/>
      <c r="AMV186" s="29"/>
      <c r="AMW186" s="29"/>
      <c r="AMX186" s="29"/>
      <c r="AMY186" s="29"/>
      <c r="AMZ186" s="29"/>
      <c r="ANA186" s="29"/>
      <c r="ANB186" s="29"/>
      <c r="ANC186" s="29"/>
      <c r="AND186" s="29"/>
      <c r="ANE186" s="29"/>
      <c r="ANF186" s="29"/>
      <c r="ANG186" s="29"/>
      <c r="ANH186" s="29"/>
      <c r="ANI186" s="29"/>
      <c r="ANJ186" s="29"/>
      <c r="ANK186" s="29"/>
      <c r="ANL186" s="29"/>
      <c r="ANM186" s="29"/>
      <c r="ANN186" s="29"/>
      <c r="ANO186" s="29"/>
      <c r="ANP186" s="29"/>
      <c r="ANQ186" s="29"/>
      <c r="ANR186" s="29"/>
      <c r="ANS186" s="29"/>
      <c r="ANT186" s="29"/>
      <c r="ANU186" s="29"/>
      <c r="ANV186" s="29"/>
      <c r="ANW186" s="29"/>
      <c r="ANX186" s="29"/>
      <c r="ANY186" s="29"/>
      <c r="ANZ186" s="29"/>
      <c r="AOA186" s="29"/>
      <c r="AOB186" s="29"/>
      <c r="AOC186" s="29"/>
      <c r="AOD186" s="29"/>
      <c r="AOE186" s="29"/>
      <c r="AOF186" s="29"/>
      <c r="AOG186" s="29"/>
      <c r="AOH186" s="29"/>
      <c r="AOI186" s="29"/>
      <c r="AOJ186" s="29"/>
      <c r="AOK186" s="29"/>
      <c r="AOL186" s="29"/>
      <c r="AOM186" s="29"/>
      <c r="AON186" s="29"/>
      <c r="AOO186" s="29"/>
      <c r="AOP186" s="29"/>
      <c r="AOQ186" s="29"/>
      <c r="AOR186" s="29"/>
      <c r="AOS186" s="29"/>
      <c r="AOT186" s="29"/>
      <c r="AOU186" s="29"/>
      <c r="AOV186" s="29"/>
      <c r="AOW186" s="29"/>
      <c r="AOX186" s="29"/>
      <c r="AOY186" s="29"/>
      <c r="AOZ186" s="29"/>
      <c r="APA186" s="29"/>
      <c r="APB186" s="29"/>
      <c r="APC186" s="29"/>
      <c r="APD186" s="29"/>
      <c r="APE186" s="29"/>
      <c r="APF186" s="29"/>
      <c r="APG186" s="29"/>
      <c r="APH186" s="29"/>
      <c r="API186" s="29"/>
      <c r="APJ186" s="29"/>
      <c r="APK186" s="29"/>
      <c r="APL186" s="29"/>
      <c r="APM186" s="29"/>
      <c r="APN186" s="29"/>
      <c r="APO186" s="29"/>
      <c r="APP186" s="29"/>
      <c r="APQ186" s="29"/>
      <c r="APR186" s="29"/>
      <c r="APS186" s="29"/>
      <c r="APT186" s="29"/>
      <c r="APU186" s="29"/>
      <c r="APV186" s="29"/>
      <c r="APW186" s="29"/>
      <c r="APX186" s="29"/>
      <c r="APY186" s="29"/>
      <c r="APZ186" s="29"/>
      <c r="AQA186" s="29"/>
      <c r="AQB186" s="29"/>
      <c r="AQC186" s="29"/>
      <c r="AQD186" s="29"/>
      <c r="AQE186" s="29"/>
      <c r="AQF186" s="29"/>
      <c r="AQG186" s="29"/>
      <c r="AQH186" s="29"/>
      <c r="AQI186" s="29"/>
      <c r="AQJ186" s="29"/>
      <c r="AQK186" s="29"/>
      <c r="AQL186" s="29"/>
      <c r="AQM186" s="29"/>
      <c r="AQN186" s="29"/>
      <c r="AQO186" s="29"/>
      <c r="AQP186" s="29"/>
      <c r="AQQ186" s="29"/>
      <c r="AQR186" s="29"/>
      <c r="AQS186" s="29"/>
      <c r="AQT186" s="29"/>
      <c r="AQU186" s="29"/>
      <c r="AQV186" s="29"/>
      <c r="AQW186" s="29"/>
      <c r="AQX186" s="29"/>
      <c r="AQY186" s="29"/>
      <c r="AQZ186" s="29"/>
      <c r="ARA186" s="29"/>
      <c r="ARB186" s="29"/>
      <c r="ARC186" s="29"/>
      <c r="ARD186" s="29"/>
      <c r="ARE186" s="29"/>
      <c r="ARF186" s="29"/>
      <c r="ARG186" s="29"/>
      <c r="ARH186" s="29"/>
      <c r="ARI186" s="29"/>
      <c r="ARJ186" s="29"/>
      <c r="ARK186" s="29"/>
      <c r="ARL186" s="29"/>
      <c r="ARM186" s="29"/>
      <c r="ARN186" s="29"/>
      <c r="ARO186" s="29"/>
      <c r="ARP186" s="29"/>
      <c r="ARQ186" s="29"/>
      <c r="ARR186" s="29"/>
      <c r="ARS186" s="29"/>
      <c r="ART186" s="29"/>
      <c r="ARU186" s="29"/>
      <c r="ARV186" s="29"/>
      <c r="ARW186" s="29"/>
      <c r="ARX186" s="29"/>
      <c r="ARY186" s="29"/>
      <c r="ARZ186" s="29"/>
      <c r="ASA186" s="29"/>
      <c r="ASB186" s="29"/>
      <c r="ASC186" s="29"/>
      <c r="ASD186" s="29"/>
      <c r="ASE186" s="29"/>
      <c r="ASF186" s="29"/>
      <c r="ASG186" s="29"/>
      <c r="ASH186" s="29"/>
      <c r="ASI186" s="29"/>
      <c r="ASJ186" s="29"/>
      <c r="ASK186" s="29"/>
      <c r="ASL186" s="29"/>
      <c r="ASM186" s="29"/>
      <c r="ASN186" s="29"/>
      <c r="ASO186" s="29"/>
      <c r="ASP186" s="29"/>
      <c r="ASQ186" s="29"/>
      <c r="ASR186" s="29"/>
      <c r="ASS186" s="29"/>
      <c r="AST186" s="29"/>
      <c r="ASU186" s="29"/>
      <c r="ASV186" s="29"/>
      <c r="ASW186" s="29"/>
      <c r="ASX186" s="29"/>
      <c r="ASY186" s="29"/>
      <c r="ASZ186" s="29"/>
      <c r="ATA186" s="29"/>
      <c r="ATB186" s="29"/>
      <c r="ATC186" s="29"/>
      <c r="ATD186" s="29"/>
      <c r="ATE186" s="29"/>
      <c r="ATF186" s="29"/>
      <c r="ATG186" s="29"/>
      <c r="ATH186" s="29"/>
      <c r="ATI186" s="29"/>
      <c r="ATJ186" s="29"/>
      <c r="ATK186" s="29"/>
      <c r="ATL186" s="29"/>
      <c r="ATM186" s="29"/>
      <c r="ATN186" s="29"/>
      <c r="ATO186" s="29"/>
      <c r="ATP186" s="29"/>
      <c r="ATQ186" s="29"/>
      <c r="ATR186" s="29"/>
      <c r="ATS186" s="29"/>
      <c r="ATT186" s="29"/>
      <c r="ATU186" s="29"/>
      <c r="ATV186" s="29"/>
      <c r="ATW186" s="29"/>
      <c r="ATX186" s="29"/>
      <c r="ATY186" s="29"/>
      <c r="ATZ186" s="29"/>
      <c r="AUA186" s="29"/>
      <c r="AUB186" s="29"/>
      <c r="AUC186" s="29"/>
      <c r="AUD186" s="29"/>
      <c r="AUE186" s="29"/>
      <c r="AUF186" s="29"/>
      <c r="AUG186" s="29"/>
      <c r="AUH186" s="29"/>
      <c r="AUI186" s="29"/>
      <c r="AUJ186" s="29"/>
      <c r="AUK186" s="29"/>
      <c r="AUL186" s="29"/>
      <c r="AUM186" s="29"/>
      <c r="AUN186" s="29"/>
      <c r="AUO186" s="29"/>
      <c r="AUP186" s="29"/>
      <c r="AUQ186" s="29"/>
      <c r="AUR186" s="29"/>
      <c r="AUS186" s="29"/>
      <c r="AUT186" s="29"/>
      <c r="AUU186" s="29"/>
      <c r="AUV186" s="29"/>
      <c r="AUW186" s="29"/>
      <c r="AUX186" s="29"/>
      <c r="AUY186" s="29"/>
      <c r="AUZ186" s="29"/>
      <c r="AVA186" s="29"/>
      <c r="AVB186" s="29"/>
      <c r="AVC186" s="29"/>
      <c r="AVD186" s="29"/>
      <c r="AVE186" s="29"/>
      <c r="AVF186" s="29"/>
      <c r="AVG186" s="29"/>
      <c r="AVH186" s="29"/>
      <c r="AVI186" s="29"/>
      <c r="AVJ186" s="29"/>
      <c r="AVK186" s="29"/>
      <c r="AVL186" s="29"/>
      <c r="AVM186" s="29"/>
      <c r="AVN186" s="29"/>
      <c r="AVO186" s="29"/>
      <c r="AVP186" s="29"/>
      <c r="AVQ186" s="29"/>
      <c r="AVR186" s="29"/>
      <c r="AVS186" s="29"/>
      <c r="AVT186" s="29"/>
      <c r="AVU186" s="29"/>
      <c r="AVV186" s="29"/>
      <c r="AVW186" s="29"/>
      <c r="AVX186" s="29"/>
      <c r="AVY186" s="29"/>
      <c r="AVZ186" s="29"/>
      <c r="AWA186" s="29"/>
      <c r="AWB186" s="29"/>
      <c r="AWC186" s="29"/>
      <c r="AWD186" s="29"/>
      <c r="AWE186" s="29"/>
      <c r="AWF186" s="29"/>
      <c r="AWG186" s="29"/>
      <c r="AWH186" s="29"/>
      <c r="AWI186" s="29"/>
      <c r="AWJ186" s="29"/>
      <c r="AWK186" s="29"/>
      <c r="AWL186" s="29"/>
      <c r="AWM186" s="29"/>
      <c r="AWN186" s="29"/>
      <c r="AWO186" s="29"/>
      <c r="AWP186" s="29"/>
      <c r="AWQ186" s="29"/>
      <c r="AWR186" s="29"/>
      <c r="AWS186" s="29"/>
      <c r="AWT186" s="29"/>
      <c r="AWU186" s="29"/>
      <c r="AWV186" s="29"/>
      <c r="AWW186" s="29"/>
      <c r="AWX186" s="29"/>
      <c r="AWY186" s="29"/>
      <c r="AWZ186" s="29"/>
      <c r="AXA186" s="29"/>
      <c r="AXB186" s="29"/>
      <c r="AXC186" s="29"/>
      <c r="AXD186" s="29"/>
      <c r="AXE186" s="29"/>
      <c r="AXF186" s="29"/>
      <c r="AXG186" s="29"/>
      <c r="AXH186" s="29"/>
      <c r="AXI186" s="29"/>
      <c r="AXJ186" s="29"/>
      <c r="AXK186" s="29"/>
      <c r="AXL186" s="29"/>
      <c r="AXM186" s="29"/>
      <c r="AXN186" s="29"/>
      <c r="AXO186" s="29"/>
      <c r="AXP186" s="29"/>
      <c r="AXQ186" s="29"/>
      <c r="AXR186" s="29"/>
      <c r="AXS186" s="29"/>
      <c r="AXT186" s="29"/>
      <c r="AXU186" s="29"/>
      <c r="AXV186" s="29"/>
      <c r="AXW186" s="29"/>
      <c r="AXX186" s="29"/>
      <c r="AXY186" s="29"/>
      <c r="AXZ186" s="29"/>
      <c r="AYA186" s="29"/>
      <c r="AYB186" s="29"/>
      <c r="AYC186" s="29"/>
      <c r="AYD186" s="29"/>
      <c r="AYE186" s="29"/>
      <c r="AYF186" s="29"/>
      <c r="AYG186" s="29"/>
      <c r="AYH186" s="29"/>
      <c r="AYI186" s="29"/>
      <c r="AYJ186" s="29"/>
      <c r="AYK186" s="29"/>
      <c r="AYL186" s="29"/>
      <c r="AYM186" s="29"/>
      <c r="AYN186" s="29"/>
      <c r="AYO186" s="29"/>
      <c r="AYP186" s="29"/>
      <c r="AYQ186" s="29"/>
      <c r="AYR186" s="29"/>
      <c r="AYS186" s="29"/>
      <c r="AYT186" s="29"/>
      <c r="AYU186" s="29"/>
      <c r="AYV186" s="29"/>
      <c r="AYW186" s="29"/>
      <c r="AYX186" s="29"/>
      <c r="AYY186" s="29"/>
      <c r="AYZ186" s="29"/>
      <c r="AZA186" s="29"/>
      <c r="AZB186" s="29"/>
      <c r="AZC186" s="29"/>
      <c r="AZD186" s="29"/>
      <c r="AZE186" s="29"/>
      <c r="AZF186" s="29"/>
      <c r="AZG186" s="29"/>
      <c r="AZH186" s="29"/>
      <c r="AZI186" s="29"/>
      <c r="AZJ186" s="29"/>
      <c r="AZK186" s="29"/>
      <c r="AZL186" s="29"/>
      <c r="AZM186" s="29"/>
      <c r="AZN186" s="29"/>
      <c r="AZO186" s="29"/>
      <c r="AZP186" s="29"/>
      <c r="AZQ186" s="29"/>
      <c r="AZR186" s="29"/>
      <c r="AZS186" s="29"/>
      <c r="AZT186" s="29"/>
      <c r="AZU186" s="29"/>
      <c r="AZV186" s="29"/>
      <c r="AZW186" s="29"/>
      <c r="AZX186" s="29"/>
      <c r="AZY186" s="29"/>
      <c r="AZZ186" s="29"/>
      <c r="BAA186" s="29"/>
      <c r="BAB186" s="29"/>
      <c r="BAC186" s="29"/>
      <c r="BAD186" s="29"/>
      <c r="BAE186" s="29"/>
      <c r="BAF186" s="29"/>
      <c r="BAG186" s="29"/>
      <c r="BAH186" s="29"/>
      <c r="BAI186" s="29"/>
      <c r="BAJ186" s="29"/>
      <c r="BAK186" s="29"/>
      <c r="BAL186" s="29"/>
      <c r="BAM186" s="29"/>
      <c r="BAN186" s="29"/>
      <c r="BAO186" s="29"/>
      <c r="BAP186" s="29"/>
      <c r="BAQ186" s="29"/>
      <c r="BAR186" s="29"/>
      <c r="BAS186" s="29"/>
      <c r="BAT186" s="29"/>
      <c r="BAU186" s="29"/>
      <c r="BAV186" s="29"/>
      <c r="BAW186" s="29"/>
      <c r="BAX186" s="29"/>
      <c r="BAY186" s="29"/>
      <c r="BAZ186" s="29"/>
      <c r="BBA186" s="29"/>
      <c r="BBB186" s="29"/>
      <c r="BBC186" s="29"/>
      <c r="BBD186" s="29"/>
      <c r="BBE186" s="29"/>
      <c r="BBF186" s="29"/>
      <c r="BBG186" s="29"/>
      <c r="BBH186" s="29"/>
      <c r="BBI186" s="29"/>
      <c r="BBJ186" s="29"/>
      <c r="BBK186" s="29"/>
      <c r="BBL186" s="29"/>
      <c r="BBM186" s="29"/>
      <c r="BBN186" s="29"/>
      <c r="BBO186" s="29"/>
      <c r="BBP186" s="29"/>
      <c r="BBQ186" s="29"/>
      <c r="BBR186" s="29"/>
      <c r="BBS186" s="29"/>
      <c r="BBT186" s="29"/>
      <c r="BBU186" s="29"/>
      <c r="BBV186" s="29"/>
      <c r="BBW186" s="29"/>
      <c r="BBX186" s="29"/>
      <c r="BBY186" s="29"/>
      <c r="BBZ186" s="29"/>
      <c r="BCA186" s="29"/>
      <c r="BCB186" s="29"/>
      <c r="BCC186" s="29"/>
      <c r="BCD186" s="29"/>
      <c r="BCE186" s="29"/>
      <c r="BCF186" s="29"/>
      <c r="BCG186" s="29"/>
      <c r="BCH186" s="29"/>
      <c r="BCI186" s="29"/>
      <c r="BCJ186" s="29"/>
      <c r="BCK186" s="29"/>
      <c r="BCL186" s="29"/>
      <c r="BCM186" s="29"/>
      <c r="BCN186" s="29"/>
      <c r="BCO186" s="29"/>
      <c r="BCP186" s="29"/>
      <c r="BCQ186" s="29"/>
      <c r="BCR186" s="29"/>
      <c r="BCS186" s="29"/>
      <c r="BCT186" s="29"/>
      <c r="BCU186" s="29"/>
      <c r="BCV186" s="29"/>
      <c r="BCW186" s="29"/>
      <c r="BCX186" s="29"/>
      <c r="BCY186" s="29"/>
      <c r="BCZ186" s="29"/>
      <c r="BDA186" s="29"/>
      <c r="BDB186" s="29"/>
      <c r="BDC186" s="29"/>
      <c r="BDD186" s="29"/>
      <c r="BDE186" s="29"/>
      <c r="BDF186" s="29"/>
      <c r="BDG186" s="29"/>
      <c r="BDH186" s="29"/>
      <c r="BDI186" s="29"/>
      <c r="BDJ186" s="29"/>
      <c r="BDK186" s="29"/>
      <c r="BDL186" s="29"/>
      <c r="BDM186" s="29"/>
      <c r="BDN186" s="29"/>
      <c r="BDO186" s="29"/>
      <c r="BDP186" s="29"/>
      <c r="BDQ186" s="29"/>
      <c r="BDR186" s="29"/>
      <c r="BDS186" s="29"/>
      <c r="BDT186" s="29"/>
      <c r="BDU186" s="29"/>
      <c r="BDV186" s="29"/>
      <c r="BDW186" s="29"/>
      <c r="BDX186" s="29"/>
      <c r="BDY186" s="29"/>
      <c r="BDZ186" s="29"/>
      <c r="BEA186" s="29"/>
      <c r="BEB186" s="29"/>
      <c r="BEC186" s="29"/>
      <c r="BED186" s="29"/>
      <c r="BEE186" s="29"/>
      <c r="BEF186" s="29"/>
      <c r="BEG186" s="29"/>
      <c r="BEH186" s="29"/>
      <c r="BEI186" s="29"/>
      <c r="BEJ186" s="29"/>
      <c r="BEK186" s="29"/>
      <c r="BEL186" s="29"/>
      <c r="BEM186" s="29"/>
      <c r="BEN186" s="29"/>
      <c r="BEO186" s="29"/>
      <c r="BEP186" s="29"/>
      <c r="BEQ186" s="29"/>
      <c r="BER186" s="29"/>
      <c r="BES186" s="29"/>
      <c r="BET186" s="29"/>
      <c r="BEU186" s="29"/>
      <c r="BEV186" s="29"/>
      <c r="BEW186" s="29"/>
      <c r="BEX186" s="29"/>
      <c r="BEY186" s="29"/>
      <c r="BEZ186" s="29"/>
      <c r="BFA186" s="29"/>
      <c r="BFB186" s="29"/>
      <c r="BFC186" s="29"/>
      <c r="BFD186" s="29"/>
      <c r="BFE186" s="29"/>
      <c r="BFF186" s="29"/>
      <c r="BFG186" s="29"/>
      <c r="BFH186" s="29"/>
      <c r="BFI186" s="29"/>
      <c r="BFJ186" s="29"/>
      <c r="BFK186" s="29"/>
      <c r="BFL186" s="29"/>
      <c r="BFM186" s="29"/>
      <c r="BFN186" s="29"/>
      <c r="BFO186" s="29"/>
      <c r="BFP186" s="29"/>
      <c r="BFQ186" s="29"/>
      <c r="BFR186" s="29"/>
      <c r="BFS186" s="29"/>
      <c r="BFT186" s="29"/>
      <c r="BFU186" s="29"/>
      <c r="BFV186" s="29"/>
      <c r="BFW186" s="29"/>
      <c r="BFX186" s="29"/>
      <c r="BFY186" s="29"/>
      <c r="BFZ186" s="29"/>
      <c r="BGA186" s="29"/>
      <c r="BGB186" s="29"/>
      <c r="BGC186" s="29"/>
      <c r="BGD186" s="29"/>
      <c r="BGE186" s="29"/>
      <c r="BGF186" s="29"/>
      <c r="BGG186" s="29"/>
      <c r="BGH186" s="29"/>
      <c r="BGI186" s="29"/>
      <c r="BGJ186" s="29"/>
      <c r="BGK186" s="29"/>
      <c r="BGL186" s="29"/>
      <c r="BGM186" s="29"/>
      <c r="BGN186" s="29"/>
      <c r="BGO186" s="29"/>
      <c r="BGP186" s="29"/>
      <c r="BGQ186" s="29"/>
      <c r="BGR186" s="29"/>
      <c r="BGS186" s="29"/>
      <c r="BGT186" s="29"/>
      <c r="BGU186" s="29"/>
      <c r="BGV186" s="29"/>
      <c r="BGW186" s="29"/>
      <c r="BGX186" s="29"/>
      <c r="BGY186" s="29"/>
      <c r="BGZ186" s="29"/>
      <c r="BHA186" s="29"/>
      <c r="BHB186" s="29"/>
      <c r="BHC186" s="29"/>
      <c r="BHD186" s="29"/>
      <c r="BHE186" s="29"/>
      <c r="BHF186" s="29"/>
      <c r="BHG186" s="29"/>
      <c r="BHH186" s="29"/>
      <c r="BHI186" s="29"/>
      <c r="BHJ186" s="29"/>
      <c r="BHK186" s="29"/>
      <c r="BHL186" s="29"/>
      <c r="BHM186" s="29"/>
      <c r="BHN186" s="29"/>
      <c r="BHO186" s="29"/>
      <c r="BHP186" s="29"/>
      <c r="BHQ186" s="29"/>
      <c r="BHR186" s="29"/>
      <c r="BHS186" s="29"/>
      <c r="BHT186" s="29"/>
      <c r="BHU186" s="29"/>
      <c r="BHV186" s="29"/>
      <c r="BHW186" s="29"/>
      <c r="BHX186" s="29"/>
      <c r="BHY186" s="29"/>
      <c r="BHZ186" s="29"/>
      <c r="BIA186" s="29"/>
      <c r="BIB186" s="29"/>
      <c r="BIC186" s="29"/>
      <c r="BID186" s="29"/>
      <c r="BIE186" s="29"/>
      <c r="BIF186" s="29"/>
      <c r="BIG186" s="29"/>
      <c r="BIH186" s="29"/>
      <c r="BII186" s="29"/>
      <c r="BIJ186" s="29"/>
      <c r="BIK186" s="29"/>
      <c r="BIL186" s="29"/>
      <c r="BIM186" s="29"/>
      <c r="BIN186" s="29"/>
      <c r="BIO186" s="29"/>
      <c r="BIP186" s="29"/>
      <c r="BIQ186" s="29"/>
      <c r="BIR186" s="29"/>
      <c r="BIS186" s="29"/>
      <c r="BIT186" s="29"/>
      <c r="BIU186" s="29"/>
      <c r="BIV186" s="29"/>
      <c r="BIW186" s="29"/>
      <c r="BIX186" s="29"/>
      <c r="BIY186" s="29"/>
      <c r="BIZ186" s="29"/>
      <c r="BJA186" s="29"/>
      <c r="BJB186" s="29"/>
      <c r="BJC186" s="29"/>
      <c r="BJD186" s="29"/>
      <c r="BJE186" s="29"/>
      <c r="BJF186" s="29"/>
      <c r="BJG186" s="29"/>
      <c r="BJH186" s="29"/>
      <c r="BJI186" s="29"/>
      <c r="BJJ186" s="29"/>
      <c r="BJK186" s="29"/>
      <c r="BJL186" s="29"/>
      <c r="BJM186" s="29"/>
      <c r="BJN186" s="29"/>
      <c r="BJO186" s="29"/>
      <c r="BJP186" s="29"/>
      <c r="BJQ186" s="29"/>
      <c r="BJR186" s="29"/>
      <c r="BJS186" s="29"/>
      <c r="BJT186" s="29"/>
      <c r="BJU186" s="29"/>
      <c r="BJV186" s="29"/>
      <c r="BJW186" s="29"/>
      <c r="BJX186" s="29"/>
      <c r="BJY186" s="29"/>
      <c r="BJZ186" s="29"/>
      <c r="BKA186" s="29"/>
      <c r="BKB186" s="29"/>
      <c r="BKC186" s="29"/>
      <c r="BKD186" s="29"/>
      <c r="BKE186" s="29"/>
      <c r="BKF186" s="29"/>
      <c r="BKG186" s="29"/>
      <c r="BKH186" s="29"/>
      <c r="BKI186" s="29"/>
      <c r="BKJ186" s="29"/>
      <c r="BKK186" s="29"/>
      <c r="BKL186" s="29"/>
      <c r="BKM186" s="29"/>
      <c r="BKN186" s="29"/>
      <c r="BKO186" s="29"/>
      <c r="BKP186" s="29"/>
      <c r="BKQ186" s="29"/>
      <c r="BKR186" s="29"/>
      <c r="BKS186" s="29"/>
      <c r="BKT186" s="29"/>
      <c r="BKU186" s="29"/>
      <c r="BKV186" s="29"/>
      <c r="BKW186" s="29"/>
      <c r="BKX186" s="29"/>
      <c r="BKY186" s="29"/>
      <c r="BKZ186" s="29"/>
      <c r="BLA186" s="29"/>
      <c r="BLB186" s="29"/>
      <c r="BLC186" s="29"/>
      <c r="BLD186" s="29"/>
      <c r="BLE186" s="29"/>
      <c r="BLF186" s="29"/>
      <c r="BLG186" s="29"/>
      <c r="BLH186" s="29"/>
      <c r="BLI186" s="29"/>
      <c r="BLJ186" s="29"/>
      <c r="BLK186" s="29"/>
      <c r="BLL186" s="29"/>
      <c r="BLM186" s="29"/>
      <c r="BLN186" s="29"/>
      <c r="BLO186" s="29"/>
      <c r="BLP186" s="29"/>
      <c r="BLQ186" s="29"/>
      <c r="BLR186" s="29"/>
      <c r="BLS186" s="29"/>
      <c r="BLT186" s="29"/>
      <c r="BLU186" s="29"/>
      <c r="BLV186" s="29"/>
      <c r="BLW186" s="29"/>
      <c r="BLX186" s="29"/>
      <c r="BLY186" s="29"/>
      <c r="BLZ186" s="29"/>
      <c r="BMA186" s="29"/>
      <c r="BMB186" s="29"/>
      <c r="BMC186" s="29"/>
      <c r="BMD186" s="29"/>
      <c r="BME186" s="29"/>
      <c r="BMF186" s="29"/>
      <c r="BMG186" s="29"/>
      <c r="BMH186" s="29"/>
      <c r="BMI186" s="29"/>
      <c r="BMJ186" s="29"/>
      <c r="BMK186" s="29"/>
      <c r="BML186" s="29"/>
      <c r="BMM186" s="29"/>
      <c r="BMN186" s="29"/>
      <c r="BMO186" s="29"/>
      <c r="BMP186" s="29"/>
      <c r="BMQ186" s="29"/>
      <c r="BMR186" s="29"/>
      <c r="BMS186" s="29"/>
      <c r="BMT186" s="29"/>
      <c r="BMU186" s="29"/>
      <c r="BMV186" s="29"/>
      <c r="BMW186" s="29"/>
      <c r="BMX186" s="29"/>
      <c r="BMY186" s="29"/>
      <c r="BMZ186" s="29"/>
      <c r="BNA186" s="29"/>
      <c r="BNB186" s="29"/>
      <c r="BNC186" s="29"/>
      <c r="BND186" s="29"/>
      <c r="BNE186" s="29"/>
      <c r="BNF186" s="29"/>
      <c r="BNG186" s="29"/>
      <c r="BNH186" s="29"/>
      <c r="BNI186" s="29"/>
      <c r="BNJ186" s="29"/>
      <c r="BNK186" s="29"/>
      <c r="BNL186" s="29"/>
      <c r="BNM186" s="29"/>
      <c r="BNN186" s="29"/>
      <c r="BNO186" s="29"/>
      <c r="BNP186" s="29"/>
      <c r="BNQ186" s="29"/>
      <c r="BNR186" s="29"/>
      <c r="BNS186" s="29"/>
      <c r="BNT186" s="29"/>
      <c r="BNU186" s="29"/>
      <c r="BNV186" s="29"/>
      <c r="BNW186" s="29"/>
      <c r="BNX186" s="29"/>
      <c r="BNY186" s="29"/>
      <c r="BNZ186" s="29"/>
      <c r="BOA186" s="29"/>
      <c r="BOB186" s="29"/>
      <c r="BOC186" s="29"/>
      <c r="BOD186" s="29"/>
      <c r="BOE186" s="29"/>
      <c r="BOF186" s="29"/>
      <c r="BOG186" s="29"/>
      <c r="BOH186" s="29"/>
      <c r="BOI186" s="29"/>
      <c r="BOJ186" s="29"/>
      <c r="BOK186" s="29"/>
      <c r="BOL186" s="29"/>
      <c r="BOM186" s="29"/>
      <c r="BON186" s="29"/>
      <c r="BOO186" s="29"/>
      <c r="BOP186" s="29"/>
      <c r="BOQ186" s="29"/>
      <c r="BOR186" s="29"/>
      <c r="BOS186" s="29"/>
      <c r="BOT186" s="29"/>
      <c r="BOU186" s="29"/>
      <c r="BOV186" s="29"/>
      <c r="BOW186" s="29"/>
      <c r="BOX186" s="29"/>
      <c r="BOY186" s="29"/>
      <c r="BOZ186" s="29"/>
      <c r="BPA186" s="29"/>
      <c r="BPB186" s="29"/>
      <c r="BPC186" s="29"/>
      <c r="BPD186" s="29"/>
      <c r="BPE186" s="29"/>
      <c r="BPF186" s="29"/>
      <c r="BPG186" s="29"/>
      <c r="BPH186" s="29"/>
      <c r="BPI186" s="29"/>
      <c r="BPJ186" s="29"/>
      <c r="BPK186" s="29"/>
      <c r="BPL186" s="29"/>
      <c r="BPM186" s="29"/>
      <c r="BPN186" s="29"/>
      <c r="BPO186" s="29"/>
      <c r="BPP186" s="29"/>
      <c r="BPQ186" s="29"/>
      <c r="BPR186" s="29"/>
      <c r="BPS186" s="29"/>
      <c r="BPT186" s="29"/>
      <c r="BPU186" s="29"/>
      <c r="BPV186" s="29"/>
      <c r="BPW186" s="29"/>
      <c r="BPX186" s="29"/>
      <c r="BPY186" s="29"/>
      <c r="BPZ186" s="29"/>
      <c r="BQA186" s="29"/>
      <c r="BQB186" s="29"/>
      <c r="BQC186" s="29"/>
      <c r="BQD186" s="29"/>
      <c r="BQE186" s="29"/>
      <c r="BQF186" s="29"/>
      <c r="BQG186" s="29"/>
      <c r="BQH186" s="29"/>
      <c r="BQI186" s="29"/>
      <c r="BQJ186" s="29"/>
      <c r="BQK186" s="29"/>
      <c r="BQL186" s="29"/>
      <c r="BQM186" s="29"/>
      <c r="BQN186" s="29"/>
      <c r="BQO186" s="29"/>
      <c r="BQP186" s="29"/>
      <c r="BQQ186" s="29"/>
      <c r="BQR186" s="29"/>
      <c r="BQS186" s="29"/>
      <c r="BQT186" s="29"/>
      <c r="BQU186" s="29"/>
      <c r="BQV186" s="29"/>
      <c r="BQW186" s="29"/>
      <c r="BQX186" s="29"/>
      <c r="BQY186" s="29"/>
      <c r="BQZ186" s="29"/>
      <c r="BRA186" s="29"/>
      <c r="BRB186" s="29"/>
      <c r="BRC186" s="29"/>
      <c r="BRD186" s="29"/>
      <c r="BRE186" s="29"/>
      <c r="BRF186" s="29"/>
      <c r="BRG186" s="29"/>
      <c r="BRH186" s="29"/>
      <c r="BRI186" s="29"/>
      <c r="BRJ186" s="29"/>
      <c r="BRK186" s="29"/>
      <c r="BRL186" s="29"/>
      <c r="BRM186" s="29"/>
      <c r="BRN186" s="29"/>
      <c r="BRO186" s="29"/>
      <c r="BRP186" s="29"/>
      <c r="BRQ186" s="29"/>
      <c r="BRR186" s="29"/>
      <c r="BRS186" s="29"/>
      <c r="BRT186" s="29"/>
      <c r="BRU186" s="29"/>
      <c r="BRV186" s="29"/>
      <c r="BRW186" s="29"/>
      <c r="BRX186" s="29"/>
      <c r="BRY186" s="29"/>
      <c r="BRZ186" s="29"/>
      <c r="BSA186" s="29"/>
      <c r="BSB186" s="29"/>
      <c r="BSC186" s="29"/>
      <c r="BSD186" s="29"/>
      <c r="BSE186" s="29"/>
      <c r="BSF186" s="29"/>
      <c r="BSG186" s="29"/>
      <c r="BSH186" s="29"/>
      <c r="BSI186" s="29"/>
      <c r="BSJ186" s="29"/>
      <c r="BSK186" s="29"/>
      <c r="BSL186" s="29"/>
      <c r="BSM186" s="29"/>
      <c r="BSN186" s="29"/>
      <c r="BSO186" s="29"/>
      <c r="BSP186" s="29"/>
      <c r="BSQ186" s="29"/>
      <c r="BSR186" s="29"/>
      <c r="BSS186" s="29"/>
      <c r="BST186" s="29"/>
      <c r="BSU186" s="29"/>
      <c r="BSV186" s="29"/>
      <c r="BSW186" s="29"/>
      <c r="BSX186" s="29"/>
      <c r="BSY186" s="29"/>
      <c r="BSZ186" s="29"/>
      <c r="BTA186" s="29"/>
      <c r="BTB186" s="29"/>
      <c r="BTC186" s="29"/>
      <c r="BTD186" s="29"/>
      <c r="BTE186" s="29"/>
      <c r="BTF186" s="29"/>
      <c r="BTG186" s="29"/>
      <c r="BTH186" s="29"/>
      <c r="BTI186" s="29"/>
      <c r="BTJ186" s="29"/>
      <c r="BTK186" s="29"/>
      <c r="BTL186" s="29"/>
      <c r="BTM186" s="29"/>
      <c r="BTN186" s="29"/>
      <c r="BTO186" s="29"/>
      <c r="BTP186" s="29"/>
      <c r="BTQ186" s="29"/>
      <c r="BTR186" s="29"/>
      <c r="BTS186" s="29"/>
      <c r="BTT186" s="29"/>
      <c r="BTU186" s="29"/>
      <c r="BTV186" s="29"/>
      <c r="BTW186" s="29"/>
      <c r="BTX186" s="29"/>
      <c r="BTY186" s="29"/>
      <c r="BTZ186" s="29"/>
      <c r="BUA186" s="29"/>
      <c r="BUB186" s="29"/>
      <c r="BUC186" s="29"/>
      <c r="BUD186" s="29"/>
      <c r="BUE186" s="29"/>
      <c r="BUF186" s="29"/>
      <c r="BUG186" s="29"/>
      <c r="BUH186" s="29"/>
      <c r="BUI186" s="29"/>
      <c r="BUJ186" s="29"/>
      <c r="BUK186" s="29"/>
      <c r="BUL186" s="29"/>
      <c r="BUM186" s="29"/>
      <c r="BUN186" s="29"/>
      <c r="BUO186" s="29"/>
      <c r="BUP186" s="29"/>
      <c r="BUQ186" s="29"/>
      <c r="BUR186" s="29"/>
      <c r="BUS186" s="29"/>
      <c r="BUT186" s="29"/>
      <c r="BUU186" s="29"/>
      <c r="BUV186" s="29"/>
      <c r="BUW186" s="29"/>
      <c r="BUX186" s="29"/>
      <c r="BUY186" s="29"/>
      <c r="BUZ186" s="29"/>
      <c r="BVA186" s="29"/>
      <c r="BVB186" s="29"/>
      <c r="BVC186" s="29"/>
      <c r="BVD186" s="29"/>
      <c r="BVE186" s="29"/>
      <c r="BVF186" s="29"/>
      <c r="BVG186" s="29"/>
      <c r="BVH186" s="29"/>
      <c r="BVI186" s="29"/>
      <c r="BVJ186" s="29"/>
      <c r="BVK186" s="29"/>
      <c r="BVL186" s="29"/>
      <c r="BVM186" s="29"/>
      <c r="BVN186" s="29"/>
      <c r="BVO186" s="29"/>
      <c r="BVP186" s="29"/>
      <c r="BVQ186" s="29"/>
      <c r="BVR186" s="29"/>
      <c r="BVS186" s="29"/>
      <c r="BVT186" s="29"/>
      <c r="BVU186" s="29"/>
      <c r="BVV186" s="29"/>
      <c r="BVW186" s="29"/>
      <c r="BVX186" s="29"/>
      <c r="BVY186" s="29"/>
      <c r="BVZ186" s="29"/>
      <c r="BWA186" s="29"/>
      <c r="BWB186" s="29"/>
      <c r="BWC186" s="29"/>
      <c r="BWD186" s="29"/>
      <c r="BWE186" s="29"/>
      <c r="BWF186" s="29"/>
      <c r="BWG186" s="29"/>
      <c r="BWH186" s="29"/>
      <c r="BWI186" s="29"/>
      <c r="BWJ186" s="29"/>
      <c r="BWK186" s="29"/>
      <c r="BWL186" s="29"/>
      <c r="BWM186" s="29"/>
      <c r="BWN186" s="29"/>
      <c r="BWO186" s="29"/>
      <c r="BWP186" s="29"/>
      <c r="BWQ186" s="29"/>
      <c r="BWR186" s="29"/>
      <c r="BWS186" s="29"/>
      <c r="BWT186" s="29"/>
      <c r="BWU186" s="29"/>
      <c r="BWV186" s="29"/>
      <c r="BWW186" s="29"/>
      <c r="BWX186" s="29"/>
      <c r="BWY186" s="29"/>
      <c r="BWZ186" s="29"/>
      <c r="BXA186" s="29"/>
      <c r="BXB186" s="29"/>
      <c r="BXC186" s="29"/>
      <c r="BXD186" s="29"/>
      <c r="BXE186" s="29"/>
      <c r="BXF186" s="29"/>
      <c r="BXG186" s="29"/>
      <c r="BXH186" s="29"/>
      <c r="BXI186" s="29"/>
      <c r="BXJ186" s="29"/>
      <c r="BXK186" s="29"/>
      <c r="BXL186" s="29"/>
      <c r="BXM186" s="29"/>
      <c r="BXN186" s="29"/>
      <c r="BXO186" s="29"/>
      <c r="BXP186" s="29"/>
      <c r="BXQ186" s="29"/>
      <c r="BXR186" s="29"/>
      <c r="BXS186" s="29"/>
      <c r="BXT186" s="29"/>
      <c r="BXU186" s="29"/>
      <c r="BXV186" s="29"/>
      <c r="BXW186" s="29"/>
      <c r="BXX186" s="29"/>
      <c r="BXY186" s="29"/>
      <c r="BXZ186" s="29"/>
      <c r="BYA186" s="29"/>
      <c r="BYB186" s="29"/>
      <c r="BYC186" s="29"/>
      <c r="BYD186" s="29"/>
      <c r="BYE186" s="29"/>
      <c r="BYF186" s="29"/>
      <c r="BYG186" s="29"/>
      <c r="BYH186" s="29"/>
      <c r="BYI186" s="29"/>
      <c r="BYJ186" s="29"/>
      <c r="BYK186" s="29"/>
      <c r="BYL186" s="29"/>
      <c r="BYM186" s="29"/>
      <c r="BYN186" s="29"/>
      <c r="BYO186" s="29"/>
      <c r="BYP186" s="29"/>
      <c r="BYQ186" s="29"/>
      <c r="BYR186" s="29"/>
      <c r="BYS186" s="29"/>
      <c r="BYT186" s="29"/>
      <c r="BYU186" s="29"/>
      <c r="BYV186" s="29"/>
      <c r="BYW186" s="29"/>
      <c r="BYX186" s="29"/>
      <c r="BYY186" s="29"/>
      <c r="BYZ186" s="29"/>
      <c r="BZA186" s="29"/>
      <c r="BZB186" s="29"/>
      <c r="BZC186" s="29"/>
      <c r="BZD186" s="29"/>
      <c r="BZE186" s="29"/>
      <c r="BZF186" s="29"/>
      <c r="BZG186" s="29"/>
      <c r="BZH186" s="29"/>
      <c r="BZI186" s="29"/>
      <c r="BZJ186" s="29"/>
      <c r="BZK186" s="29"/>
      <c r="BZL186" s="29"/>
      <c r="BZM186" s="29"/>
      <c r="BZN186" s="29"/>
      <c r="BZO186" s="29"/>
      <c r="BZP186" s="29"/>
      <c r="BZQ186" s="29"/>
      <c r="BZR186" s="29"/>
      <c r="BZS186" s="29"/>
      <c r="BZT186" s="29"/>
      <c r="BZU186" s="29"/>
      <c r="BZV186" s="29"/>
      <c r="BZW186" s="29"/>
      <c r="BZX186" s="29"/>
      <c r="BZY186" s="29"/>
      <c r="BZZ186" s="29"/>
      <c r="CAA186" s="29"/>
      <c r="CAB186" s="29"/>
      <c r="CAC186" s="29"/>
      <c r="CAD186" s="29"/>
      <c r="CAE186" s="29"/>
      <c r="CAF186" s="29"/>
      <c r="CAG186" s="29"/>
      <c r="CAH186" s="29"/>
      <c r="CAI186" s="29"/>
      <c r="CAJ186" s="29"/>
      <c r="CAK186" s="29"/>
      <c r="CAL186" s="29"/>
      <c r="CAM186" s="29"/>
      <c r="CAN186" s="29"/>
      <c r="CAO186" s="29"/>
      <c r="CAP186" s="29"/>
      <c r="CAQ186" s="29"/>
      <c r="CAR186" s="29"/>
      <c r="CAS186" s="29"/>
      <c r="CAT186" s="29"/>
      <c r="CAU186" s="29"/>
      <c r="CAV186" s="29"/>
      <c r="CAW186" s="29"/>
      <c r="CAX186" s="29"/>
      <c r="CAY186" s="29"/>
      <c r="CAZ186" s="29"/>
      <c r="CBA186" s="29"/>
      <c r="CBB186" s="29"/>
      <c r="CBC186" s="29"/>
      <c r="CBD186" s="29"/>
      <c r="CBE186" s="29"/>
      <c r="CBF186" s="29"/>
      <c r="CBG186" s="29"/>
      <c r="CBH186" s="29"/>
      <c r="CBI186" s="29"/>
      <c r="CBJ186" s="29"/>
      <c r="CBK186" s="29"/>
      <c r="CBL186" s="29"/>
      <c r="CBM186" s="29"/>
      <c r="CBN186" s="29"/>
      <c r="CBO186" s="29"/>
      <c r="CBP186" s="29"/>
      <c r="CBQ186" s="29"/>
      <c r="CBR186" s="29"/>
      <c r="CBS186" s="29"/>
      <c r="CBT186" s="29"/>
      <c r="CBU186" s="29"/>
      <c r="CBV186" s="29"/>
      <c r="CBW186" s="29"/>
      <c r="CBX186" s="29"/>
      <c r="CBY186" s="29"/>
      <c r="CBZ186" s="29"/>
      <c r="CCA186" s="29"/>
      <c r="CCB186" s="29"/>
      <c r="CCC186" s="29"/>
      <c r="CCD186" s="29"/>
      <c r="CCE186" s="29"/>
      <c r="CCF186" s="29"/>
      <c r="CCG186" s="29"/>
      <c r="CCH186" s="29"/>
      <c r="CCI186" s="29"/>
      <c r="CCJ186" s="29"/>
      <c r="CCK186" s="29"/>
      <c r="CCL186" s="29"/>
      <c r="CCM186" s="29"/>
      <c r="CCN186" s="29"/>
      <c r="CCO186" s="29"/>
      <c r="CCP186" s="29"/>
      <c r="CCQ186" s="29"/>
      <c r="CCR186" s="29"/>
      <c r="CCS186" s="29"/>
      <c r="CCT186" s="29"/>
      <c r="CCU186" s="29"/>
      <c r="CCV186" s="29"/>
      <c r="CCW186" s="29"/>
      <c r="CCX186" s="29"/>
      <c r="CCY186" s="29"/>
      <c r="CCZ186" s="29"/>
      <c r="CDA186" s="29"/>
      <c r="CDB186" s="29"/>
      <c r="CDC186" s="29"/>
      <c r="CDD186" s="29"/>
      <c r="CDE186" s="29"/>
      <c r="CDF186" s="29"/>
      <c r="CDG186" s="29"/>
      <c r="CDH186" s="29"/>
      <c r="CDI186" s="29"/>
      <c r="CDJ186" s="29"/>
      <c r="CDK186" s="29"/>
      <c r="CDL186" s="29"/>
      <c r="CDM186" s="29"/>
      <c r="CDN186" s="29"/>
      <c r="CDO186" s="29"/>
      <c r="CDP186" s="29"/>
      <c r="CDQ186" s="29"/>
      <c r="CDR186" s="29"/>
      <c r="CDS186" s="29"/>
      <c r="CDT186" s="29"/>
      <c r="CDU186" s="29"/>
      <c r="CDV186" s="29"/>
      <c r="CDW186" s="29"/>
      <c r="CDX186" s="29"/>
      <c r="CDY186" s="29"/>
      <c r="CDZ186" s="29"/>
      <c r="CEA186" s="29"/>
      <c r="CEB186" s="29"/>
      <c r="CEC186" s="29"/>
      <c r="CED186" s="29"/>
      <c r="CEE186" s="29"/>
      <c r="CEF186" s="29"/>
      <c r="CEG186" s="29"/>
      <c r="CEH186" s="29"/>
      <c r="CEI186" s="29"/>
      <c r="CEJ186" s="29"/>
      <c r="CEK186" s="29"/>
      <c r="CEL186" s="29"/>
      <c r="CEM186" s="29"/>
      <c r="CEN186" s="29"/>
      <c r="CEO186" s="29"/>
      <c r="CEP186" s="29"/>
      <c r="CEQ186" s="29"/>
      <c r="CER186" s="29"/>
      <c r="CES186" s="29"/>
      <c r="CET186" s="29"/>
      <c r="CEU186" s="29"/>
      <c r="CEV186" s="29"/>
      <c r="CEW186" s="29"/>
      <c r="CEX186" s="29"/>
      <c r="CEY186" s="29"/>
      <c r="CEZ186" s="29"/>
      <c r="CFA186" s="29"/>
      <c r="CFB186" s="29"/>
      <c r="CFC186" s="29"/>
      <c r="CFD186" s="29"/>
      <c r="CFE186" s="29"/>
      <c r="CFF186" s="29"/>
      <c r="CFG186" s="29"/>
      <c r="CFH186" s="29"/>
      <c r="CFI186" s="29"/>
      <c r="CFJ186" s="29"/>
      <c r="CFK186" s="29"/>
      <c r="CFL186" s="29"/>
      <c r="CFM186" s="29"/>
      <c r="CFN186" s="29"/>
      <c r="CFO186" s="29"/>
      <c r="CFP186" s="29"/>
      <c r="CFQ186" s="29"/>
      <c r="CFR186" s="29"/>
      <c r="CFS186" s="29"/>
      <c r="CFT186" s="29"/>
      <c r="CFU186" s="29"/>
      <c r="CFV186" s="29"/>
      <c r="CFW186" s="29"/>
      <c r="CFX186" s="29"/>
      <c r="CFY186" s="29"/>
      <c r="CFZ186" s="29"/>
      <c r="CGA186" s="29"/>
      <c r="CGB186" s="29"/>
      <c r="CGC186" s="29"/>
      <c r="CGD186" s="29"/>
      <c r="CGE186" s="29"/>
      <c r="CGF186" s="29"/>
      <c r="CGG186" s="29"/>
      <c r="CGH186" s="29"/>
      <c r="CGI186" s="29"/>
      <c r="CGJ186" s="29"/>
      <c r="CGK186" s="29"/>
      <c r="CGL186" s="29"/>
      <c r="CGM186" s="29"/>
      <c r="CGN186" s="29"/>
      <c r="CGO186" s="29"/>
      <c r="CGP186" s="29"/>
      <c r="CGQ186" s="29"/>
      <c r="CGR186" s="29"/>
      <c r="CGS186" s="29"/>
      <c r="CGT186" s="29"/>
      <c r="CGU186" s="29"/>
      <c r="CGV186" s="29"/>
      <c r="CGW186" s="29"/>
      <c r="CGX186" s="29"/>
      <c r="CGY186" s="29"/>
      <c r="CGZ186" s="29"/>
      <c r="CHA186" s="29"/>
      <c r="CHB186" s="29"/>
      <c r="CHC186" s="29"/>
      <c r="CHD186" s="29"/>
      <c r="CHE186" s="29"/>
      <c r="CHF186" s="29"/>
      <c r="CHG186" s="29"/>
      <c r="CHH186" s="29"/>
      <c r="CHI186" s="29"/>
      <c r="CHJ186" s="29"/>
      <c r="CHK186" s="29"/>
      <c r="CHL186" s="29"/>
      <c r="CHM186" s="29"/>
      <c r="CHN186" s="29"/>
      <c r="CHO186" s="29"/>
      <c r="CHP186" s="29"/>
      <c r="CHQ186" s="29"/>
      <c r="CHR186" s="29"/>
      <c r="CHS186" s="29"/>
      <c r="CHT186" s="29"/>
      <c r="CHU186" s="29"/>
      <c r="CHV186" s="29"/>
      <c r="CHW186" s="29"/>
      <c r="CHX186" s="29"/>
      <c r="CHY186" s="29"/>
      <c r="CHZ186" s="29"/>
      <c r="CIA186" s="29"/>
      <c r="CIB186" s="29"/>
      <c r="CIC186" s="29"/>
      <c r="CID186" s="29"/>
      <c r="CIE186" s="29"/>
      <c r="CIF186" s="29"/>
      <c r="CIG186" s="29"/>
      <c r="CIH186" s="29"/>
      <c r="CII186" s="29"/>
      <c r="CIJ186" s="29"/>
      <c r="CIK186" s="29"/>
      <c r="CIL186" s="29"/>
      <c r="CIM186" s="29"/>
      <c r="CIN186" s="29"/>
      <c r="CIO186" s="29"/>
      <c r="CIP186" s="29"/>
      <c r="CIQ186" s="29"/>
      <c r="CIR186" s="29"/>
      <c r="CIS186" s="29"/>
      <c r="CIT186" s="29"/>
      <c r="CIU186" s="29"/>
      <c r="CIV186" s="29"/>
      <c r="CIW186" s="29"/>
      <c r="CIX186" s="29"/>
      <c r="CIY186" s="29"/>
      <c r="CIZ186" s="29"/>
      <c r="CJA186" s="29"/>
      <c r="CJB186" s="29"/>
      <c r="CJC186" s="29"/>
      <c r="CJD186" s="29"/>
      <c r="CJE186" s="29"/>
      <c r="CJF186" s="29"/>
      <c r="CJG186" s="29"/>
      <c r="CJH186" s="29"/>
      <c r="CJI186" s="29"/>
      <c r="CJJ186" s="29"/>
      <c r="CJK186" s="29"/>
      <c r="CJL186" s="29"/>
      <c r="CJM186" s="29"/>
      <c r="CJN186" s="29"/>
      <c r="CJO186" s="29"/>
      <c r="CJP186" s="29"/>
      <c r="CJQ186" s="29"/>
      <c r="CJR186" s="29"/>
      <c r="CJS186" s="29"/>
      <c r="CJT186" s="29"/>
      <c r="CJU186" s="29"/>
      <c r="CJV186" s="29"/>
      <c r="CJW186" s="29"/>
      <c r="CJX186" s="29"/>
      <c r="CJY186" s="29"/>
      <c r="CJZ186" s="29"/>
      <c r="CKA186" s="29"/>
      <c r="CKB186" s="29"/>
      <c r="CKC186" s="29"/>
      <c r="CKD186" s="29"/>
      <c r="CKE186" s="29"/>
      <c r="CKF186" s="29"/>
      <c r="CKG186" s="29"/>
      <c r="CKH186" s="29"/>
      <c r="CKI186" s="29"/>
      <c r="CKJ186" s="29"/>
      <c r="CKK186" s="29"/>
      <c r="CKL186" s="29"/>
      <c r="CKM186" s="29"/>
      <c r="CKN186" s="29"/>
      <c r="CKO186" s="29"/>
      <c r="CKP186" s="29"/>
      <c r="CKQ186" s="29"/>
      <c r="CKR186" s="29"/>
      <c r="CKS186" s="29"/>
      <c r="CKT186" s="29"/>
      <c r="CKU186" s="29"/>
      <c r="CKV186" s="29"/>
      <c r="CKW186" s="29"/>
      <c r="CKX186" s="29"/>
      <c r="CKY186" s="29"/>
      <c r="CKZ186" s="29"/>
      <c r="CLA186" s="29"/>
      <c r="CLB186" s="29"/>
      <c r="CLC186" s="29"/>
      <c r="CLD186" s="29"/>
      <c r="CLE186" s="29"/>
      <c r="CLF186" s="29"/>
      <c r="CLG186" s="29"/>
      <c r="CLH186" s="29"/>
      <c r="CLI186" s="29"/>
      <c r="CLJ186" s="29"/>
      <c r="CLK186" s="29"/>
      <c r="CLL186" s="29"/>
      <c r="CLM186" s="29"/>
      <c r="CLN186" s="29"/>
      <c r="CLO186" s="29"/>
      <c r="CLP186" s="29"/>
      <c r="CLQ186" s="29"/>
      <c r="CLR186" s="29"/>
      <c r="CLS186" s="29"/>
      <c r="CLT186" s="29"/>
      <c r="CLU186" s="29"/>
      <c r="CLV186" s="29"/>
      <c r="CLW186" s="29"/>
      <c r="CLX186" s="29"/>
      <c r="CLY186" s="29"/>
      <c r="CLZ186" s="29"/>
      <c r="CMA186" s="29"/>
      <c r="CMB186" s="29"/>
      <c r="CMC186" s="29"/>
      <c r="CMD186" s="29"/>
      <c r="CME186" s="29"/>
      <c r="CMF186" s="29"/>
      <c r="CMG186" s="29"/>
      <c r="CMH186" s="29"/>
      <c r="CMI186" s="29"/>
      <c r="CMJ186" s="29"/>
      <c r="CMK186" s="29"/>
      <c r="CML186" s="29"/>
      <c r="CMM186" s="29"/>
      <c r="CMN186" s="29"/>
      <c r="CMO186" s="29"/>
      <c r="CMP186" s="29"/>
      <c r="CMQ186" s="29"/>
      <c r="CMR186" s="29"/>
      <c r="CMS186" s="29"/>
      <c r="CMT186" s="29"/>
      <c r="CMU186" s="29"/>
      <c r="CMV186" s="29"/>
      <c r="CMW186" s="29"/>
      <c r="CMX186" s="29"/>
      <c r="CMY186" s="29"/>
      <c r="CMZ186" s="29"/>
      <c r="CNA186" s="29"/>
      <c r="CNB186" s="29"/>
      <c r="CNC186" s="29"/>
      <c r="CND186" s="29"/>
      <c r="CNE186" s="29"/>
      <c r="CNF186" s="29"/>
      <c r="CNG186" s="29"/>
      <c r="CNH186" s="29"/>
      <c r="CNI186" s="29"/>
      <c r="CNJ186" s="29"/>
      <c r="CNK186" s="29"/>
      <c r="CNL186" s="29"/>
      <c r="CNM186" s="29"/>
      <c r="CNN186" s="29"/>
      <c r="CNO186" s="29"/>
      <c r="CNP186" s="29"/>
      <c r="CNQ186" s="29"/>
      <c r="CNR186" s="29"/>
      <c r="CNS186" s="29"/>
      <c r="CNT186" s="29"/>
      <c r="CNU186" s="29"/>
      <c r="CNV186" s="29"/>
      <c r="CNW186" s="29"/>
      <c r="CNX186" s="29"/>
      <c r="CNY186" s="29"/>
      <c r="CNZ186" s="29"/>
      <c r="COA186" s="29"/>
      <c r="COB186" s="29"/>
      <c r="COC186" s="29"/>
      <c r="COD186" s="29"/>
      <c r="COE186" s="29"/>
      <c r="COF186" s="29"/>
      <c r="COG186" s="29"/>
      <c r="COH186" s="29"/>
      <c r="COI186" s="29"/>
      <c r="COJ186" s="29"/>
      <c r="COK186" s="29"/>
      <c r="COL186" s="29"/>
      <c r="COM186" s="29"/>
      <c r="CON186" s="29"/>
      <c r="COO186" s="29"/>
      <c r="COP186" s="29"/>
      <c r="COQ186" s="29"/>
      <c r="COR186" s="29"/>
      <c r="COS186" s="29"/>
      <c r="COT186" s="29"/>
      <c r="COU186" s="29"/>
      <c r="COV186" s="29"/>
      <c r="COW186" s="29"/>
      <c r="COX186" s="29"/>
      <c r="COY186" s="29"/>
      <c r="COZ186" s="29"/>
      <c r="CPA186" s="29"/>
      <c r="CPB186" s="29"/>
      <c r="CPC186" s="29"/>
      <c r="CPD186" s="29"/>
      <c r="CPE186" s="29"/>
      <c r="CPF186" s="29"/>
      <c r="CPG186" s="29"/>
      <c r="CPH186" s="29"/>
      <c r="CPI186" s="29"/>
      <c r="CPJ186" s="29"/>
      <c r="CPK186" s="29"/>
      <c r="CPL186" s="29"/>
      <c r="CPM186" s="29"/>
      <c r="CPN186" s="29"/>
      <c r="CPO186" s="29"/>
      <c r="CPP186" s="29"/>
      <c r="CPQ186" s="29"/>
      <c r="CPR186" s="29"/>
      <c r="CPS186" s="29"/>
      <c r="CPT186" s="29"/>
      <c r="CPU186" s="29"/>
      <c r="CPV186" s="29"/>
      <c r="CPW186" s="29"/>
      <c r="CPX186" s="29"/>
      <c r="CPY186" s="29"/>
      <c r="CPZ186" s="29"/>
      <c r="CQA186" s="29"/>
      <c r="CQB186" s="29"/>
      <c r="CQC186" s="29"/>
      <c r="CQD186" s="29"/>
      <c r="CQE186" s="29"/>
      <c r="CQF186" s="29"/>
      <c r="CQG186" s="29"/>
      <c r="CQH186" s="29"/>
      <c r="CQI186" s="29"/>
      <c r="CQJ186" s="29"/>
      <c r="CQK186" s="29"/>
      <c r="CQL186" s="29"/>
      <c r="CQM186" s="29"/>
      <c r="CQN186" s="29"/>
      <c r="CQO186" s="29"/>
      <c r="CQP186" s="29"/>
      <c r="CQQ186" s="29"/>
      <c r="CQR186" s="29"/>
      <c r="CQS186" s="29"/>
      <c r="CQT186" s="29"/>
      <c r="CQU186" s="29"/>
      <c r="CQV186" s="29"/>
      <c r="CQW186" s="29"/>
      <c r="CQX186" s="29"/>
      <c r="CQY186" s="29"/>
      <c r="CQZ186" s="29"/>
      <c r="CRA186" s="29"/>
      <c r="CRB186" s="29"/>
      <c r="CRC186" s="29"/>
      <c r="CRD186" s="29"/>
      <c r="CRE186" s="29"/>
      <c r="CRF186" s="29"/>
      <c r="CRG186" s="29"/>
      <c r="CRH186" s="29"/>
      <c r="CRI186" s="29"/>
      <c r="CRJ186" s="29"/>
      <c r="CRK186" s="29"/>
      <c r="CRL186" s="29"/>
      <c r="CRM186" s="29"/>
      <c r="CRN186" s="29"/>
      <c r="CRO186" s="29"/>
      <c r="CRP186" s="29"/>
      <c r="CRQ186" s="29"/>
      <c r="CRR186" s="29"/>
      <c r="CRS186" s="29"/>
      <c r="CRT186" s="29"/>
      <c r="CRU186" s="29"/>
      <c r="CRV186" s="29"/>
      <c r="CRW186" s="29"/>
      <c r="CRX186" s="29"/>
      <c r="CRY186" s="29"/>
      <c r="CRZ186" s="29"/>
      <c r="CSA186" s="29"/>
      <c r="CSB186" s="29"/>
      <c r="CSC186" s="29"/>
      <c r="CSD186" s="29"/>
      <c r="CSE186" s="29"/>
      <c r="CSF186" s="29"/>
      <c r="CSG186" s="29"/>
      <c r="CSH186" s="29"/>
      <c r="CSI186" s="29"/>
      <c r="CSJ186" s="29"/>
      <c r="CSK186" s="29"/>
      <c r="CSL186" s="29"/>
      <c r="CSM186" s="29"/>
      <c r="CSN186" s="29"/>
      <c r="CSO186" s="29"/>
      <c r="CSP186" s="29"/>
      <c r="CSQ186" s="29"/>
      <c r="CSR186" s="29"/>
      <c r="CSS186" s="29"/>
      <c r="CST186" s="29"/>
      <c r="CSU186" s="29"/>
      <c r="CSV186" s="29"/>
      <c r="CSW186" s="29"/>
      <c r="CSX186" s="29"/>
      <c r="CSY186" s="29"/>
      <c r="CSZ186" s="29"/>
      <c r="CTA186" s="29"/>
      <c r="CTB186" s="29"/>
      <c r="CTC186" s="29"/>
      <c r="CTD186" s="29"/>
      <c r="CTE186" s="29"/>
      <c r="CTF186" s="29"/>
      <c r="CTG186" s="29"/>
      <c r="CTH186" s="29"/>
      <c r="CTI186" s="29"/>
      <c r="CTJ186" s="29"/>
      <c r="CTK186" s="29"/>
      <c r="CTL186" s="29"/>
      <c r="CTM186" s="29"/>
      <c r="CTN186" s="29"/>
      <c r="CTO186" s="29"/>
      <c r="CTP186" s="29"/>
      <c r="CTQ186" s="29"/>
      <c r="CTR186" s="29"/>
      <c r="CTS186" s="29"/>
      <c r="CTT186" s="29"/>
      <c r="CTU186" s="29"/>
      <c r="CTV186" s="29"/>
      <c r="CTW186" s="29"/>
      <c r="CTX186" s="29"/>
      <c r="CTY186" s="29"/>
      <c r="CTZ186" s="29"/>
      <c r="CUA186" s="29"/>
      <c r="CUB186" s="29"/>
      <c r="CUC186" s="29"/>
      <c r="CUD186" s="29"/>
      <c r="CUE186" s="29"/>
      <c r="CUF186" s="29"/>
      <c r="CUG186" s="29"/>
      <c r="CUH186" s="29"/>
      <c r="CUI186" s="29"/>
      <c r="CUJ186" s="29"/>
      <c r="CUK186" s="29"/>
      <c r="CUL186" s="29"/>
      <c r="CUM186" s="29"/>
      <c r="CUN186" s="29"/>
      <c r="CUO186" s="29"/>
      <c r="CUP186" s="29"/>
      <c r="CUQ186" s="29"/>
      <c r="CUR186" s="29"/>
      <c r="CUS186" s="29"/>
      <c r="CUT186" s="29"/>
      <c r="CUU186" s="29"/>
      <c r="CUV186" s="29"/>
      <c r="CUW186" s="29"/>
      <c r="CUX186" s="29"/>
      <c r="CUY186" s="29"/>
      <c r="CUZ186" s="29"/>
      <c r="CVA186" s="29"/>
      <c r="CVB186" s="29"/>
      <c r="CVC186" s="29"/>
      <c r="CVD186" s="29"/>
      <c r="CVE186" s="29"/>
      <c r="CVF186" s="29"/>
      <c r="CVG186" s="29"/>
      <c r="CVH186" s="29"/>
      <c r="CVI186" s="29"/>
      <c r="CVJ186" s="29"/>
      <c r="CVK186" s="29"/>
      <c r="CVL186" s="29"/>
      <c r="CVM186" s="29"/>
      <c r="CVN186" s="29"/>
      <c r="CVO186" s="29"/>
      <c r="CVP186" s="29"/>
      <c r="CVQ186" s="29"/>
      <c r="CVR186" s="29"/>
      <c r="CVS186" s="29"/>
      <c r="CVT186" s="29"/>
      <c r="CVU186" s="29"/>
      <c r="CVV186" s="29"/>
      <c r="CVW186" s="29"/>
      <c r="CVX186" s="29"/>
      <c r="CVY186" s="29"/>
      <c r="CVZ186" s="29"/>
      <c r="CWA186" s="29"/>
      <c r="CWB186" s="29"/>
      <c r="CWC186" s="29"/>
      <c r="CWD186" s="29"/>
      <c r="CWE186" s="29"/>
      <c r="CWF186" s="29"/>
      <c r="CWG186" s="29"/>
      <c r="CWH186" s="29"/>
      <c r="CWI186" s="29"/>
      <c r="CWJ186" s="29"/>
      <c r="CWK186" s="29"/>
      <c r="CWL186" s="29"/>
      <c r="CWM186" s="29"/>
      <c r="CWN186" s="29"/>
      <c r="CWO186" s="29"/>
      <c r="CWP186" s="29"/>
      <c r="CWQ186" s="29"/>
      <c r="CWR186" s="29"/>
      <c r="CWS186" s="29"/>
      <c r="CWT186" s="29"/>
      <c r="CWU186" s="29"/>
      <c r="CWV186" s="29"/>
      <c r="CWW186" s="29"/>
      <c r="CWX186" s="29"/>
      <c r="CWY186" s="29"/>
      <c r="CWZ186" s="29"/>
      <c r="CXA186" s="29"/>
      <c r="CXB186" s="29"/>
      <c r="CXC186" s="29"/>
      <c r="CXD186" s="29"/>
      <c r="CXE186" s="29"/>
      <c r="CXF186" s="29"/>
      <c r="CXG186" s="29"/>
      <c r="CXH186" s="29"/>
      <c r="CXI186" s="29"/>
      <c r="CXJ186" s="29"/>
      <c r="CXK186" s="29"/>
      <c r="CXL186" s="29"/>
      <c r="CXM186" s="29"/>
      <c r="CXN186" s="29"/>
      <c r="CXO186" s="29"/>
      <c r="CXP186" s="29"/>
      <c r="CXQ186" s="29"/>
      <c r="CXR186" s="29"/>
      <c r="CXS186" s="29"/>
      <c r="CXT186" s="29"/>
      <c r="CXU186" s="29"/>
      <c r="CXV186" s="29"/>
      <c r="CXW186" s="29"/>
      <c r="CXX186" s="29"/>
      <c r="CXY186" s="29"/>
      <c r="CXZ186" s="29"/>
      <c r="CYA186" s="29"/>
      <c r="CYB186" s="29"/>
      <c r="CYC186" s="29"/>
      <c r="CYD186" s="29"/>
      <c r="CYE186" s="29"/>
      <c r="CYF186" s="29"/>
      <c r="CYG186" s="29"/>
      <c r="CYH186" s="29"/>
      <c r="CYI186" s="29"/>
      <c r="CYJ186" s="29"/>
      <c r="CYK186" s="29"/>
      <c r="CYL186" s="29"/>
      <c r="CYM186" s="29"/>
      <c r="CYN186" s="29"/>
      <c r="CYO186" s="29"/>
      <c r="CYP186" s="29"/>
      <c r="CYQ186" s="29"/>
      <c r="CYR186" s="29"/>
      <c r="CYS186" s="29"/>
      <c r="CYT186" s="29"/>
      <c r="CYU186" s="29"/>
      <c r="CYV186" s="29"/>
      <c r="CYW186" s="29"/>
      <c r="CYX186" s="29"/>
      <c r="CYY186" s="29"/>
      <c r="CYZ186" s="29"/>
      <c r="CZA186" s="29"/>
      <c r="CZB186" s="29"/>
      <c r="CZC186" s="29"/>
      <c r="CZD186" s="29"/>
      <c r="CZE186" s="29"/>
      <c r="CZF186" s="29"/>
      <c r="CZG186" s="29"/>
      <c r="CZH186" s="29"/>
      <c r="CZI186" s="29"/>
      <c r="CZJ186" s="29"/>
      <c r="CZK186" s="29"/>
      <c r="CZL186" s="29"/>
      <c r="CZM186" s="29"/>
      <c r="CZN186" s="29"/>
      <c r="CZO186" s="29"/>
      <c r="CZP186" s="29"/>
      <c r="CZQ186" s="29"/>
      <c r="CZR186" s="29"/>
      <c r="CZS186" s="29"/>
      <c r="CZT186" s="29"/>
      <c r="CZU186" s="29"/>
      <c r="CZV186" s="29"/>
      <c r="CZW186" s="29"/>
      <c r="CZX186" s="29"/>
      <c r="CZY186" s="29"/>
      <c r="CZZ186" s="29"/>
      <c r="DAA186" s="29"/>
      <c r="DAB186" s="29"/>
      <c r="DAC186" s="29"/>
      <c r="DAD186" s="29"/>
      <c r="DAE186" s="29"/>
      <c r="DAF186" s="29"/>
      <c r="DAG186" s="29"/>
      <c r="DAH186" s="29"/>
      <c r="DAI186" s="29"/>
      <c r="DAJ186" s="29"/>
      <c r="DAK186" s="29"/>
      <c r="DAL186" s="29"/>
      <c r="DAM186" s="29"/>
      <c r="DAN186" s="29"/>
      <c r="DAO186" s="29"/>
      <c r="DAP186" s="29"/>
      <c r="DAQ186" s="29"/>
      <c r="DAR186" s="29"/>
      <c r="DAS186" s="29"/>
      <c r="DAT186" s="29"/>
      <c r="DAU186" s="29"/>
      <c r="DAV186" s="29"/>
      <c r="DAW186" s="29"/>
      <c r="DAX186" s="29"/>
      <c r="DAY186" s="29"/>
      <c r="DAZ186" s="29"/>
      <c r="DBA186" s="29"/>
      <c r="DBB186" s="29"/>
      <c r="DBC186" s="29"/>
      <c r="DBD186" s="29"/>
      <c r="DBE186" s="29"/>
      <c r="DBF186" s="29"/>
      <c r="DBG186" s="29"/>
      <c r="DBH186" s="29"/>
      <c r="DBI186" s="29"/>
      <c r="DBJ186" s="29"/>
      <c r="DBK186" s="29"/>
      <c r="DBL186" s="29"/>
      <c r="DBM186" s="29"/>
      <c r="DBN186" s="29"/>
      <c r="DBO186" s="29"/>
      <c r="DBP186" s="29"/>
      <c r="DBQ186" s="29"/>
      <c r="DBR186" s="29"/>
      <c r="DBS186" s="29"/>
      <c r="DBT186" s="29"/>
      <c r="DBU186" s="29"/>
      <c r="DBV186" s="29"/>
      <c r="DBW186" s="29"/>
      <c r="DBX186" s="29"/>
      <c r="DBY186" s="29"/>
      <c r="DBZ186" s="29"/>
      <c r="DCA186" s="29"/>
      <c r="DCB186" s="29"/>
      <c r="DCC186" s="29"/>
      <c r="DCD186" s="29"/>
      <c r="DCE186" s="29"/>
      <c r="DCF186" s="29"/>
      <c r="DCG186" s="29"/>
      <c r="DCH186" s="29"/>
      <c r="DCI186" s="29"/>
      <c r="DCJ186" s="29"/>
      <c r="DCK186" s="29"/>
      <c r="DCL186" s="29"/>
      <c r="DCM186" s="29"/>
      <c r="DCN186" s="29"/>
      <c r="DCO186" s="29"/>
      <c r="DCP186" s="29"/>
      <c r="DCQ186" s="29"/>
      <c r="DCR186" s="29"/>
      <c r="DCS186" s="29"/>
      <c r="DCT186" s="29"/>
      <c r="DCU186" s="29"/>
      <c r="DCV186" s="29"/>
      <c r="DCW186" s="29"/>
      <c r="DCX186" s="29"/>
      <c r="DCY186" s="29"/>
      <c r="DCZ186" s="29"/>
      <c r="DDA186" s="29"/>
      <c r="DDB186" s="29"/>
      <c r="DDC186" s="29"/>
      <c r="DDD186" s="29"/>
      <c r="DDE186" s="29"/>
      <c r="DDF186" s="29"/>
      <c r="DDG186" s="29"/>
      <c r="DDH186" s="29"/>
      <c r="DDI186" s="29"/>
      <c r="DDJ186" s="29"/>
      <c r="DDK186" s="29"/>
      <c r="DDL186" s="29"/>
      <c r="DDM186" s="29"/>
      <c r="DDN186" s="29"/>
      <c r="DDO186" s="29"/>
      <c r="DDP186" s="29"/>
      <c r="DDQ186" s="29"/>
      <c r="DDR186" s="29"/>
      <c r="DDS186" s="29"/>
      <c r="DDT186" s="29"/>
      <c r="DDU186" s="29"/>
      <c r="DDV186" s="29"/>
      <c r="DDW186" s="29"/>
      <c r="DDX186" s="29"/>
      <c r="DDY186" s="29"/>
      <c r="DDZ186" s="29"/>
      <c r="DEA186" s="29"/>
      <c r="DEB186" s="29"/>
      <c r="DEC186" s="29"/>
      <c r="DED186" s="29"/>
      <c r="DEE186" s="29"/>
      <c r="DEF186" s="29"/>
      <c r="DEG186" s="29"/>
      <c r="DEH186" s="29"/>
      <c r="DEI186" s="29"/>
      <c r="DEJ186" s="29"/>
      <c r="DEK186" s="29"/>
      <c r="DEL186" s="29"/>
      <c r="DEM186" s="29"/>
      <c r="DEN186" s="29"/>
      <c r="DEO186" s="29"/>
      <c r="DEP186" s="29"/>
      <c r="DEQ186" s="29"/>
      <c r="DER186" s="29"/>
      <c r="DES186" s="29"/>
      <c r="DET186" s="29"/>
      <c r="DEU186" s="29"/>
      <c r="DEV186" s="29"/>
      <c r="DEW186" s="29"/>
      <c r="DEX186" s="29"/>
      <c r="DEY186" s="29"/>
      <c r="DEZ186" s="29"/>
      <c r="DFA186" s="29"/>
      <c r="DFB186" s="29"/>
      <c r="DFC186" s="29"/>
      <c r="DFD186" s="29"/>
      <c r="DFE186" s="29"/>
      <c r="DFF186" s="29"/>
      <c r="DFG186" s="29"/>
      <c r="DFH186" s="29"/>
      <c r="DFI186" s="29"/>
      <c r="DFJ186" s="29"/>
      <c r="DFK186" s="29"/>
      <c r="DFL186" s="29"/>
      <c r="DFM186" s="29"/>
      <c r="DFN186" s="29"/>
      <c r="DFO186" s="29"/>
      <c r="DFP186" s="29"/>
      <c r="DFQ186" s="29"/>
      <c r="DFR186" s="29"/>
      <c r="DFS186" s="29"/>
      <c r="DFT186" s="29"/>
      <c r="DFU186" s="29"/>
      <c r="DFV186" s="29"/>
      <c r="DFW186" s="29"/>
      <c r="DFX186" s="29"/>
      <c r="DFY186" s="29"/>
      <c r="DFZ186" s="29"/>
      <c r="DGA186" s="29"/>
      <c r="DGB186" s="29"/>
      <c r="DGC186" s="29"/>
      <c r="DGD186" s="29"/>
      <c r="DGE186" s="29"/>
      <c r="DGF186" s="29"/>
      <c r="DGG186" s="29"/>
      <c r="DGH186" s="29"/>
      <c r="DGI186" s="29"/>
      <c r="DGJ186" s="29"/>
      <c r="DGK186" s="29"/>
      <c r="DGL186" s="29"/>
      <c r="DGM186" s="29"/>
      <c r="DGN186" s="29"/>
      <c r="DGO186" s="29"/>
      <c r="DGP186" s="29"/>
      <c r="DGQ186" s="29"/>
      <c r="DGR186" s="29"/>
      <c r="DGS186" s="29"/>
      <c r="DGT186" s="29"/>
      <c r="DGU186" s="29"/>
      <c r="DGV186" s="29"/>
      <c r="DGW186" s="29"/>
      <c r="DGX186" s="29"/>
      <c r="DGY186" s="29"/>
      <c r="DGZ186" s="29"/>
      <c r="DHA186" s="29"/>
      <c r="DHB186" s="29"/>
      <c r="DHC186" s="29"/>
      <c r="DHD186" s="29"/>
      <c r="DHE186" s="29"/>
      <c r="DHF186" s="29"/>
      <c r="DHG186" s="29"/>
      <c r="DHH186" s="29"/>
      <c r="DHI186" s="29"/>
      <c r="DHJ186" s="29"/>
      <c r="DHK186" s="29"/>
      <c r="DHL186" s="29"/>
      <c r="DHM186" s="29"/>
      <c r="DHN186" s="29"/>
      <c r="DHO186" s="29"/>
      <c r="DHP186" s="29"/>
      <c r="DHQ186" s="29"/>
      <c r="DHR186" s="29"/>
      <c r="DHS186" s="29"/>
      <c r="DHT186" s="29"/>
      <c r="DHU186" s="29"/>
      <c r="DHV186" s="29"/>
      <c r="DHW186" s="29"/>
      <c r="DHX186" s="29"/>
      <c r="DHY186" s="29"/>
      <c r="DHZ186" s="29"/>
      <c r="DIA186" s="29"/>
      <c r="DIB186" s="29"/>
      <c r="DIC186" s="29"/>
      <c r="DID186" s="29"/>
      <c r="DIE186" s="29"/>
      <c r="DIF186" s="29"/>
      <c r="DIG186" s="29"/>
      <c r="DIH186" s="29"/>
      <c r="DII186" s="29"/>
      <c r="DIJ186" s="29"/>
      <c r="DIK186" s="29"/>
      <c r="DIL186" s="29"/>
      <c r="DIM186" s="29"/>
      <c r="DIN186" s="29"/>
      <c r="DIO186" s="29"/>
      <c r="DIP186" s="29"/>
      <c r="DIQ186" s="29"/>
      <c r="DIR186" s="29"/>
      <c r="DIS186" s="29"/>
      <c r="DIT186" s="29"/>
      <c r="DIU186" s="29"/>
      <c r="DIV186" s="29"/>
      <c r="DIW186" s="29"/>
      <c r="DIX186" s="29"/>
      <c r="DIY186" s="29"/>
      <c r="DIZ186" s="29"/>
      <c r="DJA186" s="29"/>
      <c r="DJB186" s="29"/>
      <c r="DJC186" s="29"/>
      <c r="DJD186" s="29"/>
      <c r="DJE186" s="29"/>
      <c r="DJF186" s="29"/>
      <c r="DJG186" s="29"/>
      <c r="DJH186" s="29"/>
      <c r="DJI186" s="29"/>
      <c r="DJJ186" s="29"/>
      <c r="DJK186" s="29"/>
      <c r="DJL186" s="29"/>
      <c r="DJM186" s="29"/>
      <c r="DJN186" s="29"/>
      <c r="DJO186" s="29"/>
      <c r="DJP186" s="29"/>
      <c r="DJQ186" s="29"/>
      <c r="DJR186" s="29"/>
      <c r="DJS186" s="29"/>
      <c r="DJT186" s="29"/>
      <c r="DJU186" s="29"/>
      <c r="DJV186" s="29"/>
      <c r="DJW186" s="29"/>
      <c r="DJX186" s="29"/>
      <c r="DJY186" s="29"/>
      <c r="DJZ186" s="29"/>
      <c r="DKA186" s="29"/>
      <c r="DKB186" s="29"/>
      <c r="DKC186" s="29"/>
      <c r="DKD186" s="29"/>
      <c r="DKE186" s="29"/>
      <c r="DKF186" s="29"/>
      <c r="DKG186" s="29"/>
      <c r="DKH186" s="29"/>
      <c r="DKI186" s="29"/>
      <c r="DKJ186" s="29"/>
      <c r="DKK186" s="29"/>
      <c r="DKL186" s="29"/>
      <c r="DKM186" s="29"/>
      <c r="DKN186" s="29"/>
      <c r="DKO186" s="29"/>
      <c r="DKP186" s="29"/>
      <c r="DKQ186" s="29"/>
      <c r="DKR186" s="29"/>
      <c r="DKS186" s="29"/>
      <c r="DKT186" s="29"/>
      <c r="DKU186" s="29"/>
      <c r="DKV186" s="29"/>
      <c r="DKW186" s="29"/>
      <c r="DKX186" s="29"/>
      <c r="DKY186" s="29"/>
      <c r="DKZ186" s="29"/>
      <c r="DLA186" s="29"/>
      <c r="DLB186" s="29"/>
      <c r="DLC186" s="29"/>
      <c r="DLD186" s="29"/>
      <c r="DLE186" s="29"/>
      <c r="DLF186" s="29"/>
      <c r="DLG186" s="29"/>
      <c r="DLH186" s="29"/>
      <c r="DLI186" s="29"/>
      <c r="DLJ186" s="29"/>
      <c r="DLK186" s="29"/>
      <c r="DLL186" s="29"/>
      <c r="DLM186" s="29"/>
      <c r="DLN186" s="29"/>
      <c r="DLO186" s="29"/>
      <c r="DLP186" s="29"/>
      <c r="DLQ186" s="29"/>
      <c r="DLR186" s="29"/>
      <c r="DLS186" s="29"/>
      <c r="DLT186" s="29"/>
      <c r="DLU186" s="29"/>
      <c r="DLV186" s="29"/>
      <c r="DLW186" s="29"/>
      <c r="DLX186" s="29"/>
      <c r="DLY186" s="29"/>
      <c r="DLZ186" s="29"/>
      <c r="DMA186" s="29"/>
      <c r="DMB186" s="29"/>
      <c r="DMC186" s="29"/>
      <c r="DMD186" s="29"/>
      <c r="DME186" s="29"/>
      <c r="DMF186" s="29"/>
      <c r="DMG186" s="29"/>
      <c r="DMH186" s="29"/>
      <c r="DMI186" s="29"/>
      <c r="DMJ186" s="29"/>
      <c r="DMK186" s="29"/>
      <c r="DML186" s="29"/>
      <c r="DMM186" s="29"/>
      <c r="DMN186" s="29"/>
      <c r="DMO186" s="29"/>
      <c r="DMP186" s="29"/>
      <c r="DMQ186" s="29"/>
      <c r="DMR186" s="29"/>
      <c r="DMS186" s="29"/>
      <c r="DMT186" s="29"/>
      <c r="DMU186" s="29"/>
      <c r="DMV186" s="29"/>
      <c r="DMW186" s="29"/>
      <c r="DMX186" s="29"/>
      <c r="DMY186" s="29"/>
      <c r="DMZ186" s="29"/>
      <c r="DNA186" s="29"/>
      <c r="DNB186" s="29"/>
      <c r="DNC186" s="29"/>
      <c r="DND186" s="29"/>
      <c r="DNE186" s="29"/>
      <c r="DNF186" s="29"/>
      <c r="DNG186" s="29"/>
      <c r="DNH186" s="29"/>
      <c r="DNI186" s="29"/>
      <c r="DNJ186" s="29"/>
      <c r="DNK186" s="29"/>
      <c r="DNL186" s="29"/>
      <c r="DNM186" s="29"/>
      <c r="DNN186" s="29"/>
      <c r="DNO186" s="29"/>
      <c r="DNP186" s="29"/>
      <c r="DNQ186" s="29"/>
      <c r="DNR186" s="29"/>
      <c r="DNS186" s="29"/>
      <c r="DNT186" s="29"/>
      <c r="DNU186" s="29"/>
      <c r="DNV186" s="29"/>
      <c r="DNW186" s="29"/>
      <c r="DNX186" s="29"/>
      <c r="DNY186" s="29"/>
      <c r="DNZ186" s="29"/>
      <c r="DOA186" s="29"/>
      <c r="DOB186" s="29"/>
      <c r="DOC186" s="29"/>
      <c r="DOD186" s="29"/>
      <c r="DOE186" s="29"/>
      <c r="DOF186" s="29"/>
      <c r="DOG186" s="29"/>
      <c r="DOH186" s="29"/>
      <c r="DOI186" s="29"/>
      <c r="DOJ186" s="29"/>
      <c r="DOK186" s="29"/>
      <c r="DOL186" s="29"/>
      <c r="DOM186" s="29"/>
      <c r="DON186" s="29"/>
      <c r="DOO186" s="29"/>
      <c r="DOP186" s="29"/>
      <c r="DOQ186" s="29"/>
      <c r="DOR186" s="29"/>
      <c r="DOS186" s="29"/>
      <c r="DOT186" s="29"/>
      <c r="DOU186" s="29"/>
      <c r="DOV186" s="29"/>
      <c r="DOW186" s="29"/>
      <c r="DOX186" s="29"/>
      <c r="DOY186" s="29"/>
      <c r="DOZ186" s="29"/>
      <c r="DPA186" s="29"/>
      <c r="DPB186" s="29"/>
      <c r="DPC186" s="29"/>
      <c r="DPD186" s="29"/>
      <c r="DPE186" s="29"/>
      <c r="DPF186" s="29"/>
      <c r="DPG186" s="29"/>
      <c r="DPH186" s="29"/>
      <c r="DPI186" s="29"/>
      <c r="DPJ186" s="29"/>
      <c r="DPK186" s="29"/>
      <c r="DPL186" s="29"/>
      <c r="DPM186" s="29"/>
      <c r="DPN186" s="29"/>
      <c r="DPO186" s="29"/>
      <c r="DPP186" s="29"/>
      <c r="DPQ186" s="29"/>
      <c r="DPR186" s="29"/>
      <c r="DPS186" s="29"/>
      <c r="DPT186" s="29"/>
      <c r="DPU186" s="29"/>
      <c r="DPV186" s="29"/>
      <c r="DPW186" s="29"/>
      <c r="DPX186" s="29"/>
      <c r="DPY186" s="29"/>
      <c r="DPZ186" s="29"/>
      <c r="DQA186" s="29"/>
      <c r="DQB186" s="29"/>
      <c r="DQC186" s="29"/>
      <c r="DQD186" s="29"/>
      <c r="DQE186" s="29"/>
      <c r="DQF186" s="29"/>
      <c r="DQG186" s="29"/>
      <c r="DQH186" s="29"/>
      <c r="DQI186" s="29"/>
      <c r="DQJ186" s="29"/>
      <c r="DQK186" s="29"/>
      <c r="DQL186" s="29"/>
      <c r="DQM186" s="29"/>
      <c r="DQN186" s="29"/>
      <c r="DQO186" s="29"/>
      <c r="DQP186" s="29"/>
      <c r="DQQ186" s="29"/>
      <c r="DQR186" s="29"/>
      <c r="DQS186" s="29"/>
      <c r="DQT186" s="29"/>
      <c r="DQU186" s="29"/>
      <c r="DQV186" s="29"/>
      <c r="DQW186" s="29"/>
      <c r="DQX186" s="29"/>
      <c r="DQY186" s="29"/>
      <c r="DQZ186" s="29"/>
      <c r="DRA186" s="29"/>
      <c r="DRB186" s="29"/>
      <c r="DRC186" s="29"/>
      <c r="DRD186" s="29"/>
      <c r="DRE186" s="29"/>
      <c r="DRF186" s="29"/>
      <c r="DRG186" s="29"/>
      <c r="DRH186" s="29"/>
      <c r="DRI186" s="29"/>
      <c r="DRJ186" s="29"/>
      <c r="DRK186" s="29"/>
      <c r="DRL186" s="29"/>
      <c r="DRM186" s="29"/>
      <c r="DRN186" s="29"/>
      <c r="DRO186" s="29"/>
      <c r="DRP186" s="29"/>
      <c r="DRQ186" s="29"/>
      <c r="DRR186" s="29"/>
      <c r="DRS186" s="29"/>
      <c r="DRT186" s="29"/>
      <c r="DRU186" s="29"/>
      <c r="DRV186" s="29"/>
      <c r="DRW186" s="29"/>
      <c r="DRX186" s="29"/>
      <c r="DRY186" s="29"/>
      <c r="DRZ186" s="29"/>
      <c r="DSA186" s="29"/>
      <c r="DSB186" s="29"/>
      <c r="DSC186" s="29"/>
      <c r="DSD186" s="29"/>
      <c r="DSE186" s="29"/>
      <c r="DSF186" s="29"/>
      <c r="DSG186" s="29"/>
      <c r="DSH186" s="29"/>
      <c r="DSI186" s="29"/>
      <c r="DSJ186" s="29"/>
      <c r="DSK186" s="29"/>
      <c r="DSL186" s="29"/>
      <c r="DSM186" s="29"/>
      <c r="DSN186" s="29"/>
      <c r="DSO186" s="29"/>
      <c r="DSP186" s="29"/>
      <c r="DSQ186" s="29"/>
      <c r="DSR186" s="29"/>
      <c r="DSS186" s="29"/>
      <c r="DST186" s="29"/>
      <c r="DSU186" s="29"/>
      <c r="DSV186" s="29"/>
      <c r="DSW186" s="29"/>
      <c r="DSX186" s="29"/>
      <c r="DSY186" s="29"/>
      <c r="DSZ186" s="29"/>
      <c r="DTA186" s="29"/>
      <c r="DTB186" s="29"/>
      <c r="DTC186" s="29"/>
      <c r="DTD186" s="29"/>
      <c r="DTE186" s="29"/>
      <c r="DTF186" s="29"/>
      <c r="DTG186" s="29"/>
      <c r="DTH186" s="29"/>
      <c r="DTI186" s="29"/>
      <c r="DTJ186" s="29"/>
      <c r="DTK186" s="29"/>
      <c r="DTL186" s="29"/>
      <c r="DTM186" s="29"/>
      <c r="DTN186" s="29"/>
      <c r="DTO186" s="29"/>
      <c r="DTP186" s="29"/>
      <c r="DTQ186" s="29"/>
      <c r="DTR186" s="29"/>
      <c r="DTS186" s="29"/>
      <c r="DTT186" s="29"/>
      <c r="DTU186" s="29"/>
      <c r="DTV186" s="29"/>
      <c r="DTW186" s="29"/>
      <c r="DTX186" s="29"/>
      <c r="DTY186" s="29"/>
      <c r="DTZ186" s="29"/>
      <c r="DUA186" s="29"/>
      <c r="DUB186" s="29"/>
      <c r="DUC186" s="29"/>
      <c r="DUD186" s="29"/>
      <c r="DUE186" s="29"/>
      <c r="DUF186" s="29"/>
      <c r="DUG186" s="29"/>
      <c r="DUH186" s="29"/>
      <c r="DUI186" s="29"/>
      <c r="DUJ186" s="29"/>
      <c r="DUK186" s="29"/>
      <c r="DUL186" s="29"/>
      <c r="DUM186" s="29"/>
      <c r="DUN186" s="29"/>
      <c r="DUO186" s="29"/>
      <c r="DUP186" s="29"/>
      <c r="DUQ186" s="29"/>
      <c r="DUR186" s="29"/>
      <c r="DUS186" s="29"/>
      <c r="DUT186" s="29"/>
      <c r="DUU186" s="29"/>
      <c r="DUV186" s="29"/>
      <c r="DUW186" s="29"/>
      <c r="DUX186" s="29"/>
      <c r="DUY186" s="29"/>
      <c r="DUZ186" s="29"/>
      <c r="DVA186" s="29"/>
      <c r="DVB186" s="29"/>
      <c r="DVC186" s="29"/>
      <c r="DVD186" s="29"/>
      <c r="DVE186" s="29"/>
      <c r="DVF186" s="29"/>
      <c r="DVG186" s="29"/>
      <c r="DVH186" s="29"/>
      <c r="DVI186" s="29"/>
      <c r="DVJ186" s="29"/>
      <c r="DVK186" s="29"/>
      <c r="DVL186" s="29"/>
      <c r="DVM186" s="29"/>
      <c r="DVN186" s="29"/>
      <c r="DVO186" s="29"/>
      <c r="DVP186" s="29"/>
      <c r="DVQ186" s="29"/>
      <c r="DVR186" s="29"/>
      <c r="DVS186" s="29"/>
      <c r="DVT186" s="29"/>
      <c r="DVU186" s="29"/>
      <c r="DVV186" s="29"/>
      <c r="DVW186" s="29"/>
      <c r="DVX186" s="29"/>
      <c r="DVY186" s="29"/>
      <c r="DVZ186" s="29"/>
      <c r="DWA186" s="29"/>
      <c r="DWB186" s="29"/>
      <c r="DWC186" s="29"/>
      <c r="DWD186" s="29"/>
      <c r="DWE186" s="29"/>
      <c r="DWF186" s="29"/>
      <c r="DWG186" s="29"/>
      <c r="DWH186" s="29"/>
      <c r="DWI186" s="29"/>
      <c r="DWJ186" s="29"/>
      <c r="DWK186" s="29"/>
      <c r="DWL186" s="29"/>
      <c r="DWM186" s="29"/>
      <c r="DWN186" s="29"/>
      <c r="DWO186" s="29"/>
      <c r="DWP186" s="29"/>
      <c r="DWQ186" s="29"/>
      <c r="DWR186" s="29"/>
      <c r="DWS186" s="29"/>
      <c r="DWT186" s="29"/>
      <c r="DWU186" s="29"/>
      <c r="DWV186" s="29"/>
      <c r="DWW186" s="29"/>
      <c r="DWX186" s="29"/>
      <c r="DWY186" s="29"/>
      <c r="DWZ186" s="29"/>
      <c r="DXA186" s="29"/>
      <c r="DXB186" s="29"/>
      <c r="DXC186" s="29"/>
      <c r="DXD186" s="29"/>
      <c r="DXE186" s="29"/>
      <c r="DXF186" s="29"/>
      <c r="DXG186" s="29"/>
      <c r="DXH186" s="29"/>
      <c r="DXI186" s="29"/>
      <c r="DXJ186" s="29"/>
      <c r="DXK186" s="29"/>
      <c r="DXL186" s="29"/>
      <c r="DXM186" s="29"/>
      <c r="DXN186" s="29"/>
      <c r="DXO186" s="29"/>
      <c r="DXP186" s="29"/>
      <c r="DXQ186" s="29"/>
      <c r="DXR186" s="29"/>
      <c r="DXS186" s="29"/>
      <c r="DXT186" s="29"/>
      <c r="DXU186" s="29"/>
      <c r="DXV186" s="29"/>
      <c r="DXW186" s="29"/>
      <c r="DXX186" s="29"/>
      <c r="DXY186" s="29"/>
      <c r="DXZ186" s="29"/>
      <c r="DYA186" s="29"/>
      <c r="DYB186" s="29"/>
      <c r="DYC186" s="29"/>
      <c r="DYD186" s="29"/>
      <c r="DYE186" s="29"/>
      <c r="DYF186" s="29"/>
      <c r="DYG186" s="29"/>
      <c r="DYH186" s="29"/>
      <c r="DYI186" s="29"/>
      <c r="DYJ186" s="29"/>
      <c r="DYK186" s="29"/>
      <c r="DYL186" s="29"/>
      <c r="DYM186" s="29"/>
      <c r="DYN186" s="29"/>
      <c r="DYO186" s="29"/>
      <c r="DYP186" s="29"/>
      <c r="DYQ186" s="29"/>
      <c r="DYR186" s="29"/>
      <c r="DYS186" s="29"/>
      <c r="DYT186" s="29"/>
      <c r="DYU186" s="29"/>
      <c r="DYV186" s="29"/>
      <c r="DYW186" s="29"/>
      <c r="DYX186" s="29"/>
      <c r="DYY186" s="29"/>
      <c r="DYZ186" s="29"/>
      <c r="DZA186" s="29"/>
      <c r="DZB186" s="29"/>
      <c r="DZC186" s="29"/>
      <c r="DZD186" s="29"/>
      <c r="DZE186" s="29"/>
      <c r="DZF186" s="29"/>
      <c r="DZG186" s="29"/>
      <c r="DZH186" s="29"/>
      <c r="DZI186" s="29"/>
      <c r="DZJ186" s="29"/>
      <c r="DZK186" s="29"/>
      <c r="DZL186" s="29"/>
      <c r="DZM186" s="29"/>
      <c r="DZN186" s="29"/>
      <c r="DZO186" s="29"/>
      <c r="DZP186" s="29"/>
      <c r="DZQ186" s="29"/>
      <c r="DZR186" s="29"/>
      <c r="DZS186" s="29"/>
      <c r="DZT186" s="29"/>
      <c r="DZU186" s="29"/>
      <c r="DZV186" s="29"/>
      <c r="DZW186" s="29"/>
      <c r="DZX186" s="29"/>
      <c r="DZY186" s="29"/>
      <c r="DZZ186" s="29"/>
      <c r="EAA186" s="29"/>
      <c r="EAB186" s="29"/>
      <c r="EAC186" s="29"/>
      <c r="EAD186" s="29"/>
      <c r="EAE186" s="29"/>
      <c r="EAF186" s="29"/>
      <c r="EAG186" s="29"/>
      <c r="EAH186" s="29"/>
      <c r="EAI186" s="29"/>
      <c r="EAJ186" s="29"/>
      <c r="EAK186" s="29"/>
      <c r="EAL186" s="29"/>
      <c r="EAM186" s="29"/>
      <c r="EAN186" s="29"/>
      <c r="EAO186" s="29"/>
      <c r="EAP186" s="29"/>
      <c r="EAQ186" s="29"/>
      <c r="EAR186" s="29"/>
      <c r="EAS186" s="29"/>
      <c r="EAT186" s="29"/>
      <c r="EAU186" s="29"/>
      <c r="EAV186" s="29"/>
      <c r="EAW186" s="29"/>
      <c r="EAX186" s="29"/>
      <c r="EAY186" s="29"/>
      <c r="EAZ186" s="29"/>
      <c r="EBA186" s="29"/>
      <c r="EBB186" s="29"/>
      <c r="EBC186" s="29"/>
      <c r="EBD186" s="29"/>
      <c r="EBE186" s="29"/>
      <c r="EBF186" s="29"/>
      <c r="EBG186" s="29"/>
      <c r="EBH186" s="29"/>
      <c r="EBI186" s="29"/>
      <c r="EBJ186" s="29"/>
      <c r="EBK186" s="29"/>
      <c r="EBL186" s="29"/>
      <c r="EBM186" s="29"/>
      <c r="EBN186" s="29"/>
      <c r="EBO186" s="29"/>
      <c r="EBP186" s="29"/>
      <c r="EBQ186" s="29"/>
      <c r="EBR186" s="29"/>
      <c r="EBS186" s="29"/>
      <c r="EBT186" s="29"/>
      <c r="EBU186" s="29"/>
      <c r="EBV186" s="29"/>
      <c r="EBW186" s="29"/>
      <c r="EBX186" s="29"/>
      <c r="EBY186" s="29"/>
      <c r="EBZ186" s="29"/>
      <c r="ECA186" s="29"/>
      <c r="ECB186" s="29"/>
      <c r="ECC186" s="29"/>
      <c r="ECD186" s="29"/>
      <c r="ECE186" s="29"/>
      <c r="ECF186" s="29"/>
      <c r="ECG186" s="29"/>
      <c r="ECH186" s="29"/>
      <c r="ECI186" s="29"/>
      <c r="ECJ186" s="29"/>
      <c r="ECK186" s="29"/>
      <c r="ECL186" s="29"/>
      <c r="ECM186" s="29"/>
      <c r="ECN186" s="29"/>
      <c r="ECO186" s="29"/>
      <c r="ECP186" s="29"/>
      <c r="ECQ186" s="29"/>
      <c r="ECR186" s="29"/>
      <c r="ECS186" s="29"/>
      <c r="ECT186" s="29"/>
      <c r="ECU186" s="29"/>
      <c r="ECV186" s="29"/>
      <c r="ECW186" s="29"/>
      <c r="ECX186" s="29"/>
      <c r="ECY186" s="29"/>
      <c r="ECZ186" s="29"/>
      <c r="EDA186" s="29"/>
      <c r="EDB186" s="29"/>
      <c r="EDC186" s="29"/>
      <c r="EDD186" s="29"/>
      <c r="EDE186" s="29"/>
      <c r="EDF186" s="29"/>
      <c r="EDG186" s="29"/>
      <c r="EDH186" s="29"/>
      <c r="EDI186" s="29"/>
      <c r="EDJ186" s="29"/>
      <c r="EDK186" s="29"/>
      <c r="EDL186" s="29"/>
      <c r="EDM186" s="29"/>
      <c r="EDN186" s="29"/>
      <c r="EDO186" s="29"/>
      <c r="EDP186" s="29"/>
      <c r="EDQ186" s="29"/>
      <c r="EDR186" s="29"/>
      <c r="EDS186" s="29"/>
      <c r="EDT186" s="29"/>
      <c r="EDU186" s="29"/>
      <c r="EDV186" s="29"/>
      <c r="EDW186" s="29"/>
      <c r="EDX186" s="29"/>
      <c r="EDY186" s="29"/>
      <c r="EDZ186" s="29"/>
      <c r="EEA186" s="29"/>
      <c r="EEB186" s="29"/>
      <c r="EEC186" s="29"/>
      <c r="EED186" s="29"/>
      <c r="EEE186" s="29"/>
      <c r="EEF186" s="29"/>
      <c r="EEG186" s="29"/>
      <c r="EEH186" s="29"/>
      <c r="EEI186" s="29"/>
      <c r="EEJ186" s="29"/>
      <c r="EEK186" s="29"/>
      <c r="EEL186" s="29"/>
      <c r="EEM186" s="29"/>
      <c r="EEN186" s="29"/>
      <c r="EEO186" s="29"/>
      <c r="EEP186" s="29"/>
      <c r="EEQ186" s="29"/>
      <c r="EER186" s="29"/>
      <c r="EES186" s="29"/>
      <c r="EET186" s="29"/>
      <c r="EEU186" s="29"/>
      <c r="EEV186" s="29"/>
      <c r="EEW186" s="29"/>
      <c r="EEX186" s="29"/>
      <c r="EEY186" s="29"/>
      <c r="EEZ186" s="29"/>
      <c r="EFA186" s="29"/>
      <c r="EFB186" s="29"/>
      <c r="EFC186" s="29"/>
      <c r="EFD186" s="29"/>
      <c r="EFE186" s="29"/>
      <c r="EFF186" s="29"/>
      <c r="EFG186" s="29"/>
      <c r="EFH186" s="29"/>
      <c r="EFI186" s="29"/>
      <c r="EFJ186" s="29"/>
      <c r="EFK186" s="29"/>
      <c r="EFL186" s="29"/>
      <c r="EFM186" s="29"/>
      <c r="EFN186" s="29"/>
      <c r="EFO186" s="29"/>
      <c r="EFP186" s="29"/>
      <c r="EFQ186" s="29"/>
      <c r="EFR186" s="29"/>
      <c r="EFS186" s="29"/>
      <c r="EFT186" s="29"/>
      <c r="EFU186" s="29"/>
      <c r="EFV186" s="29"/>
      <c r="EFW186" s="29"/>
      <c r="EFX186" s="29"/>
      <c r="EFY186" s="29"/>
      <c r="EFZ186" s="29"/>
      <c r="EGA186" s="29"/>
      <c r="EGB186" s="29"/>
      <c r="EGC186" s="29"/>
      <c r="EGD186" s="29"/>
      <c r="EGE186" s="29"/>
      <c r="EGF186" s="29"/>
      <c r="EGG186" s="29"/>
      <c r="EGH186" s="29"/>
      <c r="EGI186" s="29"/>
      <c r="EGJ186" s="29"/>
      <c r="EGK186" s="29"/>
      <c r="EGL186" s="29"/>
      <c r="EGM186" s="29"/>
      <c r="EGN186" s="29"/>
      <c r="EGO186" s="29"/>
      <c r="EGP186" s="29"/>
      <c r="EGQ186" s="29"/>
      <c r="EGR186" s="29"/>
      <c r="EGS186" s="29"/>
      <c r="EGT186" s="29"/>
      <c r="EGU186" s="29"/>
      <c r="EGV186" s="29"/>
      <c r="EGW186" s="29"/>
      <c r="EGX186" s="29"/>
      <c r="EGY186" s="29"/>
      <c r="EGZ186" s="29"/>
      <c r="EHA186" s="29"/>
      <c r="EHB186" s="29"/>
      <c r="EHC186" s="29"/>
      <c r="EHD186" s="29"/>
      <c r="EHE186" s="29"/>
      <c r="EHF186" s="29"/>
      <c r="EHG186" s="29"/>
      <c r="EHH186" s="29"/>
      <c r="EHI186" s="29"/>
      <c r="EHJ186" s="29"/>
      <c r="EHK186" s="29"/>
      <c r="EHL186" s="29"/>
      <c r="EHM186" s="29"/>
      <c r="EHN186" s="29"/>
      <c r="EHO186" s="29"/>
      <c r="EHP186" s="29"/>
      <c r="EHQ186" s="29"/>
      <c r="EHR186" s="29"/>
      <c r="EHS186" s="29"/>
      <c r="EHT186" s="29"/>
      <c r="EHU186" s="29"/>
      <c r="EHV186" s="29"/>
      <c r="EHW186" s="29"/>
      <c r="EHX186" s="29"/>
      <c r="EHY186" s="29"/>
      <c r="EHZ186" s="29"/>
      <c r="EIA186" s="29"/>
      <c r="EIB186" s="29"/>
      <c r="EIC186" s="29"/>
      <c r="EID186" s="29"/>
      <c r="EIE186" s="29"/>
      <c r="EIF186" s="29"/>
      <c r="EIG186" s="29"/>
      <c r="EIH186" s="29"/>
      <c r="EII186" s="29"/>
      <c r="EIJ186" s="29"/>
      <c r="EIK186" s="29"/>
      <c r="EIL186" s="29"/>
      <c r="EIM186" s="29"/>
      <c r="EIN186" s="29"/>
      <c r="EIO186" s="29"/>
      <c r="EIP186" s="29"/>
      <c r="EIQ186" s="29"/>
      <c r="EIR186" s="29"/>
      <c r="EIS186" s="29"/>
      <c r="EIT186" s="29"/>
      <c r="EIU186" s="29"/>
      <c r="EIV186" s="29"/>
      <c r="EIW186" s="29"/>
      <c r="EIX186" s="29"/>
      <c r="EIY186" s="29"/>
      <c r="EIZ186" s="29"/>
      <c r="EJA186" s="29"/>
      <c r="EJB186" s="29"/>
      <c r="EJC186" s="29"/>
      <c r="EJD186" s="29"/>
      <c r="EJE186" s="29"/>
      <c r="EJF186" s="29"/>
      <c r="EJG186" s="29"/>
      <c r="EJH186" s="29"/>
      <c r="EJI186" s="29"/>
      <c r="EJJ186" s="29"/>
      <c r="EJK186" s="29"/>
      <c r="EJL186" s="29"/>
      <c r="EJM186" s="29"/>
      <c r="EJN186" s="29"/>
      <c r="EJO186" s="29"/>
      <c r="EJP186" s="29"/>
      <c r="EJQ186" s="29"/>
      <c r="EJR186" s="29"/>
      <c r="EJS186" s="29"/>
      <c r="EJT186" s="29"/>
      <c r="EJU186" s="29"/>
      <c r="EJV186" s="29"/>
      <c r="EJW186" s="29"/>
      <c r="EJX186" s="29"/>
      <c r="EJY186" s="29"/>
      <c r="EJZ186" s="29"/>
      <c r="EKA186" s="29"/>
      <c r="EKB186" s="29"/>
      <c r="EKC186" s="29"/>
      <c r="EKD186" s="29"/>
      <c r="EKE186" s="29"/>
      <c r="EKF186" s="29"/>
      <c r="EKG186" s="29"/>
      <c r="EKH186" s="29"/>
      <c r="EKI186" s="29"/>
      <c r="EKJ186" s="29"/>
      <c r="EKK186" s="29"/>
      <c r="EKL186" s="29"/>
      <c r="EKM186" s="29"/>
      <c r="EKN186" s="29"/>
      <c r="EKO186" s="29"/>
      <c r="EKP186" s="29"/>
      <c r="EKQ186" s="29"/>
      <c r="EKR186" s="29"/>
      <c r="EKS186" s="29"/>
      <c r="EKT186" s="29"/>
      <c r="EKU186" s="29"/>
      <c r="EKV186" s="29"/>
      <c r="EKW186" s="29"/>
      <c r="EKX186" s="29"/>
      <c r="EKY186" s="29"/>
      <c r="EKZ186" s="29"/>
      <c r="ELA186" s="29"/>
      <c r="ELB186" s="29"/>
      <c r="ELC186" s="29"/>
      <c r="ELD186" s="29"/>
      <c r="ELE186" s="29"/>
      <c r="ELF186" s="29"/>
      <c r="ELG186" s="29"/>
      <c r="ELH186" s="29"/>
      <c r="ELI186" s="29"/>
      <c r="ELJ186" s="29"/>
      <c r="ELK186" s="29"/>
      <c r="ELL186" s="29"/>
      <c r="ELM186" s="29"/>
      <c r="ELN186" s="29"/>
      <c r="ELO186" s="29"/>
      <c r="ELP186" s="29"/>
      <c r="ELQ186" s="29"/>
      <c r="ELR186" s="29"/>
      <c r="ELS186" s="29"/>
      <c r="ELT186" s="29"/>
      <c r="ELU186" s="29"/>
      <c r="ELV186" s="29"/>
      <c r="ELW186" s="29"/>
      <c r="ELX186" s="29"/>
      <c r="ELY186" s="29"/>
      <c r="ELZ186" s="29"/>
      <c r="EMA186" s="29"/>
      <c r="EMB186" s="29"/>
      <c r="EMC186" s="29"/>
      <c r="EMD186" s="29"/>
      <c r="EME186" s="29"/>
      <c r="EMF186" s="29"/>
      <c r="EMG186" s="29"/>
      <c r="EMH186" s="29"/>
      <c r="EMI186" s="29"/>
      <c r="EMJ186" s="29"/>
      <c r="EMK186" s="29"/>
      <c r="EML186" s="29"/>
      <c r="EMM186" s="29"/>
      <c r="EMN186" s="29"/>
      <c r="EMO186" s="29"/>
      <c r="EMP186" s="29"/>
      <c r="EMQ186" s="29"/>
      <c r="EMR186" s="29"/>
      <c r="EMS186" s="29"/>
      <c r="EMT186" s="29"/>
      <c r="EMU186" s="29"/>
      <c r="EMV186" s="29"/>
      <c r="EMW186" s="29"/>
      <c r="EMX186" s="29"/>
      <c r="EMY186" s="29"/>
      <c r="EMZ186" s="29"/>
      <c r="ENA186" s="29"/>
      <c r="ENB186" s="29"/>
      <c r="ENC186" s="29"/>
      <c r="END186" s="29"/>
      <c r="ENE186" s="29"/>
      <c r="ENF186" s="29"/>
      <c r="ENG186" s="29"/>
      <c r="ENH186" s="29"/>
      <c r="ENI186" s="29"/>
      <c r="ENJ186" s="29"/>
      <c r="ENK186" s="29"/>
      <c r="ENL186" s="29"/>
      <c r="ENM186" s="29"/>
      <c r="ENN186" s="29"/>
      <c r="ENO186" s="29"/>
      <c r="ENP186" s="29"/>
      <c r="ENQ186" s="29"/>
      <c r="ENR186" s="29"/>
      <c r="ENS186" s="29"/>
      <c r="ENT186" s="29"/>
      <c r="ENU186" s="29"/>
      <c r="ENV186" s="29"/>
      <c r="ENW186" s="29"/>
      <c r="ENX186" s="29"/>
      <c r="ENY186" s="29"/>
      <c r="ENZ186" s="29"/>
      <c r="EOA186" s="29"/>
      <c r="EOB186" s="29"/>
      <c r="EOC186" s="29"/>
      <c r="EOD186" s="29"/>
      <c r="EOE186" s="29"/>
      <c r="EOF186" s="29"/>
      <c r="EOG186" s="29"/>
      <c r="EOH186" s="29"/>
      <c r="EOI186" s="29"/>
      <c r="EOJ186" s="29"/>
      <c r="EOK186" s="29"/>
      <c r="EOL186" s="29"/>
      <c r="EOM186" s="29"/>
      <c r="EON186" s="29"/>
      <c r="EOO186" s="29"/>
      <c r="EOP186" s="29"/>
      <c r="EOQ186" s="29"/>
      <c r="EOR186" s="29"/>
      <c r="EOS186" s="29"/>
      <c r="EOT186" s="29"/>
      <c r="EOU186" s="29"/>
      <c r="EOV186" s="29"/>
      <c r="EOW186" s="29"/>
      <c r="EOX186" s="29"/>
      <c r="EOY186" s="29"/>
      <c r="EOZ186" s="29"/>
      <c r="EPA186" s="29"/>
      <c r="EPB186" s="29"/>
      <c r="EPC186" s="29"/>
      <c r="EPD186" s="29"/>
      <c r="EPE186" s="29"/>
      <c r="EPF186" s="29"/>
      <c r="EPG186" s="29"/>
      <c r="EPH186" s="29"/>
      <c r="EPI186" s="29"/>
      <c r="EPJ186" s="29"/>
      <c r="EPK186" s="29"/>
      <c r="EPL186" s="29"/>
      <c r="EPM186" s="29"/>
      <c r="EPN186" s="29"/>
      <c r="EPO186" s="29"/>
      <c r="EPP186" s="29"/>
      <c r="EPQ186" s="29"/>
      <c r="EPR186" s="29"/>
      <c r="EPS186" s="29"/>
      <c r="EPT186" s="29"/>
      <c r="EPU186" s="29"/>
      <c r="EPV186" s="29"/>
      <c r="EPW186" s="29"/>
      <c r="EPX186" s="29"/>
      <c r="EPY186" s="29"/>
      <c r="EPZ186" s="29"/>
      <c r="EQA186" s="29"/>
      <c r="EQB186" s="29"/>
      <c r="EQC186" s="29"/>
      <c r="EQD186" s="29"/>
      <c r="EQE186" s="29"/>
      <c r="EQF186" s="29"/>
      <c r="EQG186" s="29"/>
      <c r="EQH186" s="29"/>
      <c r="EQI186" s="29"/>
      <c r="EQJ186" s="29"/>
      <c r="EQK186" s="29"/>
      <c r="EQL186" s="29"/>
      <c r="EQM186" s="29"/>
      <c r="EQN186" s="29"/>
      <c r="EQO186" s="29"/>
      <c r="EQP186" s="29"/>
      <c r="EQQ186" s="29"/>
      <c r="EQR186" s="29"/>
      <c r="EQS186" s="29"/>
      <c r="EQT186" s="29"/>
      <c r="EQU186" s="29"/>
      <c r="EQV186" s="29"/>
      <c r="EQW186" s="29"/>
      <c r="EQX186" s="29"/>
      <c r="EQY186" s="29"/>
      <c r="EQZ186" s="29"/>
      <c r="ERA186" s="29"/>
      <c r="ERB186" s="29"/>
      <c r="ERC186" s="29"/>
      <c r="ERD186" s="29"/>
      <c r="ERE186" s="29"/>
      <c r="ERF186" s="29"/>
      <c r="ERG186" s="29"/>
      <c r="ERH186" s="29"/>
      <c r="ERI186" s="29"/>
      <c r="ERJ186" s="29"/>
      <c r="ERK186" s="29"/>
      <c r="ERL186" s="29"/>
      <c r="ERM186" s="29"/>
      <c r="ERN186" s="29"/>
      <c r="ERO186" s="29"/>
      <c r="ERP186" s="29"/>
      <c r="ERQ186" s="29"/>
      <c r="ERR186" s="29"/>
      <c r="ERS186" s="29"/>
      <c r="ERT186" s="29"/>
      <c r="ERU186" s="29"/>
      <c r="ERV186" s="29"/>
      <c r="ERW186" s="29"/>
      <c r="ERX186" s="29"/>
      <c r="ERY186" s="29"/>
      <c r="ERZ186" s="29"/>
      <c r="ESA186" s="29"/>
      <c r="ESB186" s="29"/>
      <c r="ESC186" s="29"/>
      <c r="ESD186" s="29"/>
      <c r="ESE186" s="29"/>
      <c r="ESF186" s="29"/>
      <c r="ESG186" s="29"/>
      <c r="ESH186" s="29"/>
      <c r="ESI186" s="29"/>
      <c r="ESJ186" s="29"/>
      <c r="ESK186" s="29"/>
      <c r="ESL186" s="29"/>
      <c r="ESM186" s="29"/>
      <c r="ESN186" s="29"/>
      <c r="ESO186" s="29"/>
      <c r="ESP186" s="29"/>
      <c r="ESQ186" s="29"/>
      <c r="ESR186" s="29"/>
      <c r="ESS186" s="29"/>
      <c r="EST186" s="29"/>
      <c r="ESU186" s="29"/>
      <c r="ESV186" s="29"/>
      <c r="ESW186" s="29"/>
      <c r="ESX186" s="29"/>
      <c r="ESY186" s="29"/>
      <c r="ESZ186" s="29"/>
      <c r="ETA186" s="29"/>
      <c r="ETB186" s="29"/>
      <c r="ETC186" s="29"/>
      <c r="ETD186" s="29"/>
      <c r="ETE186" s="29"/>
      <c r="ETF186" s="29"/>
      <c r="ETG186" s="29"/>
      <c r="ETH186" s="29"/>
      <c r="ETI186" s="29"/>
      <c r="ETJ186" s="29"/>
      <c r="ETK186" s="29"/>
      <c r="ETL186" s="29"/>
      <c r="ETM186" s="29"/>
      <c r="ETN186" s="29"/>
      <c r="ETO186" s="29"/>
      <c r="ETP186" s="29"/>
      <c r="ETQ186" s="29"/>
      <c r="ETR186" s="29"/>
      <c r="ETS186" s="29"/>
      <c r="ETT186" s="29"/>
      <c r="ETU186" s="29"/>
      <c r="ETV186" s="29"/>
      <c r="ETW186" s="29"/>
      <c r="ETX186" s="29"/>
      <c r="ETY186" s="29"/>
      <c r="ETZ186" s="29"/>
      <c r="EUA186" s="29"/>
      <c r="EUB186" s="29"/>
      <c r="EUC186" s="29"/>
      <c r="EUD186" s="29"/>
      <c r="EUE186" s="29"/>
      <c r="EUF186" s="29"/>
      <c r="EUG186" s="29"/>
      <c r="EUH186" s="29"/>
      <c r="EUI186" s="29"/>
      <c r="EUJ186" s="29"/>
      <c r="EUK186" s="29"/>
      <c r="EUL186" s="29"/>
      <c r="EUM186" s="29"/>
      <c r="EUN186" s="29"/>
      <c r="EUO186" s="29"/>
      <c r="EUP186" s="29"/>
      <c r="EUQ186" s="29"/>
      <c r="EUR186" s="29"/>
      <c r="EUS186" s="29"/>
      <c r="EUT186" s="29"/>
      <c r="EUU186" s="29"/>
      <c r="EUV186" s="29"/>
      <c r="EUW186" s="29"/>
      <c r="EUX186" s="29"/>
      <c r="EUY186" s="29"/>
      <c r="EUZ186" s="29"/>
      <c r="EVA186" s="29"/>
      <c r="EVB186" s="29"/>
      <c r="EVC186" s="29"/>
      <c r="EVD186" s="29"/>
      <c r="EVE186" s="29"/>
      <c r="EVF186" s="29"/>
      <c r="EVG186" s="29"/>
      <c r="EVH186" s="29"/>
      <c r="EVI186" s="29"/>
      <c r="EVJ186" s="29"/>
      <c r="EVK186" s="29"/>
      <c r="EVL186" s="29"/>
      <c r="EVM186" s="29"/>
      <c r="EVN186" s="29"/>
      <c r="EVO186" s="29"/>
      <c r="EVP186" s="29"/>
      <c r="EVQ186" s="29"/>
      <c r="EVR186" s="29"/>
      <c r="EVS186" s="29"/>
      <c r="EVT186" s="29"/>
      <c r="EVU186" s="29"/>
      <c r="EVV186" s="29"/>
      <c r="EVW186" s="29"/>
      <c r="EVX186" s="29"/>
      <c r="EVY186" s="29"/>
      <c r="EVZ186" s="29"/>
      <c r="EWA186" s="29"/>
      <c r="EWB186" s="29"/>
      <c r="EWC186" s="29"/>
      <c r="EWD186" s="29"/>
      <c r="EWE186" s="29"/>
      <c r="EWF186" s="29"/>
      <c r="EWG186" s="29"/>
      <c r="EWH186" s="29"/>
      <c r="EWI186" s="29"/>
      <c r="EWJ186" s="29"/>
      <c r="EWK186" s="29"/>
      <c r="EWL186" s="29"/>
      <c r="EWM186" s="29"/>
      <c r="EWN186" s="29"/>
      <c r="EWO186" s="29"/>
      <c r="EWP186" s="29"/>
      <c r="EWQ186" s="29"/>
      <c r="EWR186" s="29"/>
      <c r="EWS186" s="29"/>
      <c r="EWT186" s="29"/>
      <c r="EWU186" s="29"/>
      <c r="EWV186" s="29"/>
      <c r="EWW186" s="29"/>
      <c r="EWX186" s="29"/>
      <c r="EWY186" s="29"/>
      <c r="EWZ186" s="29"/>
      <c r="EXA186" s="29"/>
      <c r="EXB186" s="29"/>
      <c r="EXC186" s="29"/>
      <c r="EXD186" s="29"/>
      <c r="EXE186" s="29"/>
      <c r="EXF186" s="29"/>
      <c r="EXG186" s="29"/>
      <c r="EXH186" s="29"/>
      <c r="EXI186" s="29"/>
      <c r="EXJ186" s="29"/>
      <c r="EXK186" s="29"/>
      <c r="EXL186" s="29"/>
      <c r="EXM186" s="29"/>
      <c r="EXN186" s="29"/>
      <c r="EXO186" s="29"/>
      <c r="EXP186" s="29"/>
      <c r="EXQ186" s="29"/>
      <c r="EXR186" s="29"/>
      <c r="EXS186" s="29"/>
      <c r="EXT186" s="29"/>
      <c r="EXU186" s="29"/>
      <c r="EXV186" s="29"/>
      <c r="EXW186" s="29"/>
      <c r="EXX186" s="29"/>
      <c r="EXY186" s="29"/>
      <c r="EXZ186" s="29"/>
      <c r="EYA186" s="29"/>
      <c r="EYB186" s="29"/>
      <c r="EYC186" s="29"/>
      <c r="EYD186" s="29"/>
      <c r="EYE186" s="29"/>
      <c r="EYF186" s="29"/>
      <c r="EYG186" s="29"/>
      <c r="EYH186" s="29"/>
      <c r="EYI186" s="29"/>
      <c r="EYJ186" s="29"/>
      <c r="EYK186" s="29"/>
      <c r="EYL186" s="29"/>
      <c r="EYM186" s="29"/>
      <c r="EYN186" s="29"/>
      <c r="EYO186" s="29"/>
      <c r="EYP186" s="29"/>
      <c r="EYQ186" s="29"/>
      <c r="EYR186" s="29"/>
      <c r="EYS186" s="29"/>
      <c r="EYT186" s="29"/>
      <c r="EYU186" s="29"/>
      <c r="EYV186" s="29"/>
      <c r="EYW186" s="29"/>
      <c r="EYX186" s="29"/>
      <c r="EYY186" s="29"/>
      <c r="EYZ186" s="29"/>
      <c r="EZA186" s="29"/>
      <c r="EZB186" s="29"/>
      <c r="EZC186" s="29"/>
      <c r="EZD186" s="29"/>
      <c r="EZE186" s="29"/>
      <c r="EZF186" s="29"/>
      <c r="EZG186" s="29"/>
      <c r="EZH186" s="29"/>
      <c r="EZI186" s="29"/>
      <c r="EZJ186" s="29"/>
      <c r="EZK186" s="29"/>
      <c r="EZL186" s="29"/>
      <c r="EZM186" s="29"/>
      <c r="EZN186" s="29"/>
      <c r="EZO186" s="29"/>
      <c r="EZP186" s="29"/>
      <c r="EZQ186" s="29"/>
      <c r="EZR186" s="29"/>
      <c r="EZS186" s="29"/>
      <c r="EZT186" s="29"/>
      <c r="EZU186" s="29"/>
      <c r="EZV186" s="29"/>
      <c r="EZW186" s="29"/>
      <c r="EZX186" s="29"/>
      <c r="EZY186" s="29"/>
      <c r="EZZ186" s="29"/>
      <c r="FAA186" s="29"/>
      <c r="FAB186" s="29"/>
      <c r="FAC186" s="29"/>
      <c r="FAD186" s="29"/>
      <c r="FAE186" s="29"/>
      <c r="FAF186" s="29"/>
      <c r="FAG186" s="29"/>
      <c r="FAH186" s="29"/>
      <c r="FAI186" s="29"/>
      <c r="FAJ186" s="29"/>
      <c r="FAK186" s="29"/>
      <c r="FAL186" s="29"/>
      <c r="FAM186" s="29"/>
      <c r="FAN186" s="29"/>
      <c r="FAO186" s="29"/>
      <c r="FAP186" s="29"/>
      <c r="FAQ186" s="29"/>
      <c r="FAR186" s="29"/>
      <c r="FAS186" s="29"/>
      <c r="FAT186" s="29"/>
      <c r="FAU186" s="29"/>
      <c r="FAV186" s="29"/>
      <c r="FAW186" s="29"/>
      <c r="FAX186" s="29"/>
      <c r="FAY186" s="29"/>
      <c r="FAZ186" s="29"/>
      <c r="FBA186" s="29"/>
      <c r="FBB186" s="29"/>
      <c r="FBC186" s="29"/>
      <c r="FBD186" s="29"/>
      <c r="FBE186" s="29"/>
      <c r="FBF186" s="29"/>
      <c r="FBG186" s="29"/>
      <c r="FBH186" s="29"/>
      <c r="FBI186" s="29"/>
      <c r="FBJ186" s="29"/>
      <c r="FBK186" s="29"/>
      <c r="FBL186" s="29"/>
      <c r="FBM186" s="29"/>
      <c r="FBN186" s="29"/>
      <c r="FBO186" s="29"/>
      <c r="FBP186" s="29"/>
      <c r="FBQ186" s="29"/>
      <c r="FBR186" s="29"/>
      <c r="FBS186" s="29"/>
      <c r="FBT186" s="29"/>
      <c r="FBU186" s="29"/>
      <c r="FBV186" s="29"/>
      <c r="FBW186" s="29"/>
      <c r="FBX186" s="29"/>
      <c r="FBY186" s="29"/>
      <c r="FBZ186" s="29"/>
      <c r="FCA186" s="29"/>
      <c r="FCB186" s="29"/>
      <c r="FCC186" s="29"/>
      <c r="FCD186" s="29"/>
      <c r="FCE186" s="29"/>
      <c r="FCF186" s="29"/>
      <c r="FCG186" s="29"/>
      <c r="FCH186" s="29"/>
      <c r="FCI186" s="29"/>
      <c r="FCJ186" s="29"/>
      <c r="FCK186" s="29"/>
      <c r="FCL186" s="29"/>
      <c r="FCM186" s="29"/>
      <c r="FCN186" s="29"/>
      <c r="FCO186" s="29"/>
      <c r="FCP186" s="29"/>
      <c r="FCQ186" s="29"/>
      <c r="FCR186" s="29"/>
      <c r="FCS186" s="29"/>
      <c r="FCT186" s="29"/>
      <c r="FCU186" s="29"/>
      <c r="FCV186" s="29"/>
      <c r="FCW186" s="29"/>
      <c r="FCX186" s="29"/>
      <c r="FCY186" s="29"/>
      <c r="FCZ186" s="29"/>
      <c r="FDA186" s="29"/>
      <c r="FDB186" s="29"/>
      <c r="FDC186" s="29"/>
      <c r="FDD186" s="29"/>
      <c r="FDE186" s="29"/>
      <c r="FDF186" s="29"/>
      <c r="FDG186" s="29"/>
      <c r="FDH186" s="29"/>
      <c r="FDI186" s="29"/>
      <c r="FDJ186" s="29"/>
      <c r="FDK186" s="29"/>
      <c r="FDL186" s="29"/>
      <c r="FDM186" s="29"/>
      <c r="FDN186" s="29"/>
      <c r="FDO186" s="29"/>
      <c r="FDP186" s="29"/>
      <c r="FDQ186" s="29"/>
      <c r="FDR186" s="29"/>
      <c r="FDS186" s="29"/>
      <c r="FDT186" s="29"/>
      <c r="FDU186" s="29"/>
      <c r="FDV186" s="29"/>
      <c r="FDW186" s="29"/>
      <c r="FDX186" s="29"/>
      <c r="FDY186" s="29"/>
      <c r="FDZ186" s="29"/>
      <c r="FEA186" s="29"/>
      <c r="FEB186" s="29"/>
      <c r="FEC186" s="29"/>
      <c r="FED186" s="29"/>
      <c r="FEE186" s="29"/>
      <c r="FEF186" s="29"/>
      <c r="FEG186" s="29"/>
      <c r="FEH186" s="29"/>
      <c r="FEI186" s="29"/>
      <c r="FEJ186" s="29"/>
      <c r="FEK186" s="29"/>
      <c r="FEL186" s="29"/>
      <c r="FEM186" s="29"/>
      <c r="FEN186" s="29"/>
      <c r="FEO186" s="29"/>
      <c r="FEP186" s="29"/>
      <c r="FEQ186" s="29"/>
      <c r="FER186" s="29"/>
      <c r="FES186" s="29"/>
      <c r="FET186" s="29"/>
      <c r="FEU186" s="29"/>
      <c r="FEV186" s="29"/>
      <c r="FEW186" s="29"/>
      <c r="FEX186" s="29"/>
      <c r="FEY186" s="29"/>
      <c r="FEZ186" s="29"/>
      <c r="FFA186" s="29"/>
      <c r="FFB186" s="29"/>
      <c r="FFC186" s="29"/>
      <c r="FFD186" s="29"/>
      <c r="FFE186" s="29"/>
      <c r="FFF186" s="29"/>
      <c r="FFG186" s="29"/>
      <c r="FFH186" s="29"/>
      <c r="FFI186" s="29"/>
      <c r="FFJ186" s="29"/>
      <c r="FFK186" s="29"/>
      <c r="FFL186" s="29"/>
      <c r="FFM186" s="29"/>
      <c r="FFN186" s="29"/>
      <c r="FFO186" s="29"/>
      <c r="FFP186" s="29"/>
      <c r="FFQ186" s="29"/>
      <c r="FFR186" s="29"/>
      <c r="FFS186" s="29"/>
      <c r="FFT186" s="29"/>
      <c r="FFU186" s="29"/>
      <c r="FFV186" s="29"/>
      <c r="FFW186" s="29"/>
      <c r="FFX186" s="29"/>
      <c r="FFY186" s="29"/>
      <c r="FFZ186" s="29"/>
      <c r="FGA186" s="29"/>
      <c r="FGB186" s="29"/>
      <c r="FGC186" s="29"/>
      <c r="FGD186" s="29"/>
      <c r="FGE186" s="29"/>
      <c r="FGF186" s="29"/>
      <c r="FGG186" s="29"/>
      <c r="FGH186" s="29"/>
      <c r="FGI186" s="29"/>
      <c r="FGJ186" s="29"/>
      <c r="FGK186" s="29"/>
      <c r="FGL186" s="29"/>
      <c r="FGM186" s="29"/>
      <c r="FGN186" s="29"/>
      <c r="FGO186" s="29"/>
      <c r="FGP186" s="29"/>
      <c r="FGQ186" s="29"/>
      <c r="FGR186" s="29"/>
      <c r="FGS186" s="29"/>
      <c r="FGT186" s="29"/>
      <c r="FGU186" s="29"/>
      <c r="FGV186" s="29"/>
      <c r="FGW186" s="29"/>
      <c r="FGX186" s="29"/>
      <c r="FGY186" s="29"/>
      <c r="FGZ186" s="29"/>
      <c r="FHA186" s="29"/>
      <c r="FHB186" s="29"/>
      <c r="FHC186" s="29"/>
      <c r="FHD186" s="29"/>
      <c r="FHE186" s="29"/>
      <c r="FHF186" s="29"/>
      <c r="FHG186" s="29"/>
      <c r="FHH186" s="29"/>
      <c r="FHI186" s="29"/>
      <c r="FHJ186" s="29"/>
      <c r="FHK186" s="29"/>
      <c r="FHL186" s="29"/>
      <c r="FHM186" s="29"/>
      <c r="FHN186" s="29"/>
      <c r="FHO186" s="29"/>
      <c r="FHP186" s="29"/>
      <c r="FHQ186" s="29"/>
      <c r="FHR186" s="29"/>
      <c r="FHS186" s="29"/>
      <c r="FHT186" s="29"/>
      <c r="FHU186" s="29"/>
      <c r="FHV186" s="29"/>
      <c r="FHW186" s="29"/>
      <c r="FHX186" s="29"/>
      <c r="FHY186" s="29"/>
      <c r="FHZ186" s="29"/>
      <c r="FIA186" s="29"/>
      <c r="FIB186" s="29"/>
      <c r="FIC186" s="29"/>
      <c r="FID186" s="29"/>
      <c r="FIE186" s="29"/>
      <c r="FIF186" s="29"/>
      <c r="FIG186" s="29"/>
      <c r="FIH186" s="29"/>
      <c r="FII186" s="29"/>
      <c r="FIJ186" s="29"/>
      <c r="FIK186" s="29"/>
      <c r="FIL186" s="29"/>
      <c r="FIM186" s="29"/>
      <c r="FIN186" s="29"/>
      <c r="FIO186" s="29"/>
      <c r="FIP186" s="29"/>
      <c r="FIQ186" s="29"/>
      <c r="FIR186" s="29"/>
      <c r="FIS186" s="29"/>
      <c r="FIT186" s="29"/>
      <c r="FIU186" s="29"/>
      <c r="FIV186" s="29"/>
      <c r="FIW186" s="29"/>
      <c r="FIX186" s="29"/>
      <c r="FIY186" s="29"/>
      <c r="FIZ186" s="29"/>
      <c r="FJA186" s="29"/>
      <c r="FJB186" s="29"/>
      <c r="FJC186" s="29"/>
      <c r="FJD186" s="29"/>
      <c r="FJE186" s="29"/>
      <c r="FJF186" s="29"/>
      <c r="FJG186" s="29"/>
      <c r="FJH186" s="29"/>
      <c r="FJI186" s="29"/>
      <c r="FJJ186" s="29"/>
      <c r="FJK186" s="29"/>
      <c r="FJL186" s="29"/>
      <c r="FJM186" s="29"/>
      <c r="FJN186" s="29"/>
      <c r="FJO186" s="29"/>
      <c r="FJP186" s="29"/>
      <c r="FJQ186" s="29"/>
      <c r="FJR186" s="29"/>
      <c r="FJS186" s="29"/>
      <c r="FJT186" s="29"/>
      <c r="FJU186" s="29"/>
      <c r="FJV186" s="29"/>
      <c r="FJW186" s="29"/>
      <c r="FJX186" s="29"/>
      <c r="FJY186" s="29"/>
      <c r="FJZ186" s="29"/>
      <c r="FKA186" s="29"/>
      <c r="FKB186" s="29"/>
      <c r="FKC186" s="29"/>
      <c r="FKD186" s="29"/>
      <c r="FKE186" s="29"/>
      <c r="FKF186" s="29"/>
      <c r="FKG186" s="29"/>
      <c r="FKH186" s="29"/>
      <c r="FKI186" s="29"/>
      <c r="FKJ186" s="29"/>
      <c r="FKK186" s="29"/>
      <c r="FKL186" s="29"/>
      <c r="FKM186" s="29"/>
      <c r="FKN186" s="29"/>
      <c r="FKO186" s="29"/>
      <c r="FKP186" s="29"/>
      <c r="FKQ186" s="29"/>
      <c r="FKR186" s="29"/>
      <c r="FKS186" s="29"/>
      <c r="FKT186" s="29"/>
      <c r="FKU186" s="29"/>
      <c r="FKV186" s="29"/>
      <c r="FKW186" s="29"/>
      <c r="FKX186" s="29"/>
      <c r="FKY186" s="29"/>
      <c r="FKZ186" s="29"/>
      <c r="FLA186" s="29"/>
      <c r="FLB186" s="29"/>
      <c r="FLC186" s="29"/>
      <c r="FLD186" s="29"/>
      <c r="FLE186" s="29"/>
      <c r="FLF186" s="29"/>
      <c r="FLG186" s="29"/>
      <c r="FLH186" s="29"/>
      <c r="FLI186" s="29"/>
      <c r="FLJ186" s="29"/>
      <c r="FLK186" s="29"/>
      <c r="FLL186" s="29"/>
      <c r="FLM186" s="29"/>
      <c r="FLN186" s="29"/>
      <c r="FLO186" s="29"/>
      <c r="FLP186" s="29"/>
      <c r="FLQ186" s="29"/>
      <c r="FLR186" s="29"/>
      <c r="FLS186" s="29"/>
      <c r="FLT186" s="29"/>
      <c r="FLU186" s="29"/>
      <c r="FLV186" s="29"/>
      <c r="FLW186" s="29"/>
      <c r="FLX186" s="29"/>
      <c r="FLY186" s="29"/>
      <c r="FLZ186" s="29"/>
      <c r="FMA186" s="29"/>
      <c r="FMB186" s="29"/>
      <c r="FMC186" s="29"/>
      <c r="FMD186" s="29"/>
      <c r="FME186" s="29"/>
      <c r="FMF186" s="29"/>
      <c r="FMG186" s="29"/>
      <c r="FMH186" s="29"/>
      <c r="FMI186" s="29"/>
      <c r="FMJ186" s="29"/>
      <c r="FMK186" s="29"/>
      <c r="FML186" s="29"/>
      <c r="FMM186" s="29"/>
      <c r="FMN186" s="29"/>
      <c r="FMO186" s="29"/>
      <c r="FMP186" s="29"/>
      <c r="FMQ186" s="29"/>
      <c r="FMR186" s="29"/>
      <c r="FMS186" s="29"/>
      <c r="FMT186" s="29"/>
      <c r="FMU186" s="29"/>
      <c r="FMV186" s="29"/>
      <c r="FMW186" s="29"/>
      <c r="FMX186" s="29"/>
      <c r="FMY186" s="29"/>
      <c r="FMZ186" s="29"/>
      <c r="FNA186" s="29"/>
      <c r="FNB186" s="29"/>
      <c r="FNC186" s="29"/>
      <c r="FND186" s="29"/>
      <c r="FNE186" s="29"/>
      <c r="FNF186" s="29"/>
      <c r="FNG186" s="29"/>
      <c r="FNH186" s="29"/>
      <c r="FNI186" s="29"/>
      <c r="FNJ186" s="29"/>
      <c r="FNK186" s="29"/>
      <c r="FNL186" s="29"/>
      <c r="FNM186" s="29"/>
      <c r="FNN186" s="29"/>
      <c r="FNO186" s="29"/>
      <c r="FNP186" s="29"/>
      <c r="FNQ186" s="29"/>
      <c r="FNR186" s="29"/>
      <c r="FNS186" s="29"/>
      <c r="FNT186" s="29"/>
      <c r="FNU186" s="29"/>
      <c r="FNV186" s="29"/>
      <c r="FNW186" s="29"/>
      <c r="FNX186" s="29"/>
      <c r="FNY186" s="29"/>
      <c r="FNZ186" s="29"/>
      <c r="FOA186" s="29"/>
      <c r="FOB186" s="29"/>
      <c r="FOC186" s="29"/>
      <c r="FOD186" s="29"/>
      <c r="FOE186" s="29"/>
      <c r="FOF186" s="29"/>
      <c r="FOG186" s="29"/>
      <c r="FOH186" s="29"/>
      <c r="FOI186" s="29"/>
      <c r="FOJ186" s="29"/>
      <c r="FOK186" s="29"/>
      <c r="FOL186" s="29"/>
      <c r="FOM186" s="29"/>
      <c r="FON186" s="29"/>
      <c r="FOO186" s="29"/>
      <c r="FOP186" s="29"/>
      <c r="FOQ186" s="29"/>
      <c r="FOR186" s="29"/>
      <c r="FOS186" s="29"/>
      <c r="FOT186" s="29"/>
      <c r="FOU186" s="29"/>
      <c r="FOV186" s="29"/>
      <c r="FOW186" s="29"/>
      <c r="FOX186" s="29"/>
      <c r="FOY186" s="29"/>
      <c r="FOZ186" s="29"/>
      <c r="FPA186" s="29"/>
      <c r="FPB186" s="29"/>
      <c r="FPC186" s="29"/>
      <c r="FPD186" s="29"/>
      <c r="FPE186" s="29"/>
      <c r="FPF186" s="29"/>
      <c r="FPG186" s="29"/>
      <c r="FPH186" s="29"/>
      <c r="FPI186" s="29"/>
      <c r="FPJ186" s="29"/>
      <c r="FPK186" s="29"/>
      <c r="FPL186" s="29"/>
      <c r="FPM186" s="29"/>
      <c r="FPN186" s="29"/>
      <c r="FPO186" s="29"/>
      <c r="FPP186" s="29"/>
      <c r="FPQ186" s="29"/>
      <c r="FPR186" s="29"/>
      <c r="FPS186" s="29"/>
      <c r="FPT186" s="29"/>
      <c r="FPU186" s="29"/>
      <c r="FPV186" s="29"/>
      <c r="FPW186" s="29"/>
      <c r="FPX186" s="29"/>
      <c r="FPY186" s="29"/>
      <c r="FPZ186" s="29"/>
      <c r="FQA186" s="29"/>
      <c r="FQB186" s="29"/>
      <c r="FQC186" s="29"/>
      <c r="FQD186" s="29"/>
      <c r="FQE186" s="29"/>
      <c r="FQF186" s="29"/>
      <c r="FQG186" s="29"/>
      <c r="FQH186" s="29"/>
      <c r="FQI186" s="29"/>
      <c r="FQJ186" s="29"/>
      <c r="FQK186" s="29"/>
      <c r="FQL186" s="29"/>
      <c r="FQM186" s="29"/>
      <c r="FQN186" s="29"/>
      <c r="FQO186" s="29"/>
      <c r="FQP186" s="29"/>
      <c r="FQQ186" s="29"/>
      <c r="FQR186" s="29"/>
      <c r="FQS186" s="29"/>
      <c r="FQT186" s="29"/>
      <c r="FQU186" s="29"/>
      <c r="FQV186" s="29"/>
      <c r="FQW186" s="29"/>
      <c r="FQX186" s="29"/>
      <c r="FQY186" s="29"/>
      <c r="FQZ186" s="29"/>
      <c r="FRA186" s="29"/>
      <c r="FRB186" s="29"/>
      <c r="FRC186" s="29"/>
      <c r="FRD186" s="29"/>
      <c r="FRE186" s="29"/>
      <c r="FRF186" s="29"/>
      <c r="FRG186" s="29"/>
      <c r="FRH186" s="29"/>
      <c r="FRI186" s="29"/>
      <c r="FRJ186" s="29"/>
      <c r="FRK186" s="29"/>
      <c r="FRL186" s="29"/>
      <c r="FRM186" s="29"/>
      <c r="FRN186" s="29"/>
      <c r="FRO186" s="29"/>
      <c r="FRP186" s="29"/>
      <c r="FRQ186" s="29"/>
      <c r="FRR186" s="29"/>
      <c r="FRS186" s="29"/>
      <c r="FRT186" s="29"/>
      <c r="FRU186" s="29"/>
      <c r="FRV186" s="29"/>
      <c r="FRW186" s="29"/>
      <c r="FRX186" s="29"/>
      <c r="FRY186" s="29"/>
      <c r="FRZ186" s="29"/>
      <c r="FSA186" s="29"/>
      <c r="FSB186" s="29"/>
      <c r="FSC186" s="29"/>
      <c r="FSD186" s="29"/>
      <c r="FSE186" s="29"/>
      <c r="FSF186" s="29"/>
      <c r="FSG186" s="29"/>
      <c r="FSH186" s="29"/>
      <c r="FSI186" s="29"/>
      <c r="FSJ186" s="29"/>
      <c r="FSK186" s="29"/>
      <c r="FSL186" s="29"/>
      <c r="FSM186" s="29"/>
      <c r="FSN186" s="29"/>
      <c r="FSO186" s="29"/>
      <c r="FSP186" s="29"/>
      <c r="FSQ186" s="29"/>
      <c r="FSR186" s="29"/>
      <c r="FSS186" s="29"/>
      <c r="FST186" s="29"/>
      <c r="FSU186" s="29"/>
      <c r="FSV186" s="29"/>
      <c r="FSW186" s="29"/>
      <c r="FSX186" s="29"/>
      <c r="FSY186" s="29"/>
      <c r="FSZ186" s="29"/>
      <c r="FTA186" s="29"/>
      <c r="FTB186" s="29"/>
      <c r="FTC186" s="29"/>
      <c r="FTD186" s="29"/>
      <c r="FTE186" s="29"/>
      <c r="FTF186" s="29"/>
      <c r="FTG186" s="29"/>
      <c r="FTH186" s="29"/>
      <c r="FTI186" s="29"/>
      <c r="FTJ186" s="29"/>
      <c r="FTK186" s="29"/>
      <c r="FTL186" s="29"/>
      <c r="FTM186" s="29"/>
      <c r="FTN186" s="29"/>
      <c r="FTO186" s="29"/>
      <c r="FTP186" s="29"/>
      <c r="FTQ186" s="29"/>
      <c r="FTR186" s="29"/>
      <c r="FTS186" s="29"/>
      <c r="FTT186" s="29"/>
      <c r="FTU186" s="29"/>
      <c r="FTV186" s="29"/>
      <c r="FTW186" s="29"/>
      <c r="FTX186" s="29"/>
      <c r="FTY186" s="29"/>
      <c r="FTZ186" s="29"/>
      <c r="FUA186" s="29"/>
      <c r="FUB186" s="29"/>
      <c r="FUC186" s="29"/>
      <c r="FUD186" s="29"/>
      <c r="FUE186" s="29"/>
      <c r="FUF186" s="29"/>
      <c r="FUG186" s="29"/>
      <c r="FUH186" s="29"/>
      <c r="FUI186" s="29"/>
      <c r="FUJ186" s="29"/>
      <c r="FUK186" s="29"/>
      <c r="FUL186" s="29"/>
      <c r="FUM186" s="29"/>
      <c r="FUN186" s="29"/>
      <c r="FUO186" s="29"/>
      <c r="FUP186" s="29"/>
      <c r="FUQ186" s="29"/>
      <c r="FUR186" s="29"/>
      <c r="FUS186" s="29"/>
      <c r="FUT186" s="29"/>
      <c r="FUU186" s="29"/>
      <c r="FUV186" s="29"/>
      <c r="FUW186" s="29"/>
      <c r="FUX186" s="29"/>
      <c r="FUY186" s="29"/>
      <c r="FUZ186" s="29"/>
      <c r="FVA186" s="29"/>
      <c r="FVB186" s="29"/>
      <c r="FVC186" s="29"/>
      <c r="FVD186" s="29"/>
      <c r="FVE186" s="29"/>
      <c r="FVF186" s="29"/>
      <c r="FVG186" s="29"/>
      <c r="FVH186" s="29"/>
      <c r="FVI186" s="29"/>
      <c r="FVJ186" s="29"/>
      <c r="FVK186" s="29"/>
      <c r="FVL186" s="29"/>
      <c r="FVM186" s="29"/>
      <c r="FVN186" s="29"/>
      <c r="FVO186" s="29"/>
      <c r="FVP186" s="29"/>
      <c r="FVQ186" s="29"/>
      <c r="FVR186" s="29"/>
      <c r="FVS186" s="29"/>
      <c r="FVT186" s="29"/>
      <c r="FVU186" s="29"/>
      <c r="FVV186" s="29"/>
      <c r="FVW186" s="29"/>
      <c r="FVX186" s="29"/>
      <c r="FVY186" s="29"/>
      <c r="FVZ186" s="29"/>
      <c r="FWA186" s="29"/>
      <c r="FWB186" s="29"/>
      <c r="FWC186" s="29"/>
      <c r="FWD186" s="29"/>
      <c r="FWE186" s="29"/>
      <c r="FWF186" s="29"/>
      <c r="FWG186" s="29"/>
      <c r="FWH186" s="29"/>
      <c r="FWI186" s="29"/>
      <c r="FWJ186" s="29"/>
      <c r="FWK186" s="29"/>
      <c r="FWL186" s="29"/>
      <c r="FWM186" s="29"/>
      <c r="FWN186" s="29"/>
      <c r="FWO186" s="29"/>
      <c r="FWP186" s="29"/>
      <c r="FWQ186" s="29"/>
      <c r="FWR186" s="29"/>
      <c r="FWS186" s="29"/>
      <c r="FWT186" s="29"/>
      <c r="FWU186" s="29"/>
      <c r="FWV186" s="29"/>
      <c r="FWW186" s="29"/>
      <c r="FWX186" s="29"/>
      <c r="FWY186" s="29"/>
      <c r="FWZ186" s="29"/>
      <c r="FXA186" s="29"/>
      <c r="FXB186" s="29"/>
      <c r="FXC186" s="29"/>
      <c r="FXD186" s="29"/>
      <c r="FXE186" s="29"/>
      <c r="FXF186" s="29"/>
      <c r="FXG186" s="29"/>
      <c r="FXH186" s="29"/>
      <c r="FXI186" s="29"/>
      <c r="FXJ186" s="29"/>
      <c r="FXK186" s="29"/>
      <c r="FXL186" s="29"/>
      <c r="FXM186" s="29"/>
      <c r="FXN186" s="29"/>
      <c r="FXO186" s="29"/>
      <c r="FXP186" s="29"/>
      <c r="FXQ186" s="29"/>
      <c r="FXR186" s="29"/>
      <c r="FXS186" s="29"/>
      <c r="FXT186" s="29"/>
      <c r="FXU186" s="29"/>
      <c r="FXV186" s="29"/>
      <c r="FXW186" s="29"/>
      <c r="FXX186" s="29"/>
      <c r="FXY186" s="29"/>
      <c r="FXZ186" s="29"/>
      <c r="FYA186" s="29"/>
      <c r="FYB186" s="29"/>
      <c r="FYC186" s="29"/>
      <c r="FYD186" s="29"/>
      <c r="FYE186" s="29"/>
      <c r="FYF186" s="29"/>
      <c r="FYG186" s="29"/>
      <c r="FYH186" s="29"/>
      <c r="FYI186" s="29"/>
      <c r="FYJ186" s="29"/>
      <c r="FYK186" s="29"/>
      <c r="FYL186" s="29"/>
      <c r="FYM186" s="29"/>
      <c r="FYN186" s="29"/>
      <c r="FYO186" s="29"/>
      <c r="FYP186" s="29"/>
      <c r="FYQ186" s="29"/>
      <c r="FYR186" s="29"/>
      <c r="FYS186" s="29"/>
      <c r="FYT186" s="29"/>
      <c r="FYU186" s="29"/>
      <c r="FYV186" s="29"/>
      <c r="FYW186" s="29"/>
      <c r="FYX186" s="29"/>
      <c r="FYY186" s="29"/>
      <c r="FYZ186" s="29"/>
      <c r="FZA186" s="29"/>
      <c r="FZB186" s="29"/>
      <c r="FZC186" s="29"/>
      <c r="FZD186" s="29"/>
      <c r="FZE186" s="29"/>
      <c r="FZF186" s="29"/>
      <c r="FZG186" s="29"/>
      <c r="FZH186" s="29"/>
      <c r="FZI186" s="29"/>
      <c r="FZJ186" s="29"/>
      <c r="FZK186" s="29"/>
      <c r="FZL186" s="29"/>
      <c r="FZM186" s="29"/>
      <c r="FZN186" s="29"/>
      <c r="FZO186" s="29"/>
      <c r="FZP186" s="29"/>
      <c r="FZQ186" s="29"/>
      <c r="FZR186" s="29"/>
      <c r="FZS186" s="29"/>
      <c r="FZT186" s="29"/>
      <c r="FZU186" s="29"/>
      <c r="FZV186" s="29"/>
      <c r="FZW186" s="29"/>
      <c r="FZX186" s="29"/>
      <c r="FZY186" s="29"/>
      <c r="FZZ186" s="29"/>
      <c r="GAA186" s="29"/>
      <c r="GAB186" s="29"/>
      <c r="GAC186" s="29"/>
      <c r="GAD186" s="29"/>
      <c r="GAE186" s="29"/>
      <c r="GAF186" s="29"/>
      <c r="GAG186" s="29"/>
      <c r="GAH186" s="29"/>
      <c r="GAI186" s="29"/>
      <c r="GAJ186" s="29"/>
      <c r="GAK186" s="29"/>
      <c r="GAL186" s="29"/>
      <c r="GAM186" s="29"/>
      <c r="GAN186" s="29"/>
      <c r="GAO186" s="29"/>
      <c r="GAP186" s="29"/>
      <c r="GAQ186" s="29"/>
      <c r="GAR186" s="29"/>
      <c r="GAS186" s="29"/>
      <c r="GAT186" s="29"/>
      <c r="GAU186" s="29"/>
      <c r="GAV186" s="29"/>
      <c r="GAW186" s="29"/>
      <c r="GAX186" s="29"/>
      <c r="GAY186" s="29"/>
      <c r="GAZ186" s="29"/>
      <c r="GBA186" s="29"/>
      <c r="GBB186" s="29"/>
      <c r="GBC186" s="29"/>
      <c r="GBD186" s="29"/>
      <c r="GBE186" s="29"/>
      <c r="GBF186" s="29"/>
      <c r="GBG186" s="29"/>
      <c r="GBH186" s="29"/>
      <c r="GBI186" s="29"/>
      <c r="GBJ186" s="29"/>
      <c r="GBK186" s="29"/>
      <c r="GBL186" s="29"/>
      <c r="GBM186" s="29"/>
      <c r="GBN186" s="29"/>
      <c r="GBO186" s="29"/>
      <c r="GBP186" s="29"/>
      <c r="GBQ186" s="29"/>
      <c r="GBR186" s="29"/>
      <c r="GBS186" s="29"/>
      <c r="GBT186" s="29"/>
      <c r="GBU186" s="29"/>
      <c r="GBV186" s="29"/>
      <c r="GBW186" s="29"/>
      <c r="GBX186" s="29"/>
      <c r="GBY186" s="29"/>
      <c r="GBZ186" s="29"/>
      <c r="GCA186" s="29"/>
      <c r="GCB186" s="29"/>
      <c r="GCC186" s="29"/>
      <c r="GCD186" s="29"/>
      <c r="GCE186" s="29"/>
      <c r="GCF186" s="29"/>
      <c r="GCG186" s="29"/>
      <c r="GCH186" s="29"/>
      <c r="GCI186" s="29"/>
      <c r="GCJ186" s="29"/>
      <c r="GCK186" s="29"/>
      <c r="GCL186" s="29"/>
      <c r="GCM186" s="29"/>
      <c r="GCN186" s="29"/>
      <c r="GCO186" s="29"/>
      <c r="GCP186" s="29"/>
      <c r="GCQ186" s="29"/>
      <c r="GCR186" s="29"/>
      <c r="GCS186" s="29"/>
      <c r="GCT186" s="29"/>
      <c r="GCU186" s="29"/>
      <c r="GCV186" s="29"/>
      <c r="GCW186" s="29"/>
      <c r="GCX186" s="29"/>
      <c r="GCY186" s="29"/>
      <c r="GCZ186" s="29"/>
      <c r="GDA186" s="29"/>
      <c r="GDB186" s="29"/>
      <c r="GDC186" s="29"/>
      <c r="GDD186" s="29"/>
      <c r="GDE186" s="29"/>
      <c r="GDF186" s="29"/>
      <c r="GDG186" s="29"/>
      <c r="GDH186" s="29"/>
      <c r="GDI186" s="29"/>
      <c r="GDJ186" s="29"/>
      <c r="GDK186" s="29"/>
      <c r="GDL186" s="29"/>
      <c r="GDM186" s="29"/>
      <c r="GDN186" s="29"/>
      <c r="GDO186" s="29"/>
      <c r="GDP186" s="29"/>
      <c r="GDQ186" s="29"/>
      <c r="GDR186" s="29"/>
      <c r="GDS186" s="29"/>
      <c r="GDT186" s="29"/>
      <c r="GDU186" s="29"/>
      <c r="GDV186" s="29"/>
      <c r="GDW186" s="29"/>
      <c r="GDX186" s="29"/>
      <c r="GDY186" s="29"/>
      <c r="GDZ186" s="29"/>
      <c r="GEA186" s="29"/>
      <c r="GEB186" s="29"/>
      <c r="GEC186" s="29"/>
      <c r="GED186" s="29"/>
      <c r="GEE186" s="29"/>
      <c r="GEF186" s="29"/>
      <c r="GEG186" s="29"/>
      <c r="GEH186" s="29"/>
      <c r="GEI186" s="29"/>
      <c r="GEJ186" s="29"/>
      <c r="GEK186" s="29"/>
      <c r="GEL186" s="29"/>
      <c r="GEM186" s="29"/>
      <c r="GEN186" s="29"/>
      <c r="GEO186" s="29"/>
      <c r="GEP186" s="29"/>
      <c r="GEQ186" s="29"/>
      <c r="GER186" s="29"/>
      <c r="GES186" s="29"/>
      <c r="GET186" s="29"/>
      <c r="GEU186" s="29"/>
      <c r="GEV186" s="29"/>
      <c r="GEW186" s="29"/>
      <c r="GEX186" s="29"/>
      <c r="GEY186" s="29"/>
      <c r="GEZ186" s="29"/>
      <c r="GFA186" s="29"/>
      <c r="GFB186" s="29"/>
      <c r="GFC186" s="29"/>
      <c r="GFD186" s="29"/>
      <c r="GFE186" s="29"/>
      <c r="GFF186" s="29"/>
      <c r="GFG186" s="29"/>
      <c r="GFH186" s="29"/>
      <c r="GFI186" s="29"/>
      <c r="GFJ186" s="29"/>
      <c r="GFK186" s="29"/>
      <c r="GFL186" s="29"/>
      <c r="GFM186" s="29"/>
      <c r="GFN186" s="29"/>
      <c r="GFO186" s="29"/>
      <c r="GFP186" s="29"/>
      <c r="GFQ186" s="29"/>
      <c r="GFR186" s="29"/>
      <c r="GFS186" s="29"/>
      <c r="GFT186" s="29"/>
      <c r="GFU186" s="29"/>
      <c r="GFV186" s="29"/>
      <c r="GFW186" s="29"/>
      <c r="GFX186" s="29"/>
      <c r="GFY186" s="29"/>
      <c r="GFZ186" s="29"/>
      <c r="GGA186" s="29"/>
      <c r="GGB186" s="29"/>
      <c r="GGC186" s="29"/>
      <c r="GGD186" s="29"/>
      <c r="GGE186" s="29"/>
      <c r="GGF186" s="29"/>
      <c r="GGG186" s="29"/>
      <c r="GGH186" s="29"/>
      <c r="GGI186" s="29"/>
      <c r="GGJ186" s="29"/>
      <c r="GGK186" s="29"/>
      <c r="GGL186" s="29"/>
      <c r="GGM186" s="29"/>
      <c r="GGN186" s="29"/>
      <c r="GGO186" s="29"/>
      <c r="GGP186" s="29"/>
      <c r="GGQ186" s="29"/>
      <c r="GGR186" s="29"/>
      <c r="GGS186" s="29"/>
      <c r="GGT186" s="29"/>
      <c r="GGU186" s="29"/>
      <c r="GGV186" s="29"/>
      <c r="GGW186" s="29"/>
      <c r="GGX186" s="29"/>
      <c r="GGY186" s="29"/>
      <c r="GGZ186" s="29"/>
      <c r="GHA186" s="29"/>
      <c r="GHB186" s="29"/>
      <c r="GHC186" s="29"/>
      <c r="GHD186" s="29"/>
      <c r="GHE186" s="29"/>
      <c r="GHF186" s="29"/>
      <c r="GHG186" s="29"/>
      <c r="GHH186" s="29"/>
      <c r="GHI186" s="29"/>
      <c r="GHJ186" s="29"/>
      <c r="GHK186" s="29"/>
      <c r="GHL186" s="29"/>
      <c r="GHM186" s="29"/>
      <c r="GHN186" s="29"/>
      <c r="GHO186" s="29"/>
      <c r="GHP186" s="29"/>
      <c r="GHQ186" s="29"/>
      <c r="GHR186" s="29"/>
      <c r="GHS186" s="29"/>
      <c r="GHT186" s="29"/>
      <c r="GHU186" s="29"/>
      <c r="GHV186" s="29"/>
      <c r="GHW186" s="29"/>
      <c r="GHX186" s="29"/>
      <c r="GHY186" s="29"/>
      <c r="GHZ186" s="29"/>
      <c r="GIA186" s="29"/>
      <c r="GIB186" s="29"/>
      <c r="GIC186" s="29"/>
      <c r="GID186" s="29"/>
      <c r="GIE186" s="29"/>
      <c r="GIF186" s="29"/>
      <c r="GIG186" s="29"/>
      <c r="GIH186" s="29"/>
      <c r="GII186" s="29"/>
      <c r="GIJ186" s="29"/>
      <c r="GIK186" s="29"/>
      <c r="GIL186" s="29"/>
      <c r="GIM186" s="29"/>
      <c r="GIN186" s="29"/>
      <c r="GIO186" s="29"/>
      <c r="GIP186" s="29"/>
      <c r="GIQ186" s="29"/>
      <c r="GIR186" s="29"/>
      <c r="GIS186" s="29"/>
      <c r="GIT186" s="29"/>
      <c r="GIU186" s="29"/>
      <c r="GIV186" s="29"/>
      <c r="GIW186" s="29"/>
      <c r="GIX186" s="29"/>
      <c r="GIY186" s="29"/>
      <c r="GIZ186" s="29"/>
      <c r="GJA186" s="29"/>
      <c r="GJB186" s="29"/>
      <c r="GJC186" s="29"/>
      <c r="GJD186" s="29"/>
      <c r="GJE186" s="29"/>
      <c r="GJF186" s="29"/>
      <c r="GJG186" s="29"/>
      <c r="GJH186" s="29"/>
      <c r="GJI186" s="29"/>
      <c r="GJJ186" s="29"/>
      <c r="GJK186" s="29"/>
      <c r="GJL186" s="29"/>
      <c r="GJM186" s="29"/>
      <c r="GJN186" s="29"/>
      <c r="GJO186" s="29"/>
      <c r="GJP186" s="29"/>
      <c r="GJQ186" s="29"/>
      <c r="GJR186" s="29"/>
      <c r="GJS186" s="29"/>
      <c r="GJT186" s="29"/>
      <c r="GJU186" s="29"/>
      <c r="GJV186" s="29"/>
      <c r="GJW186" s="29"/>
      <c r="GJX186" s="29"/>
      <c r="GJY186" s="29"/>
      <c r="GJZ186" s="29"/>
      <c r="GKA186" s="29"/>
      <c r="GKB186" s="29"/>
      <c r="GKC186" s="29"/>
      <c r="GKD186" s="29"/>
      <c r="GKE186" s="29"/>
      <c r="GKF186" s="29"/>
      <c r="GKG186" s="29"/>
      <c r="GKH186" s="29"/>
      <c r="GKI186" s="29"/>
      <c r="GKJ186" s="29"/>
      <c r="GKK186" s="29"/>
      <c r="GKL186" s="29"/>
      <c r="GKM186" s="29"/>
      <c r="GKN186" s="29"/>
      <c r="GKO186" s="29"/>
      <c r="GKP186" s="29"/>
      <c r="GKQ186" s="29"/>
      <c r="GKR186" s="29"/>
      <c r="GKS186" s="29"/>
      <c r="GKT186" s="29"/>
      <c r="GKU186" s="29"/>
      <c r="GKV186" s="29"/>
      <c r="GKW186" s="29"/>
      <c r="GKX186" s="29"/>
      <c r="GKY186" s="29"/>
      <c r="GKZ186" s="29"/>
      <c r="GLA186" s="29"/>
      <c r="GLB186" s="29"/>
      <c r="GLC186" s="29"/>
      <c r="GLD186" s="29"/>
      <c r="GLE186" s="29"/>
      <c r="GLF186" s="29"/>
      <c r="GLG186" s="29"/>
      <c r="GLH186" s="29"/>
      <c r="GLI186" s="29"/>
      <c r="GLJ186" s="29"/>
      <c r="GLK186" s="29"/>
      <c r="GLL186" s="29"/>
      <c r="GLM186" s="29"/>
      <c r="GLN186" s="29"/>
      <c r="GLO186" s="29"/>
      <c r="GLP186" s="29"/>
      <c r="GLQ186" s="29"/>
      <c r="GLR186" s="29"/>
      <c r="GLS186" s="29"/>
      <c r="GLT186" s="29"/>
      <c r="GLU186" s="29"/>
      <c r="GLV186" s="29"/>
      <c r="GLW186" s="29"/>
      <c r="GLX186" s="29"/>
      <c r="GLY186" s="29"/>
      <c r="GLZ186" s="29"/>
      <c r="GMA186" s="29"/>
      <c r="GMB186" s="29"/>
      <c r="GMC186" s="29"/>
      <c r="GMD186" s="29"/>
      <c r="GME186" s="29"/>
      <c r="GMF186" s="29"/>
      <c r="GMG186" s="29"/>
      <c r="GMH186" s="29"/>
      <c r="GMI186" s="29"/>
      <c r="GMJ186" s="29"/>
      <c r="GMK186" s="29"/>
      <c r="GML186" s="29"/>
      <c r="GMM186" s="29"/>
      <c r="GMN186" s="29"/>
      <c r="GMO186" s="29"/>
      <c r="GMP186" s="29"/>
      <c r="GMQ186" s="29"/>
      <c r="GMR186" s="29"/>
      <c r="GMS186" s="29"/>
      <c r="GMT186" s="29"/>
      <c r="GMU186" s="29"/>
      <c r="GMV186" s="29"/>
      <c r="GMW186" s="29"/>
      <c r="GMX186" s="29"/>
      <c r="GMY186" s="29"/>
      <c r="GMZ186" s="29"/>
      <c r="GNA186" s="29"/>
      <c r="GNB186" s="29"/>
      <c r="GNC186" s="29"/>
      <c r="GND186" s="29"/>
      <c r="GNE186" s="29"/>
      <c r="GNF186" s="29"/>
      <c r="GNG186" s="29"/>
      <c r="GNH186" s="29"/>
      <c r="GNI186" s="29"/>
      <c r="GNJ186" s="29"/>
      <c r="GNK186" s="29"/>
      <c r="GNL186" s="29"/>
      <c r="GNM186" s="29"/>
      <c r="GNN186" s="29"/>
      <c r="GNO186" s="29"/>
      <c r="GNP186" s="29"/>
      <c r="GNQ186" s="29"/>
      <c r="GNR186" s="29"/>
      <c r="GNS186" s="29"/>
      <c r="GNT186" s="29"/>
      <c r="GNU186" s="29"/>
      <c r="GNV186" s="29"/>
      <c r="GNW186" s="29"/>
      <c r="GNX186" s="29"/>
      <c r="GNY186" s="29"/>
      <c r="GNZ186" s="29"/>
      <c r="GOA186" s="29"/>
      <c r="GOB186" s="29"/>
      <c r="GOC186" s="29"/>
      <c r="GOD186" s="29"/>
      <c r="GOE186" s="29"/>
      <c r="GOF186" s="29"/>
      <c r="GOG186" s="29"/>
      <c r="GOH186" s="29"/>
      <c r="GOI186" s="29"/>
      <c r="GOJ186" s="29"/>
      <c r="GOK186" s="29"/>
      <c r="GOL186" s="29"/>
      <c r="GOM186" s="29"/>
      <c r="GON186" s="29"/>
      <c r="GOO186" s="29"/>
      <c r="GOP186" s="29"/>
      <c r="GOQ186" s="29"/>
      <c r="GOR186" s="29"/>
      <c r="GOS186" s="29"/>
      <c r="GOT186" s="29"/>
      <c r="GOU186" s="29"/>
      <c r="GOV186" s="29"/>
      <c r="GOW186" s="29"/>
      <c r="GOX186" s="29"/>
      <c r="GOY186" s="29"/>
      <c r="GOZ186" s="29"/>
      <c r="GPA186" s="29"/>
      <c r="GPB186" s="29"/>
      <c r="GPC186" s="29"/>
      <c r="GPD186" s="29"/>
      <c r="GPE186" s="29"/>
      <c r="GPF186" s="29"/>
      <c r="GPG186" s="29"/>
      <c r="GPH186" s="29"/>
      <c r="GPI186" s="29"/>
      <c r="GPJ186" s="29"/>
      <c r="GPK186" s="29"/>
      <c r="GPL186" s="29"/>
      <c r="GPM186" s="29"/>
      <c r="GPN186" s="29"/>
      <c r="GPO186" s="29"/>
      <c r="GPP186" s="29"/>
      <c r="GPQ186" s="29"/>
      <c r="GPR186" s="29"/>
      <c r="GPS186" s="29"/>
      <c r="GPT186" s="29"/>
      <c r="GPU186" s="29"/>
      <c r="GPV186" s="29"/>
      <c r="GPW186" s="29"/>
      <c r="GPX186" s="29"/>
      <c r="GPY186" s="29"/>
      <c r="GPZ186" s="29"/>
      <c r="GQA186" s="29"/>
      <c r="GQB186" s="29"/>
      <c r="GQC186" s="29"/>
      <c r="GQD186" s="29"/>
      <c r="GQE186" s="29"/>
      <c r="GQF186" s="29"/>
      <c r="GQG186" s="29"/>
      <c r="GQH186" s="29"/>
      <c r="GQI186" s="29"/>
      <c r="GQJ186" s="29"/>
      <c r="GQK186" s="29"/>
      <c r="GQL186" s="29"/>
      <c r="GQM186" s="29"/>
      <c r="GQN186" s="29"/>
      <c r="GQO186" s="29"/>
      <c r="GQP186" s="29"/>
      <c r="GQQ186" s="29"/>
      <c r="GQR186" s="29"/>
      <c r="GQS186" s="29"/>
      <c r="GQT186" s="29"/>
      <c r="GQU186" s="29"/>
      <c r="GQV186" s="29"/>
      <c r="GQW186" s="29"/>
      <c r="GQX186" s="29"/>
      <c r="GQY186" s="29"/>
      <c r="GQZ186" s="29"/>
      <c r="GRA186" s="29"/>
      <c r="GRB186" s="29"/>
      <c r="GRC186" s="29"/>
      <c r="GRD186" s="29"/>
      <c r="GRE186" s="29"/>
      <c r="GRF186" s="29"/>
      <c r="GRG186" s="29"/>
      <c r="GRH186" s="29"/>
      <c r="GRI186" s="29"/>
      <c r="GRJ186" s="29"/>
      <c r="GRK186" s="29"/>
      <c r="GRL186" s="29"/>
      <c r="GRM186" s="29"/>
      <c r="GRN186" s="29"/>
      <c r="GRO186" s="29"/>
      <c r="GRP186" s="29"/>
      <c r="GRQ186" s="29"/>
      <c r="GRR186" s="29"/>
      <c r="GRS186" s="29"/>
      <c r="GRT186" s="29"/>
      <c r="GRU186" s="29"/>
      <c r="GRV186" s="29"/>
      <c r="GRW186" s="29"/>
      <c r="GRX186" s="29"/>
      <c r="GRY186" s="29"/>
      <c r="GRZ186" s="29"/>
      <c r="GSA186" s="29"/>
      <c r="GSB186" s="29"/>
      <c r="GSC186" s="29"/>
      <c r="GSD186" s="29"/>
      <c r="GSE186" s="29"/>
      <c r="GSF186" s="29"/>
      <c r="GSG186" s="29"/>
      <c r="GSH186" s="29"/>
      <c r="GSI186" s="29"/>
      <c r="GSJ186" s="29"/>
      <c r="GSK186" s="29"/>
      <c r="GSL186" s="29"/>
      <c r="GSM186" s="29"/>
      <c r="GSN186" s="29"/>
      <c r="GSO186" s="29"/>
      <c r="GSP186" s="29"/>
      <c r="GSQ186" s="29"/>
      <c r="GSR186" s="29"/>
      <c r="GSS186" s="29"/>
      <c r="GST186" s="29"/>
      <c r="GSU186" s="29"/>
      <c r="GSV186" s="29"/>
      <c r="GSW186" s="29"/>
      <c r="GSX186" s="29"/>
      <c r="GSY186" s="29"/>
      <c r="GSZ186" s="29"/>
      <c r="GTA186" s="29"/>
      <c r="GTB186" s="29"/>
      <c r="GTC186" s="29"/>
      <c r="GTD186" s="29"/>
      <c r="GTE186" s="29"/>
      <c r="GTF186" s="29"/>
      <c r="GTG186" s="29"/>
      <c r="GTH186" s="29"/>
      <c r="GTI186" s="29"/>
      <c r="GTJ186" s="29"/>
      <c r="GTK186" s="29"/>
      <c r="GTL186" s="29"/>
      <c r="GTM186" s="29"/>
      <c r="GTN186" s="29"/>
      <c r="GTO186" s="29"/>
      <c r="GTP186" s="29"/>
      <c r="GTQ186" s="29"/>
      <c r="GTR186" s="29"/>
      <c r="GTS186" s="29"/>
      <c r="GTT186" s="29"/>
      <c r="GTU186" s="29"/>
      <c r="GTV186" s="29"/>
      <c r="GTW186" s="29"/>
      <c r="GTX186" s="29"/>
      <c r="GTY186" s="29"/>
      <c r="GTZ186" s="29"/>
      <c r="GUA186" s="29"/>
      <c r="GUB186" s="29"/>
      <c r="GUC186" s="29"/>
      <c r="GUD186" s="29"/>
      <c r="GUE186" s="29"/>
      <c r="GUF186" s="29"/>
      <c r="GUG186" s="29"/>
      <c r="GUH186" s="29"/>
      <c r="GUI186" s="29"/>
      <c r="GUJ186" s="29"/>
      <c r="GUK186" s="29"/>
      <c r="GUL186" s="29"/>
      <c r="GUM186" s="29"/>
      <c r="GUN186" s="29"/>
      <c r="GUO186" s="29"/>
      <c r="GUP186" s="29"/>
      <c r="GUQ186" s="29"/>
      <c r="GUR186" s="29"/>
      <c r="GUS186" s="29"/>
      <c r="GUT186" s="29"/>
      <c r="GUU186" s="29"/>
      <c r="GUV186" s="29"/>
      <c r="GUW186" s="29"/>
      <c r="GUX186" s="29"/>
      <c r="GUY186" s="29"/>
      <c r="GUZ186" s="29"/>
      <c r="GVA186" s="29"/>
      <c r="GVB186" s="29"/>
      <c r="GVC186" s="29"/>
      <c r="GVD186" s="29"/>
      <c r="GVE186" s="29"/>
      <c r="GVF186" s="29"/>
      <c r="GVG186" s="29"/>
      <c r="GVH186" s="29"/>
      <c r="GVI186" s="29"/>
      <c r="GVJ186" s="29"/>
      <c r="GVK186" s="29"/>
      <c r="GVL186" s="29"/>
      <c r="GVM186" s="29"/>
      <c r="GVN186" s="29"/>
      <c r="GVO186" s="29"/>
      <c r="GVP186" s="29"/>
      <c r="GVQ186" s="29"/>
      <c r="GVR186" s="29"/>
      <c r="GVS186" s="29"/>
      <c r="GVT186" s="29"/>
      <c r="GVU186" s="29"/>
      <c r="GVV186" s="29"/>
      <c r="GVW186" s="29"/>
      <c r="GVX186" s="29"/>
      <c r="GVY186" s="29"/>
      <c r="GVZ186" s="29"/>
      <c r="GWA186" s="29"/>
      <c r="GWB186" s="29"/>
      <c r="GWC186" s="29"/>
      <c r="GWD186" s="29"/>
      <c r="GWE186" s="29"/>
      <c r="GWF186" s="29"/>
      <c r="GWG186" s="29"/>
      <c r="GWH186" s="29"/>
      <c r="GWI186" s="29"/>
      <c r="GWJ186" s="29"/>
      <c r="GWK186" s="29"/>
      <c r="GWL186" s="29"/>
      <c r="GWM186" s="29"/>
      <c r="GWN186" s="29"/>
      <c r="GWO186" s="29"/>
      <c r="GWP186" s="29"/>
      <c r="GWQ186" s="29"/>
      <c r="GWR186" s="29"/>
      <c r="GWS186" s="29"/>
      <c r="GWT186" s="29"/>
      <c r="GWU186" s="29"/>
      <c r="GWV186" s="29"/>
      <c r="GWW186" s="29"/>
      <c r="GWX186" s="29"/>
      <c r="GWY186" s="29"/>
      <c r="GWZ186" s="29"/>
      <c r="GXA186" s="29"/>
      <c r="GXB186" s="29"/>
      <c r="GXC186" s="29"/>
      <c r="GXD186" s="29"/>
      <c r="GXE186" s="29"/>
      <c r="GXF186" s="29"/>
      <c r="GXG186" s="29"/>
      <c r="GXH186" s="29"/>
      <c r="GXI186" s="29"/>
      <c r="GXJ186" s="29"/>
      <c r="GXK186" s="29"/>
      <c r="GXL186" s="29"/>
      <c r="GXM186" s="29"/>
      <c r="GXN186" s="29"/>
      <c r="GXO186" s="29"/>
      <c r="GXP186" s="29"/>
      <c r="GXQ186" s="29"/>
      <c r="GXR186" s="29"/>
      <c r="GXS186" s="29"/>
      <c r="GXT186" s="29"/>
      <c r="GXU186" s="29"/>
      <c r="GXV186" s="29"/>
      <c r="GXW186" s="29"/>
      <c r="GXX186" s="29"/>
      <c r="GXY186" s="29"/>
      <c r="GXZ186" s="29"/>
      <c r="GYA186" s="29"/>
      <c r="GYB186" s="29"/>
      <c r="GYC186" s="29"/>
      <c r="GYD186" s="29"/>
      <c r="GYE186" s="29"/>
      <c r="GYF186" s="29"/>
      <c r="GYG186" s="29"/>
      <c r="GYH186" s="29"/>
      <c r="GYI186" s="29"/>
      <c r="GYJ186" s="29"/>
      <c r="GYK186" s="29"/>
      <c r="GYL186" s="29"/>
      <c r="GYM186" s="29"/>
      <c r="GYN186" s="29"/>
      <c r="GYO186" s="29"/>
      <c r="GYP186" s="29"/>
      <c r="GYQ186" s="29"/>
      <c r="GYR186" s="29"/>
      <c r="GYS186" s="29"/>
      <c r="GYT186" s="29"/>
      <c r="GYU186" s="29"/>
      <c r="GYV186" s="29"/>
      <c r="GYW186" s="29"/>
      <c r="GYX186" s="29"/>
      <c r="GYY186" s="29"/>
      <c r="GYZ186" s="29"/>
      <c r="GZA186" s="29"/>
      <c r="GZB186" s="29"/>
      <c r="GZC186" s="29"/>
      <c r="GZD186" s="29"/>
      <c r="GZE186" s="29"/>
      <c r="GZF186" s="29"/>
      <c r="GZG186" s="29"/>
      <c r="GZH186" s="29"/>
      <c r="GZI186" s="29"/>
      <c r="GZJ186" s="29"/>
      <c r="GZK186" s="29"/>
      <c r="GZL186" s="29"/>
      <c r="GZM186" s="29"/>
      <c r="GZN186" s="29"/>
      <c r="GZO186" s="29"/>
      <c r="GZP186" s="29"/>
      <c r="GZQ186" s="29"/>
      <c r="GZR186" s="29"/>
      <c r="GZS186" s="29"/>
      <c r="GZT186" s="29"/>
      <c r="GZU186" s="29"/>
      <c r="GZV186" s="29"/>
      <c r="GZW186" s="29"/>
      <c r="GZX186" s="29"/>
      <c r="GZY186" s="29"/>
      <c r="GZZ186" s="29"/>
      <c r="HAA186" s="29"/>
      <c r="HAB186" s="29"/>
      <c r="HAC186" s="29"/>
      <c r="HAD186" s="29"/>
      <c r="HAE186" s="29"/>
      <c r="HAF186" s="29"/>
      <c r="HAG186" s="29"/>
      <c r="HAH186" s="29"/>
      <c r="HAI186" s="29"/>
      <c r="HAJ186" s="29"/>
      <c r="HAK186" s="29"/>
      <c r="HAL186" s="29"/>
      <c r="HAM186" s="29"/>
      <c r="HAN186" s="29"/>
      <c r="HAO186" s="29"/>
      <c r="HAP186" s="29"/>
      <c r="HAQ186" s="29"/>
      <c r="HAR186" s="29"/>
      <c r="HAS186" s="29"/>
      <c r="HAT186" s="29"/>
      <c r="HAU186" s="29"/>
      <c r="HAV186" s="29"/>
      <c r="HAW186" s="29"/>
      <c r="HAX186" s="29"/>
      <c r="HAY186" s="29"/>
      <c r="HAZ186" s="29"/>
      <c r="HBA186" s="29"/>
      <c r="HBB186" s="29"/>
      <c r="HBC186" s="29"/>
      <c r="HBD186" s="29"/>
      <c r="HBE186" s="29"/>
      <c r="HBF186" s="29"/>
      <c r="HBG186" s="29"/>
      <c r="HBH186" s="29"/>
      <c r="HBI186" s="29"/>
      <c r="HBJ186" s="29"/>
      <c r="HBK186" s="29"/>
      <c r="HBL186" s="29"/>
      <c r="HBM186" s="29"/>
      <c r="HBN186" s="29"/>
      <c r="HBO186" s="29"/>
      <c r="HBP186" s="29"/>
      <c r="HBQ186" s="29"/>
      <c r="HBR186" s="29"/>
      <c r="HBS186" s="29"/>
      <c r="HBT186" s="29"/>
      <c r="HBU186" s="29"/>
      <c r="HBV186" s="29"/>
      <c r="HBW186" s="29"/>
      <c r="HBX186" s="29"/>
      <c r="HBY186" s="29"/>
      <c r="HBZ186" s="29"/>
      <c r="HCA186" s="29"/>
      <c r="HCB186" s="29"/>
      <c r="HCC186" s="29"/>
      <c r="HCD186" s="29"/>
      <c r="HCE186" s="29"/>
      <c r="HCF186" s="29"/>
      <c r="HCG186" s="29"/>
      <c r="HCH186" s="29"/>
      <c r="HCI186" s="29"/>
      <c r="HCJ186" s="29"/>
      <c r="HCK186" s="29"/>
      <c r="HCL186" s="29"/>
      <c r="HCM186" s="29"/>
      <c r="HCN186" s="29"/>
      <c r="HCO186" s="29"/>
      <c r="HCP186" s="29"/>
      <c r="HCQ186" s="29"/>
      <c r="HCR186" s="29"/>
      <c r="HCS186" s="29"/>
      <c r="HCT186" s="29"/>
      <c r="HCU186" s="29"/>
      <c r="HCV186" s="29"/>
      <c r="HCW186" s="29"/>
      <c r="HCX186" s="29"/>
      <c r="HCY186" s="29"/>
      <c r="HCZ186" s="29"/>
      <c r="HDA186" s="29"/>
      <c r="HDB186" s="29"/>
      <c r="HDC186" s="29"/>
      <c r="HDD186" s="29"/>
      <c r="HDE186" s="29"/>
      <c r="HDF186" s="29"/>
      <c r="HDG186" s="29"/>
      <c r="HDH186" s="29"/>
      <c r="HDI186" s="29"/>
      <c r="HDJ186" s="29"/>
      <c r="HDK186" s="29"/>
      <c r="HDL186" s="29"/>
      <c r="HDM186" s="29"/>
      <c r="HDN186" s="29"/>
      <c r="HDO186" s="29"/>
      <c r="HDP186" s="29"/>
      <c r="HDQ186" s="29"/>
      <c r="HDR186" s="29"/>
      <c r="HDS186" s="29"/>
      <c r="HDT186" s="29"/>
      <c r="HDU186" s="29"/>
      <c r="HDV186" s="29"/>
      <c r="HDW186" s="29"/>
      <c r="HDX186" s="29"/>
      <c r="HDY186" s="29"/>
      <c r="HDZ186" s="29"/>
      <c r="HEA186" s="29"/>
      <c r="HEB186" s="29"/>
      <c r="HEC186" s="29"/>
      <c r="HED186" s="29"/>
      <c r="HEE186" s="29"/>
      <c r="HEF186" s="29"/>
      <c r="HEG186" s="29"/>
      <c r="HEH186" s="29"/>
      <c r="HEI186" s="29"/>
      <c r="HEJ186" s="29"/>
      <c r="HEK186" s="29"/>
      <c r="HEL186" s="29"/>
      <c r="HEM186" s="29"/>
      <c r="HEN186" s="29"/>
      <c r="HEO186" s="29"/>
      <c r="HEP186" s="29"/>
      <c r="HEQ186" s="29"/>
      <c r="HER186" s="29"/>
      <c r="HES186" s="29"/>
      <c r="HET186" s="29"/>
      <c r="HEU186" s="29"/>
      <c r="HEV186" s="29"/>
      <c r="HEW186" s="29"/>
      <c r="HEX186" s="29"/>
      <c r="HEY186" s="29"/>
      <c r="HEZ186" s="29"/>
      <c r="HFA186" s="29"/>
      <c r="HFB186" s="29"/>
      <c r="HFC186" s="29"/>
      <c r="HFD186" s="29"/>
      <c r="HFE186" s="29"/>
      <c r="HFF186" s="29"/>
      <c r="HFG186" s="29"/>
      <c r="HFH186" s="29"/>
      <c r="HFI186" s="29"/>
      <c r="HFJ186" s="29"/>
      <c r="HFK186" s="29"/>
      <c r="HFL186" s="29"/>
      <c r="HFM186" s="29"/>
      <c r="HFN186" s="29"/>
      <c r="HFO186" s="29"/>
      <c r="HFP186" s="29"/>
      <c r="HFQ186" s="29"/>
      <c r="HFR186" s="29"/>
      <c r="HFS186" s="29"/>
      <c r="HFT186" s="29"/>
      <c r="HFU186" s="29"/>
      <c r="HFV186" s="29"/>
      <c r="HFW186" s="29"/>
      <c r="HFX186" s="29"/>
      <c r="HFY186" s="29"/>
      <c r="HFZ186" s="29"/>
      <c r="HGA186" s="29"/>
      <c r="HGB186" s="29"/>
      <c r="HGC186" s="29"/>
      <c r="HGD186" s="29"/>
      <c r="HGE186" s="29"/>
      <c r="HGF186" s="29"/>
      <c r="HGG186" s="29"/>
      <c r="HGH186" s="29"/>
      <c r="HGI186" s="29"/>
      <c r="HGJ186" s="29"/>
      <c r="HGK186" s="29"/>
      <c r="HGL186" s="29"/>
      <c r="HGM186" s="29"/>
      <c r="HGN186" s="29"/>
      <c r="HGO186" s="29"/>
      <c r="HGP186" s="29"/>
      <c r="HGQ186" s="29"/>
      <c r="HGR186" s="29"/>
      <c r="HGS186" s="29"/>
      <c r="HGT186" s="29"/>
      <c r="HGU186" s="29"/>
      <c r="HGV186" s="29"/>
      <c r="HGW186" s="29"/>
      <c r="HGX186" s="29"/>
      <c r="HGY186" s="29"/>
      <c r="HGZ186" s="29"/>
      <c r="HHA186" s="29"/>
      <c r="HHB186" s="29"/>
      <c r="HHC186" s="29"/>
      <c r="HHD186" s="29"/>
      <c r="HHE186" s="29"/>
      <c r="HHF186" s="29"/>
      <c r="HHG186" s="29"/>
      <c r="HHH186" s="29"/>
      <c r="HHI186" s="29"/>
      <c r="HHJ186" s="29"/>
      <c r="HHK186" s="29"/>
      <c r="HHL186" s="29"/>
      <c r="HHM186" s="29"/>
      <c r="HHN186" s="29"/>
      <c r="HHO186" s="29"/>
      <c r="HHP186" s="29"/>
      <c r="HHQ186" s="29"/>
      <c r="HHR186" s="29"/>
      <c r="HHS186" s="29"/>
      <c r="HHT186" s="29"/>
      <c r="HHU186" s="29"/>
      <c r="HHV186" s="29"/>
      <c r="HHW186" s="29"/>
      <c r="HHX186" s="29"/>
      <c r="HHY186" s="29"/>
      <c r="HHZ186" s="29"/>
      <c r="HIA186" s="29"/>
      <c r="HIB186" s="29"/>
      <c r="HIC186" s="29"/>
      <c r="HID186" s="29"/>
      <c r="HIE186" s="29"/>
      <c r="HIF186" s="29"/>
      <c r="HIG186" s="29"/>
      <c r="HIH186" s="29"/>
      <c r="HII186" s="29"/>
      <c r="HIJ186" s="29"/>
      <c r="HIK186" s="29"/>
      <c r="HIL186" s="29"/>
      <c r="HIM186" s="29"/>
      <c r="HIN186" s="29"/>
      <c r="HIO186" s="29"/>
      <c r="HIP186" s="29"/>
      <c r="HIQ186" s="29"/>
      <c r="HIR186" s="29"/>
      <c r="HIS186" s="29"/>
      <c r="HIT186" s="29"/>
      <c r="HIU186" s="29"/>
      <c r="HIV186" s="29"/>
      <c r="HIW186" s="29"/>
      <c r="HIX186" s="29"/>
      <c r="HIY186" s="29"/>
      <c r="HIZ186" s="29"/>
      <c r="HJA186" s="29"/>
      <c r="HJB186" s="29"/>
      <c r="HJC186" s="29"/>
      <c r="HJD186" s="29"/>
      <c r="HJE186" s="29"/>
      <c r="HJF186" s="29"/>
      <c r="HJG186" s="29"/>
      <c r="HJH186" s="29"/>
      <c r="HJI186" s="29"/>
      <c r="HJJ186" s="29"/>
      <c r="HJK186" s="29"/>
      <c r="HJL186" s="29"/>
      <c r="HJM186" s="29"/>
      <c r="HJN186" s="29"/>
      <c r="HJO186" s="29"/>
      <c r="HJP186" s="29"/>
      <c r="HJQ186" s="29"/>
      <c r="HJR186" s="29"/>
      <c r="HJS186" s="29"/>
      <c r="HJT186" s="29"/>
      <c r="HJU186" s="29"/>
      <c r="HJV186" s="29"/>
      <c r="HJW186" s="29"/>
      <c r="HJX186" s="29"/>
      <c r="HJY186" s="29"/>
      <c r="HJZ186" s="29"/>
      <c r="HKA186" s="29"/>
      <c r="HKB186" s="29"/>
      <c r="HKC186" s="29"/>
      <c r="HKD186" s="29"/>
      <c r="HKE186" s="29"/>
      <c r="HKF186" s="29"/>
      <c r="HKG186" s="29"/>
      <c r="HKH186" s="29"/>
      <c r="HKI186" s="29"/>
      <c r="HKJ186" s="29"/>
      <c r="HKK186" s="29"/>
      <c r="HKL186" s="29"/>
      <c r="HKM186" s="29"/>
      <c r="HKN186" s="29"/>
      <c r="HKO186" s="29"/>
      <c r="HKP186" s="29"/>
      <c r="HKQ186" s="29"/>
      <c r="HKR186" s="29"/>
      <c r="HKS186" s="29"/>
      <c r="HKT186" s="29"/>
      <c r="HKU186" s="29"/>
      <c r="HKV186" s="29"/>
      <c r="HKW186" s="29"/>
      <c r="HKX186" s="29"/>
      <c r="HKY186" s="29"/>
      <c r="HKZ186" s="29"/>
      <c r="HLA186" s="29"/>
      <c r="HLB186" s="29"/>
      <c r="HLC186" s="29"/>
      <c r="HLD186" s="29"/>
      <c r="HLE186" s="29"/>
      <c r="HLF186" s="29"/>
      <c r="HLG186" s="29"/>
      <c r="HLH186" s="29"/>
      <c r="HLI186" s="29"/>
      <c r="HLJ186" s="29"/>
      <c r="HLK186" s="29"/>
      <c r="HLL186" s="29"/>
      <c r="HLM186" s="29"/>
      <c r="HLN186" s="29"/>
      <c r="HLO186" s="29"/>
      <c r="HLP186" s="29"/>
      <c r="HLQ186" s="29"/>
      <c r="HLR186" s="29"/>
      <c r="HLS186" s="29"/>
      <c r="HLT186" s="29"/>
      <c r="HLU186" s="29"/>
      <c r="HLV186" s="29"/>
      <c r="HLW186" s="29"/>
      <c r="HLX186" s="29"/>
      <c r="HLY186" s="29"/>
      <c r="HLZ186" s="29"/>
      <c r="HMA186" s="29"/>
      <c r="HMB186" s="29"/>
      <c r="HMC186" s="29"/>
      <c r="HMD186" s="29"/>
      <c r="HME186" s="29"/>
      <c r="HMF186" s="29"/>
      <c r="HMG186" s="29"/>
      <c r="HMH186" s="29"/>
      <c r="HMI186" s="29"/>
      <c r="HMJ186" s="29"/>
      <c r="HMK186" s="29"/>
      <c r="HML186" s="29"/>
      <c r="HMM186" s="29"/>
      <c r="HMN186" s="29"/>
      <c r="HMO186" s="29"/>
      <c r="HMP186" s="29"/>
      <c r="HMQ186" s="29"/>
      <c r="HMR186" s="29"/>
      <c r="HMS186" s="29"/>
      <c r="HMT186" s="29"/>
      <c r="HMU186" s="29"/>
      <c r="HMV186" s="29"/>
      <c r="HMW186" s="29"/>
      <c r="HMX186" s="29"/>
      <c r="HMY186" s="29"/>
      <c r="HMZ186" s="29"/>
      <c r="HNA186" s="29"/>
      <c r="HNB186" s="29"/>
      <c r="HNC186" s="29"/>
      <c r="HND186" s="29"/>
      <c r="HNE186" s="29"/>
      <c r="HNF186" s="29"/>
      <c r="HNG186" s="29"/>
      <c r="HNH186" s="29"/>
      <c r="HNI186" s="29"/>
      <c r="HNJ186" s="29"/>
      <c r="HNK186" s="29"/>
      <c r="HNL186" s="29"/>
      <c r="HNM186" s="29"/>
      <c r="HNN186" s="29"/>
      <c r="HNO186" s="29"/>
      <c r="HNP186" s="29"/>
      <c r="HNQ186" s="29"/>
      <c r="HNR186" s="29"/>
      <c r="HNS186" s="29"/>
      <c r="HNT186" s="29"/>
      <c r="HNU186" s="29"/>
      <c r="HNV186" s="29"/>
      <c r="HNW186" s="29"/>
      <c r="HNX186" s="29"/>
      <c r="HNY186" s="29"/>
      <c r="HNZ186" s="29"/>
      <c r="HOA186" s="29"/>
      <c r="HOB186" s="29"/>
      <c r="HOC186" s="29"/>
      <c r="HOD186" s="29"/>
      <c r="HOE186" s="29"/>
      <c r="HOF186" s="29"/>
      <c r="HOG186" s="29"/>
      <c r="HOH186" s="29"/>
      <c r="HOI186" s="29"/>
      <c r="HOJ186" s="29"/>
      <c r="HOK186" s="29"/>
      <c r="HOL186" s="29"/>
      <c r="HOM186" s="29"/>
      <c r="HON186" s="29"/>
      <c r="HOO186" s="29"/>
      <c r="HOP186" s="29"/>
      <c r="HOQ186" s="29"/>
      <c r="HOR186" s="29"/>
      <c r="HOS186" s="29"/>
      <c r="HOT186" s="29"/>
      <c r="HOU186" s="29"/>
      <c r="HOV186" s="29"/>
      <c r="HOW186" s="29"/>
      <c r="HOX186" s="29"/>
      <c r="HOY186" s="29"/>
      <c r="HOZ186" s="29"/>
      <c r="HPA186" s="29"/>
      <c r="HPB186" s="29"/>
      <c r="HPC186" s="29"/>
      <c r="HPD186" s="29"/>
      <c r="HPE186" s="29"/>
      <c r="HPF186" s="29"/>
      <c r="HPG186" s="29"/>
      <c r="HPH186" s="29"/>
      <c r="HPI186" s="29"/>
      <c r="HPJ186" s="29"/>
      <c r="HPK186" s="29"/>
      <c r="HPL186" s="29"/>
      <c r="HPM186" s="29"/>
      <c r="HPN186" s="29"/>
      <c r="HPO186" s="29"/>
      <c r="HPP186" s="29"/>
      <c r="HPQ186" s="29"/>
      <c r="HPR186" s="29"/>
      <c r="HPS186" s="29"/>
      <c r="HPT186" s="29"/>
      <c r="HPU186" s="29"/>
      <c r="HPV186" s="29"/>
      <c r="HPW186" s="29"/>
      <c r="HPX186" s="29"/>
      <c r="HPY186" s="29"/>
      <c r="HPZ186" s="29"/>
      <c r="HQA186" s="29"/>
      <c r="HQB186" s="29"/>
      <c r="HQC186" s="29"/>
      <c r="HQD186" s="29"/>
      <c r="HQE186" s="29"/>
      <c r="HQF186" s="29"/>
      <c r="HQG186" s="29"/>
      <c r="HQH186" s="29"/>
      <c r="HQI186" s="29"/>
      <c r="HQJ186" s="29"/>
      <c r="HQK186" s="29"/>
      <c r="HQL186" s="29"/>
      <c r="HQM186" s="29"/>
      <c r="HQN186" s="29"/>
      <c r="HQO186" s="29"/>
      <c r="HQP186" s="29"/>
      <c r="HQQ186" s="29"/>
      <c r="HQR186" s="29"/>
      <c r="HQS186" s="29"/>
      <c r="HQT186" s="29"/>
      <c r="HQU186" s="29"/>
      <c r="HQV186" s="29"/>
      <c r="HQW186" s="29"/>
      <c r="HQX186" s="29"/>
      <c r="HQY186" s="29"/>
      <c r="HQZ186" s="29"/>
      <c r="HRA186" s="29"/>
      <c r="HRB186" s="29"/>
      <c r="HRC186" s="29"/>
      <c r="HRD186" s="29"/>
      <c r="HRE186" s="29"/>
      <c r="HRF186" s="29"/>
      <c r="HRG186" s="29"/>
      <c r="HRH186" s="29"/>
      <c r="HRI186" s="29"/>
      <c r="HRJ186" s="29"/>
      <c r="HRK186" s="29"/>
      <c r="HRL186" s="29"/>
      <c r="HRM186" s="29"/>
      <c r="HRN186" s="29"/>
      <c r="HRO186" s="29"/>
      <c r="HRP186" s="29"/>
      <c r="HRQ186" s="29"/>
      <c r="HRR186" s="29"/>
      <c r="HRS186" s="29"/>
      <c r="HRT186" s="29"/>
      <c r="HRU186" s="29"/>
      <c r="HRV186" s="29"/>
      <c r="HRW186" s="29"/>
      <c r="HRX186" s="29"/>
      <c r="HRY186" s="29"/>
      <c r="HRZ186" s="29"/>
      <c r="HSA186" s="29"/>
      <c r="HSB186" s="29"/>
      <c r="HSC186" s="29"/>
      <c r="HSD186" s="29"/>
      <c r="HSE186" s="29"/>
      <c r="HSF186" s="29"/>
      <c r="HSG186" s="29"/>
      <c r="HSH186" s="29"/>
      <c r="HSI186" s="29"/>
      <c r="HSJ186" s="29"/>
      <c r="HSK186" s="29"/>
      <c r="HSL186" s="29"/>
      <c r="HSM186" s="29"/>
      <c r="HSN186" s="29"/>
      <c r="HSO186" s="29"/>
      <c r="HSP186" s="29"/>
      <c r="HSQ186" s="29"/>
      <c r="HSR186" s="29"/>
      <c r="HSS186" s="29"/>
      <c r="HST186" s="29"/>
      <c r="HSU186" s="29"/>
      <c r="HSV186" s="29"/>
      <c r="HSW186" s="29"/>
      <c r="HSX186" s="29"/>
      <c r="HSY186" s="29"/>
      <c r="HSZ186" s="29"/>
      <c r="HTA186" s="29"/>
      <c r="HTB186" s="29"/>
      <c r="HTC186" s="29"/>
      <c r="HTD186" s="29"/>
      <c r="HTE186" s="29"/>
      <c r="HTF186" s="29"/>
      <c r="HTG186" s="29"/>
      <c r="HTH186" s="29"/>
      <c r="HTI186" s="29"/>
      <c r="HTJ186" s="29"/>
      <c r="HTK186" s="29"/>
      <c r="HTL186" s="29"/>
      <c r="HTM186" s="29"/>
      <c r="HTN186" s="29"/>
      <c r="HTO186" s="29"/>
      <c r="HTP186" s="29"/>
      <c r="HTQ186" s="29"/>
      <c r="HTR186" s="29"/>
      <c r="HTS186" s="29"/>
      <c r="HTT186" s="29"/>
      <c r="HTU186" s="29"/>
      <c r="HTV186" s="29"/>
      <c r="HTW186" s="29"/>
      <c r="HTX186" s="29"/>
      <c r="HTY186" s="29"/>
      <c r="HTZ186" s="29"/>
      <c r="HUA186" s="29"/>
      <c r="HUB186" s="29"/>
      <c r="HUC186" s="29"/>
      <c r="HUD186" s="29"/>
      <c r="HUE186" s="29"/>
      <c r="HUF186" s="29"/>
      <c r="HUG186" s="29"/>
      <c r="HUH186" s="29"/>
      <c r="HUI186" s="29"/>
      <c r="HUJ186" s="29"/>
      <c r="HUK186" s="29"/>
      <c r="HUL186" s="29"/>
      <c r="HUM186" s="29"/>
      <c r="HUN186" s="29"/>
      <c r="HUO186" s="29"/>
      <c r="HUP186" s="29"/>
      <c r="HUQ186" s="29"/>
      <c r="HUR186" s="29"/>
      <c r="HUS186" s="29"/>
      <c r="HUT186" s="29"/>
      <c r="HUU186" s="29"/>
      <c r="HUV186" s="29"/>
      <c r="HUW186" s="29"/>
      <c r="HUX186" s="29"/>
      <c r="HUY186" s="29"/>
      <c r="HUZ186" s="29"/>
      <c r="HVA186" s="29"/>
      <c r="HVB186" s="29"/>
      <c r="HVC186" s="29"/>
      <c r="HVD186" s="29"/>
      <c r="HVE186" s="29"/>
      <c r="HVF186" s="29"/>
      <c r="HVG186" s="29"/>
      <c r="HVH186" s="29"/>
      <c r="HVI186" s="29"/>
      <c r="HVJ186" s="29"/>
      <c r="HVK186" s="29"/>
      <c r="HVL186" s="29"/>
      <c r="HVM186" s="29"/>
      <c r="HVN186" s="29"/>
      <c r="HVO186" s="29"/>
      <c r="HVP186" s="29"/>
      <c r="HVQ186" s="29"/>
      <c r="HVR186" s="29"/>
      <c r="HVS186" s="29"/>
      <c r="HVT186" s="29"/>
      <c r="HVU186" s="29"/>
      <c r="HVV186" s="29"/>
      <c r="HVW186" s="29"/>
      <c r="HVX186" s="29"/>
      <c r="HVY186" s="29"/>
      <c r="HVZ186" s="29"/>
      <c r="HWA186" s="29"/>
      <c r="HWB186" s="29"/>
      <c r="HWC186" s="29"/>
      <c r="HWD186" s="29"/>
      <c r="HWE186" s="29"/>
      <c r="HWF186" s="29"/>
      <c r="HWG186" s="29"/>
      <c r="HWH186" s="29"/>
      <c r="HWI186" s="29"/>
      <c r="HWJ186" s="29"/>
      <c r="HWK186" s="29"/>
      <c r="HWL186" s="29"/>
      <c r="HWM186" s="29"/>
      <c r="HWN186" s="29"/>
      <c r="HWO186" s="29"/>
      <c r="HWP186" s="29"/>
      <c r="HWQ186" s="29"/>
      <c r="HWR186" s="29"/>
      <c r="HWS186" s="29"/>
      <c r="HWT186" s="29"/>
      <c r="HWU186" s="29"/>
      <c r="HWV186" s="29"/>
      <c r="HWW186" s="29"/>
      <c r="HWX186" s="29"/>
      <c r="HWY186" s="29"/>
      <c r="HWZ186" s="29"/>
      <c r="HXA186" s="29"/>
      <c r="HXB186" s="29"/>
      <c r="HXC186" s="29"/>
      <c r="HXD186" s="29"/>
      <c r="HXE186" s="29"/>
      <c r="HXF186" s="29"/>
      <c r="HXG186" s="29"/>
      <c r="HXH186" s="29"/>
      <c r="HXI186" s="29"/>
      <c r="HXJ186" s="29"/>
      <c r="HXK186" s="29"/>
      <c r="HXL186" s="29"/>
      <c r="HXM186" s="29"/>
      <c r="HXN186" s="29"/>
      <c r="HXO186" s="29"/>
      <c r="HXP186" s="29"/>
      <c r="HXQ186" s="29"/>
      <c r="HXR186" s="29"/>
      <c r="HXS186" s="29"/>
      <c r="HXT186" s="29"/>
      <c r="HXU186" s="29"/>
      <c r="HXV186" s="29"/>
      <c r="HXW186" s="29"/>
      <c r="HXX186" s="29"/>
      <c r="HXY186" s="29"/>
      <c r="HXZ186" s="29"/>
      <c r="HYA186" s="29"/>
      <c r="HYB186" s="29"/>
      <c r="HYC186" s="29"/>
      <c r="HYD186" s="29"/>
      <c r="HYE186" s="29"/>
      <c r="HYF186" s="29"/>
      <c r="HYG186" s="29"/>
      <c r="HYH186" s="29"/>
      <c r="HYI186" s="29"/>
      <c r="HYJ186" s="29"/>
      <c r="HYK186" s="29"/>
      <c r="HYL186" s="29"/>
      <c r="HYM186" s="29"/>
      <c r="HYN186" s="29"/>
      <c r="HYO186" s="29"/>
      <c r="HYP186" s="29"/>
      <c r="HYQ186" s="29"/>
      <c r="HYR186" s="29"/>
      <c r="HYS186" s="29"/>
      <c r="HYT186" s="29"/>
      <c r="HYU186" s="29"/>
      <c r="HYV186" s="29"/>
      <c r="HYW186" s="29"/>
      <c r="HYX186" s="29"/>
      <c r="HYY186" s="29"/>
      <c r="HYZ186" s="29"/>
      <c r="HZA186" s="29"/>
      <c r="HZB186" s="29"/>
      <c r="HZC186" s="29"/>
      <c r="HZD186" s="29"/>
      <c r="HZE186" s="29"/>
      <c r="HZF186" s="29"/>
      <c r="HZG186" s="29"/>
      <c r="HZH186" s="29"/>
      <c r="HZI186" s="29"/>
      <c r="HZJ186" s="29"/>
      <c r="HZK186" s="29"/>
      <c r="HZL186" s="29"/>
      <c r="HZM186" s="29"/>
      <c r="HZN186" s="29"/>
      <c r="HZO186" s="29"/>
      <c r="HZP186" s="29"/>
      <c r="HZQ186" s="29"/>
      <c r="HZR186" s="29"/>
      <c r="HZS186" s="29"/>
      <c r="HZT186" s="29"/>
      <c r="HZU186" s="29"/>
      <c r="HZV186" s="29"/>
      <c r="HZW186" s="29"/>
      <c r="HZX186" s="29"/>
      <c r="HZY186" s="29"/>
      <c r="HZZ186" s="29"/>
      <c r="IAA186" s="29"/>
      <c r="IAB186" s="29"/>
      <c r="IAC186" s="29"/>
      <c r="IAD186" s="29"/>
      <c r="IAE186" s="29"/>
      <c r="IAF186" s="29"/>
      <c r="IAG186" s="29"/>
      <c r="IAH186" s="29"/>
      <c r="IAI186" s="29"/>
      <c r="IAJ186" s="29"/>
      <c r="IAK186" s="29"/>
      <c r="IAL186" s="29"/>
      <c r="IAM186" s="29"/>
      <c r="IAN186" s="29"/>
      <c r="IAO186" s="29"/>
      <c r="IAP186" s="29"/>
      <c r="IAQ186" s="29"/>
      <c r="IAR186" s="29"/>
      <c r="IAS186" s="29"/>
      <c r="IAT186" s="29"/>
      <c r="IAU186" s="29"/>
      <c r="IAV186" s="29"/>
      <c r="IAW186" s="29"/>
      <c r="IAX186" s="29"/>
      <c r="IAY186" s="29"/>
      <c r="IAZ186" s="29"/>
      <c r="IBA186" s="29"/>
      <c r="IBB186" s="29"/>
      <c r="IBC186" s="29"/>
      <c r="IBD186" s="29"/>
      <c r="IBE186" s="29"/>
      <c r="IBF186" s="29"/>
      <c r="IBG186" s="29"/>
      <c r="IBH186" s="29"/>
      <c r="IBI186" s="29"/>
      <c r="IBJ186" s="29"/>
      <c r="IBK186" s="29"/>
      <c r="IBL186" s="29"/>
      <c r="IBM186" s="29"/>
      <c r="IBN186" s="29"/>
      <c r="IBO186" s="29"/>
      <c r="IBP186" s="29"/>
      <c r="IBQ186" s="29"/>
      <c r="IBR186" s="29"/>
      <c r="IBS186" s="29"/>
      <c r="IBT186" s="29"/>
      <c r="IBU186" s="29"/>
      <c r="IBV186" s="29"/>
      <c r="IBW186" s="29"/>
      <c r="IBX186" s="29"/>
      <c r="IBY186" s="29"/>
      <c r="IBZ186" s="29"/>
      <c r="ICA186" s="29"/>
      <c r="ICB186" s="29"/>
      <c r="ICC186" s="29"/>
      <c r="ICD186" s="29"/>
      <c r="ICE186" s="29"/>
      <c r="ICF186" s="29"/>
      <c r="ICG186" s="29"/>
      <c r="ICH186" s="29"/>
      <c r="ICI186" s="29"/>
      <c r="ICJ186" s="29"/>
      <c r="ICK186" s="29"/>
      <c r="ICL186" s="29"/>
      <c r="ICM186" s="29"/>
      <c r="ICN186" s="29"/>
      <c r="ICO186" s="29"/>
      <c r="ICP186" s="29"/>
      <c r="ICQ186" s="29"/>
      <c r="ICR186" s="29"/>
      <c r="ICS186" s="29"/>
      <c r="ICT186" s="29"/>
      <c r="ICU186" s="29"/>
      <c r="ICV186" s="29"/>
      <c r="ICW186" s="29"/>
      <c r="ICX186" s="29"/>
      <c r="ICY186" s="29"/>
      <c r="ICZ186" s="29"/>
      <c r="IDA186" s="29"/>
      <c r="IDB186" s="29"/>
      <c r="IDC186" s="29"/>
      <c r="IDD186" s="29"/>
      <c r="IDE186" s="29"/>
      <c r="IDF186" s="29"/>
      <c r="IDG186" s="29"/>
      <c r="IDH186" s="29"/>
      <c r="IDI186" s="29"/>
      <c r="IDJ186" s="29"/>
      <c r="IDK186" s="29"/>
      <c r="IDL186" s="29"/>
      <c r="IDM186" s="29"/>
      <c r="IDN186" s="29"/>
      <c r="IDO186" s="29"/>
      <c r="IDP186" s="29"/>
      <c r="IDQ186" s="29"/>
      <c r="IDR186" s="29"/>
      <c r="IDS186" s="29"/>
      <c r="IDT186" s="29"/>
      <c r="IDU186" s="29"/>
      <c r="IDV186" s="29"/>
      <c r="IDW186" s="29"/>
      <c r="IDX186" s="29"/>
      <c r="IDY186" s="29"/>
      <c r="IDZ186" s="29"/>
      <c r="IEA186" s="29"/>
      <c r="IEB186" s="29"/>
      <c r="IEC186" s="29"/>
      <c r="IED186" s="29"/>
      <c r="IEE186" s="29"/>
      <c r="IEF186" s="29"/>
      <c r="IEG186" s="29"/>
      <c r="IEH186" s="29"/>
      <c r="IEI186" s="29"/>
      <c r="IEJ186" s="29"/>
      <c r="IEK186" s="29"/>
      <c r="IEL186" s="29"/>
      <c r="IEM186" s="29"/>
      <c r="IEN186" s="29"/>
      <c r="IEO186" s="29"/>
      <c r="IEP186" s="29"/>
      <c r="IEQ186" s="29"/>
      <c r="IER186" s="29"/>
      <c r="IES186" s="29"/>
      <c r="IET186" s="29"/>
      <c r="IEU186" s="29"/>
      <c r="IEV186" s="29"/>
      <c r="IEW186" s="29"/>
      <c r="IEX186" s="29"/>
      <c r="IEY186" s="29"/>
      <c r="IEZ186" s="29"/>
      <c r="IFA186" s="29"/>
      <c r="IFB186" s="29"/>
      <c r="IFC186" s="29"/>
      <c r="IFD186" s="29"/>
      <c r="IFE186" s="29"/>
      <c r="IFF186" s="29"/>
      <c r="IFG186" s="29"/>
      <c r="IFH186" s="29"/>
      <c r="IFI186" s="29"/>
      <c r="IFJ186" s="29"/>
      <c r="IFK186" s="29"/>
      <c r="IFL186" s="29"/>
      <c r="IFM186" s="29"/>
      <c r="IFN186" s="29"/>
      <c r="IFO186" s="29"/>
      <c r="IFP186" s="29"/>
      <c r="IFQ186" s="29"/>
      <c r="IFR186" s="29"/>
      <c r="IFS186" s="29"/>
      <c r="IFT186" s="29"/>
      <c r="IFU186" s="29"/>
      <c r="IFV186" s="29"/>
      <c r="IFW186" s="29"/>
      <c r="IFX186" s="29"/>
      <c r="IFY186" s="29"/>
      <c r="IFZ186" s="29"/>
      <c r="IGA186" s="29"/>
      <c r="IGB186" s="29"/>
      <c r="IGC186" s="29"/>
      <c r="IGD186" s="29"/>
      <c r="IGE186" s="29"/>
      <c r="IGF186" s="29"/>
      <c r="IGG186" s="29"/>
      <c r="IGH186" s="29"/>
      <c r="IGI186" s="29"/>
      <c r="IGJ186" s="29"/>
      <c r="IGK186" s="29"/>
      <c r="IGL186" s="29"/>
      <c r="IGM186" s="29"/>
      <c r="IGN186" s="29"/>
      <c r="IGO186" s="29"/>
      <c r="IGP186" s="29"/>
      <c r="IGQ186" s="29"/>
      <c r="IGR186" s="29"/>
      <c r="IGS186" s="29"/>
      <c r="IGT186" s="29"/>
      <c r="IGU186" s="29"/>
      <c r="IGV186" s="29"/>
      <c r="IGW186" s="29"/>
      <c r="IGX186" s="29"/>
      <c r="IGY186" s="29"/>
      <c r="IGZ186" s="29"/>
      <c r="IHA186" s="29"/>
      <c r="IHB186" s="29"/>
      <c r="IHC186" s="29"/>
      <c r="IHD186" s="29"/>
      <c r="IHE186" s="29"/>
      <c r="IHF186" s="29"/>
      <c r="IHG186" s="29"/>
      <c r="IHH186" s="29"/>
      <c r="IHI186" s="29"/>
      <c r="IHJ186" s="29"/>
      <c r="IHK186" s="29"/>
      <c r="IHL186" s="29"/>
      <c r="IHM186" s="29"/>
      <c r="IHN186" s="29"/>
      <c r="IHO186" s="29"/>
      <c r="IHP186" s="29"/>
      <c r="IHQ186" s="29"/>
      <c r="IHR186" s="29"/>
      <c r="IHS186" s="29"/>
      <c r="IHT186" s="29"/>
      <c r="IHU186" s="29"/>
      <c r="IHV186" s="29"/>
      <c r="IHW186" s="29"/>
      <c r="IHX186" s="29"/>
      <c r="IHY186" s="29"/>
      <c r="IHZ186" s="29"/>
      <c r="IIA186" s="29"/>
      <c r="IIB186" s="29"/>
      <c r="IIC186" s="29"/>
      <c r="IID186" s="29"/>
      <c r="IIE186" s="29"/>
      <c r="IIF186" s="29"/>
      <c r="IIG186" s="29"/>
      <c r="IIH186" s="29"/>
      <c r="III186" s="29"/>
      <c r="IIJ186" s="29"/>
      <c r="IIK186" s="29"/>
      <c r="IIL186" s="29"/>
      <c r="IIM186" s="29"/>
      <c r="IIN186" s="29"/>
      <c r="IIO186" s="29"/>
      <c r="IIP186" s="29"/>
      <c r="IIQ186" s="29"/>
      <c r="IIR186" s="29"/>
      <c r="IIS186" s="29"/>
      <c r="IIT186" s="29"/>
      <c r="IIU186" s="29"/>
      <c r="IIV186" s="29"/>
      <c r="IIW186" s="29"/>
      <c r="IIX186" s="29"/>
      <c r="IIY186" s="29"/>
      <c r="IIZ186" s="29"/>
      <c r="IJA186" s="29"/>
      <c r="IJB186" s="29"/>
      <c r="IJC186" s="29"/>
      <c r="IJD186" s="29"/>
      <c r="IJE186" s="29"/>
      <c r="IJF186" s="29"/>
      <c r="IJG186" s="29"/>
      <c r="IJH186" s="29"/>
      <c r="IJI186" s="29"/>
      <c r="IJJ186" s="29"/>
      <c r="IJK186" s="29"/>
      <c r="IJL186" s="29"/>
      <c r="IJM186" s="29"/>
      <c r="IJN186" s="29"/>
      <c r="IJO186" s="29"/>
      <c r="IJP186" s="29"/>
      <c r="IJQ186" s="29"/>
      <c r="IJR186" s="29"/>
      <c r="IJS186" s="29"/>
      <c r="IJT186" s="29"/>
      <c r="IJU186" s="29"/>
      <c r="IJV186" s="29"/>
      <c r="IJW186" s="29"/>
      <c r="IJX186" s="29"/>
      <c r="IJY186" s="29"/>
      <c r="IJZ186" s="29"/>
      <c r="IKA186" s="29"/>
      <c r="IKB186" s="29"/>
      <c r="IKC186" s="29"/>
      <c r="IKD186" s="29"/>
      <c r="IKE186" s="29"/>
      <c r="IKF186" s="29"/>
      <c r="IKG186" s="29"/>
      <c r="IKH186" s="29"/>
      <c r="IKI186" s="29"/>
      <c r="IKJ186" s="29"/>
      <c r="IKK186" s="29"/>
      <c r="IKL186" s="29"/>
      <c r="IKM186" s="29"/>
      <c r="IKN186" s="29"/>
      <c r="IKO186" s="29"/>
      <c r="IKP186" s="29"/>
      <c r="IKQ186" s="29"/>
      <c r="IKR186" s="29"/>
      <c r="IKS186" s="29"/>
      <c r="IKT186" s="29"/>
      <c r="IKU186" s="29"/>
      <c r="IKV186" s="29"/>
      <c r="IKW186" s="29"/>
      <c r="IKX186" s="29"/>
      <c r="IKY186" s="29"/>
      <c r="IKZ186" s="29"/>
      <c r="ILA186" s="29"/>
      <c r="ILB186" s="29"/>
      <c r="ILC186" s="29"/>
      <c r="ILD186" s="29"/>
      <c r="ILE186" s="29"/>
      <c r="ILF186" s="29"/>
      <c r="ILG186" s="29"/>
      <c r="ILH186" s="29"/>
      <c r="ILI186" s="29"/>
      <c r="ILJ186" s="29"/>
      <c r="ILK186" s="29"/>
      <c r="ILL186" s="29"/>
      <c r="ILM186" s="29"/>
      <c r="ILN186" s="29"/>
      <c r="ILO186" s="29"/>
      <c r="ILP186" s="29"/>
      <c r="ILQ186" s="29"/>
      <c r="ILR186" s="29"/>
      <c r="ILS186" s="29"/>
      <c r="ILT186" s="29"/>
      <c r="ILU186" s="29"/>
      <c r="ILV186" s="29"/>
      <c r="ILW186" s="29"/>
      <c r="ILX186" s="29"/>
      <c r="ILY186" s="29"/>
      <c r="ILZ186" s="29"/>
      <c r="IMA186" s="29"/>
      <c r="IMB186" s="29"/>
      <c r="IMC186" s="29"/>
      <c r="IMD186" s="29"/>
      <c r="IME186" s="29"/>
      <c r="IMF186" s="29"/>
      <c r="IMG186" s="29"/>
      <c r="IMH186" s="29"/>
      <c r="IMI186" s="29"/>
      <c r="IMJ186" s="29"/>
      <c r="IMK186" s="29"/>
      <c r="IML186" s="29"/>
      <c r="IMM186" s="29"/>
      <c r="IMN186" s="29"/>
      <c r="IMO186" s="29"/>
      <c r="IMP186" s="29"/>
      <c r="IMQ186" s="29"/>
      <c r="IMR186" s="29"/>
      <c r="IMS186" s="29"/>
      <c r="IMT186" s="29"/>
      <c r="IMU186" s="29"/>
      <c r="IMV186" s="29"/>
      <c r="IMW186" s="29"/>
      <c r="IMX186" s="29"/>
      <c r="IMY186" s="29"/>
      <c r="IMZ186" s="29"/>
      <c r="INA186" s="29"/>
      <c r="INB186" s="29"/>
      <c r="INC186" s="29"/>
      <c r="IND186" s="29"/>
      <c r="INE186" s="29"/>
      <c r="INF186" s="29"/>
      <c r="ING186" s="29"/>
      <c r="INH186" s="29"/>
      <c r="INI186" s="29"/>
      <c r="INJ186" s="29"/>
      <c r="INK186" s="29"/>
      <c r="INL186" s="29"/>
      <c r="INM186" s="29"/>
      <c r="INN186" s="29"/>
      <c r="INO186" s="29"/>
      <c r="INP186" s="29"/>
      <c r="INQ186" s="29"/>
      <c r="INR186" s="29"/>
      <c r="INS186" s="29"/>
      <c r="INT186" s="29"/>
      <c r="INU186" s="29"/>
      <c r="INV186" s="29"/>
      <c r="INW186" s="29"/>
      <c r="INX186" s="29"/>
      <c r="INY186" s="29"/>
      <c r="INZ186" s="29"/>
      <c r="IOA186" s="29"/>
      <c r="IOB186" s="29"/>
      <c r="IOC186" s="29"/>
      <c r="IOD186" s="29"/>
      <c r="IOE186" s="29"/>
      <c r="IOF186" s="29"/>
      <c r="IOG186" s="29"/>
      <c r="IOH186" s="29"/>
      <c r="IOI186" s="29"/>
      <c r="IOJ186" s="29"/>
      <c r="IOK186" s="29"/>
      <c r="IOL186" s="29"/>
      <c r="IOM186" s="29"/>
      <c r="ION186" s="29"/>
      <c r="IOO186" s="29"/>
      <c r="IOP186" s="29"/>
      <c r="IOQ186" s="29"/>
      <c r="IOR186" s="29"/>
      <c r="IOS186" s="29"/>
      <c r="IOT186" s="29"/>
      <c r="IOU186" s="29"/>
      <c r="IOV186" s="29"/>
      <c r="IOW186" s="29"/>
      <c r="IOX186" s="29"/>
      <c r="IOY186" s="29"/>
      <c r="IOZ186" s="29"/>
      <c r="IPA186" s="29"/>
      <c r="IPB186" s="29"/>
      <c r="IPC186" s="29"/>
      <c r="IPD186" s="29"/>
      <c r="IPE186" s="29"/>
      <c r="IPF186" s="29"/>
      <c r="IPG186" s="29"/>
      <c r="IPH186" s="29"/>
      <c r="IPI186" s="29"/>
      <c r="IPJ186" s="29"/>
      <c r="IPK186" s="29"/>
      <c r="IPL186" s="29"/>
      <c r="IPM186" s="29"/>
      <c r="IPN186" s="29"/>
      <c r="IPO186" s="29"/>
      <c r="IPP186" s="29"/>
      <c r="IPQ186" s="29"/>
      <c r="IPR186" s="29"/>
      <c r="IPS186" s="29"/>
      <c r="IPT186" s="29"/>
      <c r="IPU186" s="29"/>
      <c r="IPV186" s="29"/>
      <c r="IPW186" s="29"/>
      <c r="IPX186" s="29"/>
      <c r="IPY186" s="29"/>
      <c r="IPZ186" s="29"/>
      <c r="IQA186" s="29"/>
      <c r="IQB186" s="29"/>
      <c r="IQC186" s="29"/>
      <c r="IQD186" s="29"/>
      <c r="IQE186" s="29"/>
      <c r="IQF186" s="29"/>
      <c r="IQG186" s="29"/>
      <c r="IQH186" s="29"/>
      <c r="IQI186" s="29"/>
      <c r="IQJ186" s="29"/>
      <c r="IQK186" s="29"/>
      <c r="IQL186" s="29"/>
      <c r="IQM186" s="29"/>
      <c r="IQN186" s="29"/>
      <c r="IQO186" s="29"/>
      <c r="IQP186" s="29"/>
      <c r="IQQ186" s="29"/>
      <c r="IQR186" s="29"/>
      <c r="IQS186" s="29"/>
      <c r="IQT186" s="29"/>
      <c r="IQU186" s="29"/>
      <c r="IQV186" s="29"/>
      <c r="IQW186" s="29"/>
      <c r="IQX186" s="29"/>
      <c r="IQY186" s="29"/>
      <c r="IQZ186" s="29"/>
      <c r="IRA186" s="29"/>
      <c r="IRB186" s="29"/>
      <c r="IRC186" s="29"/>
      <c r="IRD186" s="29"/>
      <c r="IRE186" s="29"/>
      <c r="IRF186" s="29"/>
      <c r="IRG186" s="29"/>
      <c r="IRH186" s="29"/>
      <c r="IRI186" s="29"/>
      <c r="IRJ186" s="29"/>
      <c r="IRK186" s="29"/>
      <c r="IRL186" s="29"/>
      <c r="IRM186" s="29"/>
      <c r="IRN186" s="29"/>
      <c r="IRO186" s="29"/>
      <c r="IRP186" s="29"/>
      <c r="IRQ186" s="29"/>
      <c r="IRR186" s="29"/>
      <c r="IRS186" s="29"/>
      <c r="IRT186" s="29"/>
      <c r="IRU186" s="29"/>
      <c r="IRV186" s="29"/>
      <c r="IRW186" s="29"/>
      <c r="IRX186" s="29"/>
      <c r="IRY186" s="29"/>
      <c r="IRZ186" s="29"/>
      <c r="ISA186" s="29"/>
      <c r="ISB186" s="29"/>
      <c r="ISC186" s="29"/>
      <c r="ISD186" s="29"/>
      <c r="ISE186" s="29"/>
      <c r="ISF186" s="29"/>
      <c r="ISG186" s="29"/>
      <c r="ISH186" s="29"/>
      <c r="ISI186" s="29"/>
      <c r="ISJ186" s="29"/>
      <c r="ISK186" s="29"/>
      <c r="ISL186" s="29"/>
      <c r="ISM186" s="29"/>
      <c r="ISN186" s="29"/>
      <c r="ISO186" s="29"/>
      <c r="ISP186" s="29"/>
      <c r="ISQ186" s="29"/>
      <c r="ISR186" s="29"/>
      <c r="ISS186" s="29"/>
      <c r="IST186" s="29"/>
      <c r="ISU186" s="29"/>
      <c r="ISV186" s="29"/>
      <c r="ISW186" s="29"/>
      <c r="ISX186" s="29"/>
      <c r="ISY186" s="29"/>
      <c r="ISZ186" s="29"/>
      <c r="ITA186" s="29"/>
      <c r="ITB186" s="29"/>
      <c r="ITC186" s="29"/>
      <c r="ITD186" s="29"/>
      <c r="ITE186" s="29"/>
      <c r="ITF186" s="29"/>
      <c r="ITG186" s="29"/>
      <c r="ITH186" s="29"/>
      <c r="ITI186" s="29"/>
      <c r="ITJ186" s="29"/>
      <c r="ITK186" s="29"/>
      <c r="ITL186" s="29"/>
      <c r="ITM186" s="29"/>
      <c r="ITN186" s="29"/>
      <c r="ITO186" s="29"/>
      <c r="ITP186" s="29"/>
      <c r="ITQ186" s="29"/>
      <c r="ITR186" s="29"/>
      <c r="ITS186" s="29"/>
      <c r="ITT186" s="29"/>
      <c r="ITU186" s="29"/>
      <c r="ITV186" s="29"/>
      <c r="ITW186" s="29"/>
      <c r="ITX186" s="29"/>
      <c r="ITY186" s="29"/>
      <c r="ITZ186" s="29"/>
      <c r="IUA186" s="29"/>
      <c r="IUB186" s="29"/>
      <c r="IUC186" s="29"/>
      <c r="IUD186" s="29"/>
      <c r="IUE186" s="29"/>
      <c r="IUF186" s="29"/>
      <c r="IUG186" s="29"/>
      <c r="IUH186" s="29"/>
      <c r="IUI186" s="29"/>
      <c r="IUJ186" s="29"/>
      <c r="IUK186" s="29"/>
      <c r="IUL186" s="29"/>
      <c r="IUM186" s="29"/>
      <c r="IUN186" s="29"/>
      <c r="IUO186" s="29"/>
      <c r="IUP186" s="29"/>
      <c r="IUQ186" s="29"/>
      <c r="IUR186" s="29"/>
      <c r="IUS186" s="29"/>
      <c r="IUT186" s="29"/>
      <c r="IUU186" s="29"/>
      <c r="IUV186" s="29"/>
      <c r="IUW186" s="29"/>
      <c r="IUX186" s="29"/>
      <c r="IUY186" s="29"/>
      <c r="IUZ186" s="29"/>
      <c r="IVA186" s="29"/>
      <c r="IVB186" s="29"/>
      <c r="IVC186" s="29"/>
      <c r="IVD186" s="29"/>
      <c r="IVE186" s="29"/>
      <c r="IVF186" s="29"/>
      <c r="IVG186" s="29"/>
      <c r="IVH186" s="29"/>
      <c r="IVI186" s="29"/>
      <c r="IVJ186" s="29"/>
      <c r="IVK186" s="29"/>
      <c r="IVL186" s="29"/>
      <c r="IVM186" s="29"/>
      <c r="IVN186" s="29"/>
      <c r="IVO186" s="29"/>
      <c r="IVP186" s="29"/>
      <c r="IVQ186" s="29"/>
      <c r="IVR186" s="29"/>
      <c r="IVS186" s="29"/>
      <c r="IVT186" s="29"/>
      <c r="IVU186" s="29"/>
      <c r="IVV186" s="29"/>
      <c r="IVW186" s="29"/>
      <c r="IVX186" s="29"/>
      <c r="IVY186" s="29"/>
      <c r="IVZ186" s="29"/>
      <c r="IWA186" s="29"/>
      <c r="IWB186" s="29"/>
      <c r="IWC186" s="29"/>
      <c r="IWD186" s="29"/>
      <c r="IWE186" s="29"/>
      <c r="IWF186" s="29"/>
      <c r="IWG186" s="29"/>
      <c r="IWH186" s="29"/>
      <c r="IWI186" s="29"/>
      <c r="IWJ186" s="29"/>
      <c r="IWK186" s="29"/>
      <c r="IWL186" s="29"/>
      <c r="IWM186" s="29"/>
      <c r="IWN186" s="29"/>
      <c r="IWO186" s="29"/>
      <c r="IWP186" s="29"/>
      <c r="IWQ186" s="29"/>
      <c r="IWR186" s="29"/>
      <c r="IWS186" s="29"/>
      <c r="IWT186" s="29"/>
      <c r="IWU186" s="29"/>
      <c r="IWV186" s="29"/>
      <c r="IWW186" s="29"/>
      <c r="IWX186" s="29"/>
      <c r="IWY186" s="29"/>
      <c r="IWZ186" s="29"/>
      <c r="IXA186" s="29"/>
      <c r="IXB186" s="29"/>
      <c r="IXC186" s="29"/>
      <c r="IXD186" s="29"/>
      <c r="IXE186" s="29"/>
      <c r="IXF186" s="29"/>
      <c r="IXG186" s="29"/>
      <c r="IXH186" s="29"/>
      <c r="IXI186" s="29"/>
      <c r="IXJ186" s="29"/>
      <c r="IXK186" s="29"/>
      <c r="IXL186" s="29"/>
      <c r="IXM186" s="29"/>
      <c r="IXN186" s="29"/>
      <c r="IXO186" s="29"/>
      <c r="IXP186" s="29"/>
      <c r="IXQ186" s="29"/>
      <c r="IXR186" s="29"/>
      <c r="IXS186" s="29"/>
      <c r="IXT186" s="29"/>
      <c r="IXU186" s="29"/>
      <c r="IXV186" s="29"/>
      <c r="IXW186" s="29"/>
      <c r="IXX186" s="29"/>
      <c r="IXY186" s="29"/>
      <c r="IXZ186" s="29"/>
      <c r="IYA186" s="29"/>
      <c r="IYB186" s="29"/>
      <c r="IYC186" s="29"/>
      <c r="IYD186" s="29"/>
      <c r="IYE186" s="29"/>
      <c r="IYF186" s="29"/>
      <c r="IYG186" s="29"/>
      <c r="IYH186" s="29"/>
      <c r="IYI186" s="29"/>
      <c r="IYJ186" s="29"/>
      <c r="IYK186" s="29"/>
      <c r="IYL186" s="29"/>
      <c r="IYM186" s="29"/>
      <c r="IYN186" s="29"/>
      <c r="IYO186" s="29"/>
      <c r="IYP186" s="29"/>
      <c r="IYQ186" s="29"/>
      <c r="IYR186" s="29"/>
      <c r="IYS186" s="29"/>
      <c r="IYT186" s="29"/>
      <c r="IYU186" s="29"/>
      <c r="IYV186" s="29"/>
      <c r="IYW186" s="29"/>
      <c r="IYX186" s="29"/>
      <c r="IYY186" s="29"/>
      <c r="IYZ186" s="29"/>
      <c r="IZA186" s="29"/>
      <c r="IZB186" s="29"/>
      <c r="IZC186" s="29"/>
      <c r="IZD186" s="29"/>
      <c r="IZE186" s="29"/>
      <c r="IZF186" s="29"/>
      <c r="IZG186" s="29"/>
      <c r="IZH186" s="29"/>
      <c r="IZI186" s="29"/>
      <c r="IZJ186" s="29"/>
      <c r="IZK186" s="29"/>
      <c r="IZL186" s="29"/>
      <c r="IZM186" s="29"/>
      <c r="IZN186" s="29"/>
      <c r="IZO186" s="29"/>
      <c r="IZP186" s="29"/>
      <c r="IZQ186" s="29"/>
      <c r="IZR186" s="29"/>
      <c r="IZS186" s="29"/>
      <c r="IZT186" s="29"/>
      <c r="IZU186" s="29"/>
      <c r="IZV186" s="29"/>
      <c r="IZW186" s="29"/>
      <c r="IZX186" s="29"/>
      <c r="IZY186" s="29"/>
      <c r="IZZ186" s="29"/>
      <c r="JAA186" s="29"/>
      <c r="JAB186" s="29"/>
      <c r="JAC186" s="29"/>
      <c r="JAD186" s="29"/>
      <c r="JAE186" s="29"/>
      <c r="JAF186" s="29"/>
      <c r="JAG186" s="29"/>
      <c r="JAH186" s="29"/>
      <c r="JAI186" s="29"/>
      <c r="JAJ186" s="29"/>
      <c r="JAK186" s="29"/>
      <c r="JAL186" s="29"/>
      <c r="JAM186" s="29"/>
      <c r="JAN186" s="29"/>
      <c r="JAO186" s="29"/>
      <c r="JAP186" s="29"/>
      <c r="JAQ186" s="29"/>
      <c r="JAR186" s="29"/>
      <c r="JAS186" s="29"/>
      <c r="JAT186" s="29"/>
      <c r="JAU186" s="29"/>
      <c r="JAV186" s="29"/>
      <c r="JAW186" s="29"/>
      <c r="JAX186" s="29"/>
      <c r="JAY186" s="29"/>
      <c r="JAZ186" s="29"/>
      <c r="JBA186" s="29"/>
      <c r="JBB186" s="29"/>
      <c r="JBC186" s="29"/>
      <c r="JBD186" s="29"/>
      <c r="JBE186" s="29"/>
      <c r="JBF186" s="29"/>
      <c r="JBG186" s="29"/>
      <c r="JBH186" s="29"/>
      <c r="JBI186" s="29"/>
      <c r="JBJ186" s="29"/>
      <c r="JBK186" s="29"/>
      <c r="JBL186" s="29"/>
      <c r="JBM186" s="29"/>
      <c r="JBN186" s="29"/>
      <c r="JBO186" s="29"/>
      <c r="JBP186" s="29"/>
      <c r="JBQ186" s="29"/>
      <c r="JBR186" s="29"/>
      <c r="JBS186" s="29"/>
      <c r="JBT186" s="29"/>
      <c r="JBU186" s="29"/>
      <c r="JBV186" s="29"/>
      <c r="JBW186" s="29"/>
      <c r="JBX186" s="29"/>
      <c r="JBY186" s="29"/>
      <c r="JBZ186" s="29"/>
      <c r="JCA186" s="29"/>
      <c r="JCB186" s="29"/>
      <c r="JCC186" s="29"/>
      <c r="JCD186" s="29"/>
      <c r="JCE186" s="29"/>
      <c r="JCF186" s="29"/>
      <c r="JCG186" s="29"/>
      <c r="JCH186" s="29"/>
      <c r="JCI186" s="29"/>
      <c r="JCJ186" s="29"/>
      <c r="JCK186" s="29"/>
      <c r="JCL186" s="29"/>
      <c r="JCM186" s="29"/>
      <c r="JCN186" s="29"/>
      <c r="JCO186" s="29"/>
      <c r="JCP186" s="29"/>
      <c r="JCQ186" s="29"/>
      <c r="JCR186" s="29"/>
      <c r="JCS186" s="29"/>
      <c r="JCT186" s="29"/>
      <c r="JCU186" s="29"/>
      <c r="JCV186" s="29"/>
      <c r="JCW186" s="29"/>
      <c r="JCX186" s="29"/>
      <c r="JCY186" s="29"/>
      <c r="JCZ186" s="29"/>
      <c r="JDA186" s="29"/>
      <c r="JDB186" s="29"/>
      <c r="JDC186" s="29"/>
      <c r="JDD186" s="29"/>
      <c r="JDE186" s="29"/>
      <c r="JDF186" s="29"/>
      <c r="JDG186" s="29"/>
      <c r="JDH186" s="29"/>
      <c r="JDI186" s="29"/>
      <c r="JDJ186" s="29"/>
      <c r="JDK186" s="29"/>
      <c r="JDL186" s="29"/>
      <c r="JDM186" s="29"/>
      <c r="JDN186" s="29"/>
      <c r="JDO186" s="29"/>
      <c r="JDP186" s="29"/>
      <c r="JDQ186" s="29"/>
      <c r="JDR186" s="29"/>
      <c r="JDS186" s="29"/>
      <c r="JDT186" s="29"/>
      <c r="JDU186" s="29"/>
      <c r="JDV186" s="29"/>
      <c r="JDW186" s="29"/>
      <c r="JDX186" s="29"/>
      <c r="JDY186" s="29"/>
      <c r="JDZ186" s="29"/>
      <c r="JEA186" s="29"/>
      <c r="JEB186" s="29"/>
      <c r="JEC186" s="29"/>
      <c r="JED186" s="29"/>
      <c r="JEE186" s="29"/>
      <c r="JEF186" s="29"/>
      <c r="JEG186" s="29"/>
      <c r="JEH186" s="29"/>
      <c r="JEI186" s="29"/>
      <c r="JEJ186" s="29"/>
      <c r="JEK186" s="29"/>
      <c r="JEL186" s="29"/>
      <c r="JEM186" s="29"/>
      <c r="JEN186" s="29"/>
      <c r="JEO186" s="29"/>
      <c r="JEP186" s="29"/>
      <c r="JEQ186" s="29"/>
      <c r="JER186" s="29"/>
      <c r="JES186" s="29"/>
      <c r="JET186" s="29"/>
      <c r="JEU186" s="29"/>
      <c r="JEV186" s="29"/>
      <c r="JEW186" s="29"/>
      <c r="JEX186" s="29"/>
      <c r="JEY186" s="29"/>
      <c r="JEZ186" s="29"/>
      <c r="JFA186" s="29"/>
      <c r="JFB186" s="29"/>
      <c r="JFC186" s="29"/>
      <c r="JFD186" s="29"/>
      <c r="JFE186" s="29"/>
      <c r="JFF186" s="29"/>
      <c r="JFG186" s="29"/>
      <c r="JFH186" s="29"/>
      <c r="JFI186" s="29"/>
      <c r="JFJ186" s="29"/>
      <c r="JFK186" s="29"/>
      <c r="JFL186" s="29"/>
      <c r="JFM186" s="29"/>
      <c r="JFN186" s="29"/>
      <c r="JFO186" s="29"/>
      <c r="JFP186" s="29"/>
      <c r="JFQ186" s="29"/>
      <c r="JFR186" s="29"/>
      <c r="JFS186" s="29"/>
      <c r="JFT186" s="29"/>
      <c r="JFU186" s="29"/>
      <c r="JFV186" s="29"/>
      <c r="JFW186" s="29"/>
      <c r="JFX186" s="29"/>
      <c r="JFY186" s="29"/>
      <c r="JFZ186" s="29"/>
      <c r="JGA186" s="29"/>
      <c r="JGB186" s="29"/>
      <c r="JGC186" s="29"/>
      <c r="JGD186" s="29"/>
      <c r="JGE186" s="29"/>
      <c r="JGF186" s="29"/>
      <c r="JGG186" s="29"/>
      <c r="JGH186" s="29"/>
      <c r="JGI186" s="29"/>
      <c r="JGJ186" s="29"/>
      <c r="JGK186" s="29"/>
      <c r="JGL186" s="29"/>
      <c r="JGM186" s="29"/>
      <c r="JGN186" s="29"/>
      <c r="JGO186" s="29"/>
      <c r="JGP186" s="29"/>
      <c r="JGQ186" s="29"/>
      <c r="JGR186" s="29"/>
      <c r="JGS186" s="29"/>
      <c r="JGT186" s="29"/>
      <c r="JGU186" s="29"/>
      <c r="JGV186" s="29"/>
      <c r="JGW186" s="29"/>
      <c r="JGX186" s="29"/>
      <c r="JGY186" s="29"/>
      <c r="JGZ186" s="29"/>
      <c r="JHA186" s="29"/>
      <c r="JHB186" s="29"/>
      <c r="JHC186" s="29"/>
      <c r="JHD186" s="29"/>
      <c r="JHE186" s="29"/>
      <c r="JHF186" s="29"/>
      <c r="JHG186" s="29"/>
      <c r="JHH186" s="29"/>
      <c r="JHI186" s="29"/>
      <c r="JHJ186" s="29"/>
      <c r="JHK186" s="29"/>
      <c r="JHL186" s="29"/>
      <c r="JHM186" s="29"/>
      <c r="JHN186" s="29"/>
      <c r="JHO186" s="29"/>
      <c r="JHP186" s="29"/>
      <c r="JHQ186" s="29"/>
      <c r="JHR186" s="29"/>
      <c r="JHS186" s="29"/>
      <c r="JHT186" s="29"/>
      <c r="JHU186" s="29"/>
      <c r="JHV186" s="29"/>
      <c r="JHW186" s="29"/>
      <c r="JHX186" s="29"/>
      <c r="JHY186" s="29"/>
      <c r="JHZ186" s="29"/>
      <c r="JIA186" s="29"/>
      <c r="JIB186" s="29"/>
      <c r="JIC186" s="29"/>
      <c r="JID186" s="29"/>
      <c r="JIE186" s="29"/>
      <c r="JIF186" s="29"/>
      <c r="JIG186" s="29"/>
      <c r="JIH186" s="29"/>
      <c r="JII186" s="29"/>
      <c r="JIJ186" s="29"/>
      <c r="JIK186" s="29"/>
      <c r="JIL186" s="29"/>
      <c r="JIM186" s="29"/>
      <c r="JIN186" s="29"/>
      <c r="JIO186" s="29"/>
      <c r="JIP186" s="29"/>
      <c r="JIQ186" s="29"/>
      <c r="JIR186" s="29"/>
      <c r="JIS186" s="29"/>
      <c r="JIT186" s="29"/>
      <c r="JIU186" s="29"/>
      <c r="JIV186" s="29"/>
      <c r="JIW186" s="29"/>
      <c r="JIX186" s="29"/>
      <c r="JIY186" s="29"/>
      <c r="JIZ186" s="29"/>
      <c r="JJA186" s="29"/>
      <c r="JJB186" s="29"/>
      <c r="JJC186" s="29"/>
      <c r="JJD186" s="29"/>
      <c r="JJE186" s="29"/>
      <c r="JJF186" s="29"/>
      <c r="JJG186" s="29"/>
      <c r="JJH186" s="29"/>
      <c r="JJI186" s="29"/>
      <c r="JJJ186" s="29"/>
      <c r="JJK186" s="29"/>
      <c r="JJL186" s="29"/>
      <c r="JJM186" s="29"/>
      <c r="JJN186" s="29"/>
      <c r="JJO186" s="29"/>
      <c r="JJP186" s="29"/>
      <c r="JJQ186" s="29"/>
      <c r="JJR186" s="29"/>
      <c r="JJS186" s="29"/>
      <c r="JJT186" s="29"/>
      <c r="JJU186" s="29"/>
      <c r="JJV186" s="29"/>
      <c r="JJW186" s="29"/>
      <c r="JJX186" s="29"/>
      <c r="JJY186" s="29"/>
      <c r="JJZ186" s="29"/>
      <c r="JKA186" s="29"/>
      <c r="JKB186" s="29"/>
      <c r="JKC186" s="29"/>
      <c r="JKD186" s="29"/>
      <c r="JKE186" s="29"/>
      <c r="JKF186" s="29"/>
      <c r="JKG186" s="29"/>
      <c r="JKH186" s="29"/>
      <c r="JKI186" s="29"/>
      <c r="JKJ186" s="29"/>
      <c r="JKK186" s="29"/>
      <c r="JKL186" s="29"/>
      <c r="JKM186" s="29"/>
      <c r="JKN186" s="29"/>
      <c r="JKO186" s="29"/>
      <c r="JKP186" s="29"/>
      <c r="JKQ186" s="29"/>
      <c r="JKR186" s="29"/>
      <c r="JKS186" s="29"/>
      <c r="JKT186" s="29"/>
      <c r="JKU186" s="29"/>
      <c r="JKV186" s="29"/>
      <c r="JKW186" s="29"/>
      <c r="JKX186" s="29"/>
      <c r="JKY186" s="29"/>
      <c r="JKZ186" s="29"/>
      <c r="JLA186" s="29"/>
      <c r="JLB186" s="29"/>
      <c r="JLC186" s="29"/>
      <c r="JLD186" s="29"/>
      <c r="JLE186" s="29"/>
      <c r="JLF186" s="29"/>
      <c r="JLG186" s="29"/>
      <c r="JLH186" s="29"/>
      <c r="JLI186" s="29"/>
      <c r="JLJ186" s="29"/>
      <c r="JLK186" s="29"/>
      <c r="JLL186" s="29"/>
      <c r="JLM186" s="29"/>
      <c r="JLN186" s="29"/>
      <c r="JLO186" s="29"/>
      <c r="JLP186" s="29"/>
      <c r="JLQ186" s="29"/>
      <c r="JLR186" s="29"/>
      <c r="JLS186" s="29"/>
      <c r="JLT186" s="29"/>
      <c r="JLU186" s="29"/>
      <c r="JLV186" s="29"/>
      <c r="JLW186" s="29"/>
      <c r="JLX186" s="29"/>
      <c r="JLY186" s="29"/>
      <c r="JLZ186" s="29"/>
      <c r="JMA186" s="29"/>
      <c r="JMB186" s="29"/>
      <c r="JMC186" s="29"/>
      <c r="JMD186" s="29"/>
      <c r="JME186" s="29"/>
      <c r="JMF186" s="29"/>
      <c r="JMG186" s="29"/>
      <c r="JMH186" s="29"/>
      <c r="JMI186" s="29"/>
      <c r="JMJ186" s="29"/>
      <c r="JMK186" s="29"/>
      <c r="JML186" s="29"/>
      <c r="JMM186" s="29"/>
      <c r="JMN186" s="29"/>
      <c r="JMO186" s="29"/>
      <c r="JMP186" s="29"/>
      <c r="JMQ186" s="29"/>
      <c r="JMR186" s="29"/>
      <c r="JMS186" s="29"/>
      <c r="JMT186" s="29"/>
      <c r="JMU186" s="29"/>
      <c r="JMV186" s="29"/>
      <c r="JMW186" s="29"/>
      <c r="JMX186" s="29"/>
      <c r="JMY186" s="29"/>
      <c r="JMZ186" s="29"/>
      <c r="JNA186" s="29"/>
      <c r="JNB186" s="29"/>
      <c r="JNC186" s="29"/>
      <c r="JND186" s="29"/>
      <c r="JNE186" s="29"/>
      <c r="JNF186" s="29"/>
      <c r="JNG186" s="29"/>
      <c r="JNH186" s="29"/>
      <c r="JNI186" s="29"/>
      <c r="JNJ186" s="29"/>
      <c r="JNK186" s="29"/>
      <c r="JNL186" s="29"/>
      <c r="JNM186" s="29"/>
      <c r="JNN186" s="29"/>
      <c r="JNO186" s="29"/>
      <c r="JNP186" s="29"/>
      <c r="JNQ186" s="29"/>
      <c r="JNR186" s="29"/>
      <c r="JNS186" s="29"/>
      <c r="JNT186" s="29"/>
      <c r="JNU186" s="29"/>
      <c r="JNV186" s="29"/>
      <c r="JNW186" s="29"/>
      <c r="JNX186" s="29"/>
      <c r="JNY186" s="29"/>
      <c r="JNZ186" s="29"/>
      <c r="JOA186" s="29"/>
      <c r="JOB186" s="29"/>
      <c r="JOC186" s="29"/>
      <c r="JOD186" s="29"/>
      <c r="JOE186" s="29"/>
      <c r="JOF186" s="29"/>
      <c r="JOG186" s="29"/>
      <c r="JOH186" s="29"/>
      <c r="JOI186" s="29"/>
      <c r="JOJ186" s="29"/>
      <c r="JOK186" s="29"/>
      <c r="JOL186" s="29"/>
      <c r="JOM186" s="29"/>
      <c r="JON186" s="29"/>
      <c r="JOO186" s="29"/>
      <c r="JOP186" s="29"/>
      <c r="JOQ186" s="29"/>
      <c r="JOR186" s="29"/>
      <c r="JOS186" s="29"/>
      <c r="JOT186" s="29"/>
      <c r="JOU186" s="29"/>
      <c r="JOV186" s="29"/>
      <c r="JOW186" s="29"/>
      <c r="JOX186" s="29"/>
      <c r="JOY186" s="29"/>
      <c r="JOZ186" s="29"/>
      <c r="JPA186" s="29"/>
      <c r="JPB186" s="29"/>
      <c r="JPC186" s="29"/>
      <c r="JPD186" s="29"/>
      <c r="JPE186" s="29"/>
      <c r="JPF186" s="29"/>
      <c r="JPG186" s="29"/>
      <c r="JPH186" s="29"/>
      <c r="JPI186" s="29"/>
      <c r="JPJ186" s="29"/>
      <c r="JPK186" s="29"/>
      <c r="JPL186" s="29"/>
      <c r="JPM186" s="29"/>
      <c r="JPN186" s="29"/>
      <c r="JPO186" s="29"/>
      <c r="JPP186" s="29"/>
      <c r="JPQ186" s="29"/>
      <c r="JPR186" s="29"/>
      <c r="JPS186" s="29"/>
      <c r="JPT186" s="29"/>
      <c r="JPU186" s="29"/>
      <c r="JPV186" s="29"/>
      <c r="JPW186" s="29"/>
      <c r="JPX186" s="29"/>
      <c r="JPY186" s="29"/>
      <c r="JPZ186" s="29"/>
      <c r="JQA186" s="29"/>
      <c r="JQB186" s="29"/>
      <c r="JQC186" s="29"/>
      <c r="JQD186" s="29"/>
      <c r="JQE186" s="29"/>
      <c r="JQF186" s="29"/>
      <c r="JQG186" s="29"/>
      <c r="JQH186" s="29"/>
      <c r="JQI186" s="29"/>
      <c r="JQJ186" s="29"/>
      <c r="JQK186" s="29"/>
      <c r="JQL186" s="29"/>
      <c r="JQM186" s="29"/>
      <c r="JQN186" s="29"/>
      <c r="JQO186" s="29"/>
      <c r="JQP186" s="29"/>
      <c r="JQQ186" s="29"/>
      <c r="JQR186" s="29"/>
      <c r="JQS186" s="29"/>
      <c r="JQT186" s="29"/>
      <c r="JQU186" s="29"/>
      <c r="JQV186" s="29"/>
      <c r="JQW186" s="29"/>
      <c r="JQX186" s="29"/>
      <c r="JQY186" s="29"/>
      <c r="JQZ186" s="29"/>
      <c r="JRA186" s="29"/>
      <c r="JRB186" s="29"/>
      <c r="JRC186" s="29"/>
      <c r="JRD186" s="29"/>
      <c r="JRE186" s="29"/>
      <c r="JRF186" s="29"/>
      <c r="JRG186" s="29"/>
      <c r="JRH186" s="29"/>
      <c r="JRI186" s="29"/>
      <c r="JRJ186" s="29"/>
      <c r="JRK186" s="29"/>
      <c r="JRL186" s="29"/>
      <c r="JRM186" s="29"/>
      <c r="JRN186" s="29"/>
      <c r="JRO186" s="29"/>
      <c r="JRP186" s="29"/>
      <c r="JRQ186" s="29"/>
      <c r="JRR186" s="29"/>
      <c r="JRS186" s="29"/>
      <c r="JRT186" s="29"/>
      <c r="JRU186" s="29"/>
      <c r="JRV186" s="29"/>
      <c r="JRW186" s="29"/>
      <c r="JRX186" s="29"/>
      <c r="JRY186" s="29"/>
      <c r="JRZ186" s="29"/>
      <c r="JSA186" s="29"/>
      <c r="JSB186" s="29"/>
      <c r="JSC186" s="29"/>
      <c r="JSD186" s="29"/>
      <c r="JSE186" s="29"/>
      <c r="JSF186" s="29"/>
      <c r="JSG186" s="29"/>
      <c r="JSH186" s="29"/>
      <c r="JSI186" s="29"/>
      <c r="JSJ186" s="29"/>
      <c r="JSK186" s="29"/>
      <c r="JSL186" s="29"/>
      <c r="JSM186" s="29"/>
      <c r="JSN186" s="29"/>
      <c r="JSO186" s="29"/>
      <c r="JSP186" s="29"/>
      <c r="JSQ186" s="29"/>
      <c r="JSR186" s="29"/>
      <c r="JSS186" s="29"/>
      <c r="JST186" s="29"/>
      <c r="JSU186" s="29"/>
      <c r="JSV186" s="29"/>
      <c r="JSW186" s="29"/>
      <c r="JSX186" s="29"/>
      <c r="JSY186" s="29"/>
      <c r="JSZ186" s="29"/>
      <c r="JTA186" s="29"/>
      <c r="JTB186" s="29"/>
      <c r="JTC186" s="29"/>
      <c r="JTD186" s="29"/>
      <c r="JTE186" s="29"/>
      <c r="JTF186" s="29"/>
      <c r="JTG186" s="29"/>
      <c r="JTH186" s="29"/>
      <c r="JTI186" s="29"/>
      <c r="JTJ186" s="29"/>
      <c r="JTK186" s="29"/>
      <c r="JTL186" s="29"/>
      <c r="JTM186" s="29"/>
      <c r="JTN186" s="29"/>
      <c r="JTO186" s="29"/>
      <c r="JTP186" s="29"/>
      <c r="JTQ186" s="29"/>
      <c r="JTR186" s="29"/>
      <c r="JTS186" s="29"/>
      <c r="JTT186" s="29"/>
      <c r="JTU186" s="29"/>
      <c r="JTV186" s="29"/>
      <c r="JTW186" s="29"/>
      <c r="JTX186" s="29"/>
      <c r="JTY186" s="29"/>
      <c r="JTZ186" s="29"/>
      <c r="JUA186" s="29"/>
      <c r="JUB186" s="29"/>
      <c r="JUC186" s="29"/>
      <c r="JUD186" s="29"/>
      <c r="JUE186" s="29"/>
      <c r="JUF186" s="29"/>
      <c r="JUG186" s="29"/>
      <c r="JUH186" s="29"/>
      <c r="JUI186" s="29"/>
      <c r="JUJ186" s="29"/>
      <c r="JUK186" s="29"/>
      <c r="JUL186" s="29"/>
      <c r="JUM186" s="29"/>
      <c r="JUN186" s="29"/>
      <c r="JUO186" s="29"/>
      <c r="JUP186" s="29"/>
      <c r="JUQ186" s="29"/>
      <c r="JUR186" s="29"/>
      <c r="JUS186" s="29"/>
      <c r="JUT186" s="29"/>
      <c r="JUU186" s="29"/>
      <c r="JUV186" s="29"/>
      <c r="JUW186" s="29"/>
      <c r="JUX186" s="29"/>
      <c r="JUY186" s="29"/>
      <c r="JUZ186" s="29"/>
      <c r="JVA186" s="29"/>
      <c r="JVB186" s="29"/>
      <c r="JVC186" s="29"/>
      <c r="JVD186" s="29"/>
      <c r="JVE186" s="29"/>
      <c r="JVF186" s="29"/>
      <c r="JVG186" s="29"/>
      <c r="JVH186" s="29"/>
      <c r="JVI186" s="29"/>
      <c r="JVJ186" s="29"/>
      <c r="JVK186" s="29"/>
      <c r="JVL186" s="29"/>
      <c r="JVM186" s="29"/>
      <c r="JVN186" s="29"/>
      <c r="JVO186" s="29"/>
      <c r="JVP186" s="29"/>
      <c r="JVQ186" s="29"/>
      <c r="JVR186" s="29"/>
      <c r="JVS186" s="29"/>
      <c r="JVT186" s="29"/>
      <c r="JVU186" s="29"/>
      <c r="JVV186" s="29"/>
      <c r="JVW186" s="29"/>
      <c r="JVX186" s="29"/>
      <c r="JVY186" s="29"/>
      <c r="JVZ186" s="29"/>
      <c r="JWA186" s="29"/>
      <c r="JWB186" s="29"/>
      <c r="JWC186" s="29"/>
      <c r="JWD186" s="29"/>
      <c r="JWE186" s="29"/>
      <c r="JWF186" s="29"/>
      <c r="JWG186" s="29"/>
      <c r="JWH186" s="29"/>
      <c r="JWI186" s="29"/>
      <c r="JWJ186" s="29"/>
      <c r="JWK186" s="29"/>
      <c r="JWL186" s="29"/>
      <c r="JWM186" s="29"/>
      <c r="JWN186" s="29"/>
      <c r="JWO186" s="29"/>
      <c r="JWP186" s="29"/>
      <c r="JWQ186" s="29"/>
      <c r="JWR186" s="29"/>
      <c r="JWS186" s="29"/>
      <c r="JWT186" s="29"/>
      <c r="JWU186" s="29"/>
      <c r="JWV186" s="29"/>
      <c r="JWW186" s="29"/>
      <c r="JWX186" s="29"/>
      <c r="JWY186" s="29"/>
      <c r="JWZ186" s="29"/>
      <c r="JXA186" s="29"/>
      <c r="JXB186" s="29"/>
      <c r="JXC186" s="29"/>
      <c r="JXD186" s="29"/>
      <c r="JXE186" s="29"/>
      <c r="JXF186" s="29"/>
      <c r="JXG186" s="29"/>
      <c r="JXH186" s="29"/>
      <c r="JXI186" s="29"/>
      <c r="JXJ186" s="29"/>
      <c r="JXK186" s="29"/>
      <c r="JXL186" s="29"/>
      <c r="JXM186" s="29"/>
      <c r="JXN186" s="29"/>
      <c r="JXO186" s="29"/>
      <c r="JXP186" s="29"/>
      <c r="JXQ186" s="29"/>
      <c r="JXR186" s="29"/>
      <c r="JXS186" s="29"/>
      <c r="JXT186" s="29"/>
      <c r="JXU186" s="29"/>
      <c r="JXV186" s="29"/>
      <c r="JXW186" s="29"/>
      <c r="JXX186" s="29"/>
      <c r="JXY186" s="29"/>
      <c r="JXZ186" s="29"/>
      <c r="JYA186" s="29"/>
      <c r="JYB186" s="29"/>
      <c r="JYC186" s="29"/>
      <c r="JYD186" s="29"/>
      <c r="JYE186" s="29"/>
      <c r="JYF186" s="29"/>
      <c r="JYG186" s="29"/>
      <c r="JYH186" s="29"/>
      <c r="JYI186" s="29"/>
      <c r="JYJ186" s="29"/>
      <c r="JYK186" s="29"/>
      <c r="JYL186" s="29"/>
      <c r="JYM186" s="29"/>
      <c r="JYN186" s="29"/>
      <c r="JYO186" s="29"/>
      <c r="JYP186" s="29"/>
      <c r="JYQ186" s="29"/>
      <c r="JYR186" s="29"/>
      <c r="JYS186" s="29"/>
      <c r="JYT186" s="29"/>
      <c r="JYU186" s="29"/>
      <c r="JYV186" s="29"/>
      <c r="JYW186" s="29"/>
      <c r="JYX186" s="29"/>
      <c r="JYY186" s="29"/>
      <c r="JYZ186" s="29"/>
      <c r="JZA186" s="29"/>
      <c r="JZB186" s="29"/>
      <c r="JZC186" s="29"/>
      <c r="JZD186" s="29"/>
      <c r="JZE186" s="29"/>
      <c r="JZF186" s="29"/>
      <c r="JZG186" s="29"/>
      <c r="JZH186" s="29"/>
      <c r="JZI186" s="29"/>
      <c r="JZJ186" s="29"/>
      <c r="JZK186" s="29"/>
      <c r="JZL186" s="29"/>
      <c r="JZM186" s="29"/>
      <c r="JZN186" s="29"/>
      <c r="JZO186" s="29"/>
      <c r="JZP186" s="29"/>
      <c r="JZQ186" s="29"/>
      <c r="JZR186" s="29"/>
      <c r="JZS186" s="29"/>
      <c r="JZT186" s="29"/>
      <c r="JZU186" s="29"/>
      <c r="JZV186" s="29"/>
      <c r="JZW186" s="29"/>
      <c r="JZX186" s="29"/>
      <c r="JZY186" s="29"/>
      <c r="JZZ186" s="29"/>
      <c r="KAA186" s="29"/>
      <c r="KAB186" s="29"/>
      <c r="KAC186" s="29"/>
      <c r="KAD186" s="29"/>
      <c r="KAE186" s="29"/>
      <c r="KAF186" s="29"/>
      <c r="KAG186" s="29"/>
      <c r="KAH186" s="29"/>
      <c r="KAI186" s="29"/>
      <c r="KAJ186" s="29"/>
      <c r="KAK186" s="29"/>
      <c r="KAL186" s="29"/>
      <c r="KAM186" s="29"/>
      <c r="KAN186" s="29"/>
      <c r="KAO186" s="29"/>
      <c r="KAP186" s="29"/>
      <c r="KAQ186" s="29"/>
      <c r="KAR186" s="29"/>
      <c r="KAS186" s="29"/>
      <c r="KAT186" s="29"/>
      <c r="KAU186" s="29"/>
      <c r="KAV186" s="29"/>
      <c r="KAW186" s="29"/>
      <c r="KAX186" s="29"/>
      <c r="KAY186" s="29"/>
      <c r="KAZ186" s="29"/>
      <c r="KBA186" s="29"/>
      <c r="KBB186" s="29"/>
      <c r="KBC186" s="29"/>
      <c r="KBD186" s="29"/>
      <c r="KBE186" s="29"/>
      <c r="KBF186" s="29"/>
      <c r="KBG186" s="29"/>
      <c r="KBH186" s="29"/>
      <c r="KBI186" s="29"/>
      <c r="KBJ186" s="29"/>
      <c r="KBK186" s="29"/>
      <c r="KBL186" s="29"/>
      <c r="KBM186" s="29"/>
      <c r="KBN186" s="29"/>
      <c r="KBO186" s="29"/>
      <c r="KBP186" s="29"/>
      <c r="KBQ186" s="29"/>
      <c r="KBR186" s="29"/>
      <c r="KBS186" s="29"/>
      <c r="KBT186" s="29"/>
      <c r="KBU186" s="29"/>
      <c r="KBV186" s="29"/>
      <c r="KBW186" s="29"/>
      <c r="KBX186" s="29"/>
      <c r="KBY186" s="29"/>
      <c r="KBZ186" s="29"/>
      <c r="KCA186" s="29"/>
      <c r="KCB186" s="29"/>
      <c r="KCC186" s="29"/>
      <c r="KCD186" s="29"/>
      <c r="KCE186" s="29"/>
      <c r="KCF186" s="29"/>
      <c r="KCG186" s="29"/>
      <c r="KCH186" s="29"/>
      <c r="KCI186" s="29"/>
      <c r="KCJ186" s="29"/>
      <c r="KCK186" s="29"/>
      <c r="KCL186" s="29"/>
      <c r="KCM186" s="29"/>
      <c r="KCN186" s="29"/>
      <c r="KCO186" s="29"/>
      <c r="KCP186" s="29"/>
      <c r="KCQ186" s="29"/>
      <c r="KCR186" s="29"/>
      <c r="KCS186" s="29"/>
      <c r="KCT186" s="29"/>
      <c r="KCU186" s="29"/>
      <c r="KCV186" s="29"/>
      <c r="KCW186" s="29"/>
      <c r="KCX186" s="29"/>
      <c r="KCY186" s="29"/>
      <c r="KCZ186" s="29"/>
      <c r="KDA186" s="29"/>
      <c r="KDB186" s="29"/>
      <c r="KDC186" s="29"/>
      <c r="KDD186" s="29"/>
      <c r="KDE186" s="29"/>
      <c r="KDF186" s="29"/>
      <c r="KDG186" s="29"/>
      <c r="KDH186" s="29"/>
      <c r="KDI186" s="29"/>
      <c r="KDJ186" s="29"/>
      <c r="KDK186" s="29"/>
      <c r="KDL186" s="29"/>
      <c r="KDM186" s="29"/>
      <c r="KDN186" s="29"/>
      <c r="KDO186" s="29"/>
      <c r="KDP186" s="29"/>
      <c r="KDQ186" s="29"/>
      <c r="KDR186" s="29"/>
      <c r="KDS186" s="29"/>
      <c r="KDT186" s="29"/>
      <c r="KDU186" s="29"/>
      <c r="KDV186" s="29"/>
      <c r="KDW186" s="29"/>
      <c r="KDX186" s="29"/>
      <c r="KDY186" s="29"/>
      <c r="KDZ186" s="29"/>
      <c r="KEA186" s="29"/>
      <c r="KEB186" s="29"/>
      <c r="KEC186" s="29"/>
      <c r="KED186" s="29"/>
      <c r="KEE186" s="29"/>
      <c r="KEF186" s="29"/>
      <c r="KEG186" s="29"/>
      <c r="KEH186" s="29"/>
      <c r="KEI186" s="29"/>
      <c r="KEJ186" s="29"/>
      <c r="KEK186" s="29"/>
      <c r="KEL186" s="29"/>
      <c r="KEM186" s="29"/>
      <c r="KEN186" s="29"/>
      <c r="KEO186" s="29"/>
      <c r="KEP186" s="29"/>
      <c r="KEQ186" s="29"/>
      <c r="KER186" s="29"/>
      <c r="KES186" s="29"/>
      <c r="KET186" s="29"/>
      <c r="KEU186" s="29"/>
      <c r="KEV186" s="29"/>
      <c r="KEW186" s="29"/>
      <c r="KEX186" s="29"/>
      <c r="KEY186" s="29"/>
      <c r="KEZ186" s="29"/>
      <c r="KFA186" s="29"/>
      <c r="KFB186" s="29"/>
      <c r="KFC186" s="29"/>
      <c r="KFD186" s="29"/>
      <c r="KFE186" s="29"/>
      <c r="KFF186" s="29"/>
      <c r="KFG186" s="29"/>
      <c r="KFH186" s="29"/>
      <c r="KFI186" s="29"/>
      <c r="KFJ186" s="29"/>
      <c r="KFK186" s="29"/>
      <c r="KFL186" s="29"/>
      <c r="KFM186" s="29"/>
      <c r="KFN186" s="29"/>
      <c r="KFO186" s="29"/>
      <c r="KFP186" s="29"/>
      <c r="KFQ186" s="29"/>
      <c r="KFR186" s="29"/>
      <c r="KFS186" s="29"/>
      <c r="KFT186" s="29"/>
      <c r="KFU186" s="29"/>
      <c r="KFV186" s="29"/>
      <c r="KFW186" s="29"/>
      <c r="KFX186" s="29"/>
      <c r="KFY186" s="29"/>
      <c r="KFZ186" s="29"/>
      <c r="KGA186" s="29"/>
      <c r="KGB186" s="29"/>
      <c r="KGC186" s="29"/>
      <c r="KGD186" s="29"/>
      <c r="KGE186" s="29"/>
      <c r="KGF186" s="29"/>
      <c r="KGG186" s="29"/>
      <c r="KGH186" s="29"/>
      <c r="KGI186" s="29"/>
      <c r="KGJ186" s="29"/>
      <c r="KGK186" s="29"/>
      <c r="KGL186" s="29"/>
      <c r="KGM186" s="29"/>
      <c r="KGN186" s="29"/>
      <c r="KGO186" s="29"/>
      <c r="KGP186" s="29"/>
      <c r="KGQ186" s="29"/>
      <c r="KGR186" s="29"/>
      <c r="KGS186" s="29"/>
      <c r="KGT186" s="29"/>
      <c r="KGU186" s="29"/>
      <c r="KGV186" s="29"/>
      <c r="KGW186" s="29"/>
      <c r="KGX186" s="29"/>
      <c r="KGY186" s="29"/>
      <c r="KGZ186" s="29"/>
      <c r="KHA186" s="29"/>
      <c r="KHB186" s="29"/>
      <c r="KHC186" s="29"/>
      <c r="KHD186" s="29"/>
      <c r="KHE186" s="29"/>
      <c r="KHF186" s="29"/>
      <c r="KHG186" s="29"/>
      <c r="KHH186" s="29"/>
      <c r="KHI186" s="29"/>
      <c r="KHJ186" s="29"/>
      <c r="KHK186" s="29"/>
      <c r="KHL186" s="29"/>
      <c r="KHM186" s="29"/>
      <c r="KHN186" s="29"/>
      <c r="KHO186" s="29"/>
      <c r="KHP186" s="29"/>
      <c r="KHQ186" s="29"/>
      <c r="KHR186" s="29"/>
      <c r="KHS186" s="29"/>
      <c r="KHT186" s="29"/>
      <c r="KHU186" s="29"/>
      <c r="KHV186" s="29"/>
      <c r="KHW186" s="29"/>
      <c r="KHX186" s="29"/>
      <c r="KHY186" s="29"/>
      <c r="KHZ186" s="29"/>
      <c r="KIA186" s="29"/>
      <c r="KIB186" s="29"/>
      <c r="KIC186" s="29"/>
      <c r="KID186" s="29"/>
      <c r="KIE186" s="29"/>
      <c r="KIF186" s="29"/>
      <c r="KIG186" s="29"/>
      <c r="KIH186" s="29"/>
      <c r="KII186" s="29"/>
      <c r="KIJ186" s="29"/>
      <c r="KIK186" s="29"/>
      <c r="KIL186" s="29"/>
      <c r="KIM186" s="29"/>
      <c r="KIN186" s="29"/>
      <c r="KIO186" s="29"/>
      <c r="KIP186" s="29"/>
      <c r="KIQ186" s="29"/>
      <c r="KIR186" s="29"/>
      <c r="KIS186" s="29"/>
      <c r="KIT186" s="29"/>
      <c r="KIU186" s="29"/>
      <c r="KIV186" s="29"/>
      <c r="KIW186" s="29"/>
      <c r="KIX186" s="29"/>
      <c r="KIY186" s="29"/>
      <c r="KIZ186" s="29"/>
      <c r="KJA186" s="29"/>
      <c r="KJB186" s="29"/>
      <c r="KJC186" s="29"/>
      <c r="KJD186" s="29"/>
      <c r="KJE186" s="29"/>
      <c r="KJF186" s="29"/>
      <c r="KJG186" s="29"/>
      <c r="KJH186" s="29"/>
      <c r="KJI186" s="29"/>
      <c r="KJJ186" s="29"/>
      <c r="KJK186" s="29"/>
      <c r="KJL186" s="29"/>
      <c r="KJM186" s="29"/>
      <c r="KJN186" s="29"/>
      <c r="KJO186" s="29"/>
      <c r="KJP186" s="29"/>
      <c r="KJQ186" s="29"/>
      <c r="KJR186" s="29"/>
      <c r="KJS186" s="29"/>
      <c r="KJT186" s="29"/>
      <c r="KJU186" s="29"/>
      <c r="KJV186" s="29"/>
      <c r="KJW186" s="29"/>
      <c r="KJX186" s="29"/>
      <c r="KJY186" s="29"/>
      <c r="KJZ186" s="29"/>
      <c r="KKA186" s="29"/>
      <c r="KKB186" s="29"/>
      <c r="KKC186" s="29"/>
      <c r="KKD186" s="29"/>
      <c r="KKE186" s="29"/>
      <c r="KKF186" s="29"/>
      <c r="KKG186" s="29"/>
      <c r="KKH186" s="29"/>
      <c r="KKI186" s="29"/>
      <c r="KKJ186" s="29"/>
      <c r="KKK186" s="29"/>
      <c r="KKL186" s="29"/>
      <c r="KKM186" s="29"/>
      <c r="KKN186" s="29"/>
      <c r="KKO186" s="29"/>
      <c r="KKP186" s="29"/>
      <c r="KKQ186" s="29"/>
      <c r="KKR186" s="29"/>
      <c r="KKS186" s="29"/>
      <c r="KKT186" s="29"/>
      <c r="KKU186" s="29"/>
      <c r="KKV186" s="29"/>
      <c r="KKW186" s="29"/>
      <c r="KKX186" s="29"/>
      <c r="KKY186" s="29"/>
      <c r="KKZ186" s="29"/>
      <c r="KLA186" s="29"/>
      <c r="KLB186" s="29"/>
      <c r="KLC186" s="29"/>
      <c r="KLD186" s="29"/>
      <c r="KLE186" s="29"/>
      <c r="KLF186" s="29"/>
      <c r="KLG186" s="29"/>
      <c r="KLH186" s="29"/>
      <c r="KLI186" s="29"/>
      <c r="KLJ186" s="29"/>
      <c r="KLK186" s="29"/>
      <c r="KLL186" s="29"/>
      <c r="KLM186" s="29"/>
      <c r="KLN186" s="29"/>
      <c r="KLO186" s="29"/>
      <c r="KLP186" s="29"/>
      <c r="KLQ186" s="29"/>
      <c r="KLR186" s="29"/>
      <c r="KLS186" s="29"/>
      <c r="KLT186" s="29"/>
      <c r="KLU186" s="29"/>
      <c r="KLV186" s="29"/>
      <c r="KLW186" s="29"/>
      <c r="KLX186" s="29"/>
      <c r="KLY186" s="29"/>
      <c r="KLZ186" s="29"/>
      <c r="KMA186" s="29"/>
      <c r="KMB186" s="29"/>
      <c r="KMC186" s="29"/>
      <c r="KMD186" s="29"/>
      <c r="KME186" s="29"/>
      <c r="KMF186" s="29"/>
      <c r="KMG186" s="29"/>
      <c r="KMH186" s="29"/>
      <c r="KMI186" s="29"/>
      <c r="KMJ186" s="29"/>
      <c r="KMK186" s="29"/>
      <c r="KML186" s="29"/>
      <c r="KMM186" s="29"/>
      <c r="KMN186" s="29"/>
      <c r="KMO186" s="29"/>
      <c r="KMP186" s="29"/>
      <c r="KMQ186" s="29"/>
      <c r="KMR186" s="29"/>
      <c r="KMS186" s="29"/>
      <c r="KMT186" s="29"/>
      <c r="KMU186" s="29"/>
      <c r="KMV186" s="29"/>
      <c r="KMW186" s="29"/>
      <c r="KMX186" s="29"/>
      <c r="KMY186" s="29"/>
      <c r="KMZ186" s="29"/>
      <c r="KNA186" s="29"/>
      <c r="KNB186" s="29"/>
      <c r="KNC186" s="29"/>
      <c r="KND186" s="29"/>
      <c r="KNE186" s="29"/>
      <c r="KNF186" s="29"/>
      <c r="KNG186" s="29"/>
      <c r="KNH186" s="29"/>
      <c r="KNI186" s="29"/>
      <c r="KNJ186" s="29"/>
      <c r="KNK186" s="29"/>
      <c r="KNL186" s="29"/>
      <c r="KNM186" s="29"/>
      <c r="KNN186" s="29"/>
      <c r="KNO186" s="29"/>
      <c r="KNP186" s="29"/>
      <c r="KNQ186" s="29"/>
      <c r="KNR186" s="29"/>
      <c r="KNS186" s="29"/>
      <c r="KNT186" s="29"/>
      <c r="KNU186" s="29"/>
      <c r="KNV186" s="29"/>
      <c r="KNW186" s="29"/>
      <c r="KNX186" s="29"/>
      <c r="KNY186" s="29"/>
      <c r="KNZ186" s="29"/>
      <c r="KOA186" s="29"/>
      <c r="KOB186" s="29"/>
      <c r="KOC186" s="29"/>
      <c r="KOD186" s="29"/>
      <c r="KOE186" s="29"/>
      <c r="KOF186" s="29"/>
      <c r="KOG186" s="29"/>
      <c r="KOH186" s="29"/>
      <c r="KOI186" s="29"/>
      <c r="KOJ186" s="29"/>
      <c r="KOK186" s="29"/>
      <c r="KOL186" s="29"/>
      <c r="KOM186" s="29"/>
      <c r="KON186" s="29"/>
      <c r="KOO186" s="29"/>
      <c r="KOP186" s="29"/>
      <c r="KOQ186" s="29"/>
      <c r="KOR186" s="29"/>
      <c r="KOS186" s="29"/>
      <c r="KOT186" s="29"/>
      <c r="KOU186" s="29"/>
      <c r="KOV186" s="29"/>
      <c r="KOW186" s="29"/>
      <c r="KOX186" s="29"/>
      <c r="KOY186" s="29"/>
      <c r="KOZ186" s="29"/>
      <c r="KPA186" s="29"/>
      <c r="KPB186" s="29"/>
      <c r="KPC186" s="29"/>
      <c r="KPD186" s="29"/>
      <c r="KPE186" s="29"/>
      <c r="KPF186" s="29"/>
      <c r="KPG186" s="29"/>
      <c r="KPH186" s="29"/>
      <c r="KPI186" s="29"/>
      <c r="KPJ186" s="29"/>
      <c r="KPK186" s="29"/>
      <c r="KPL186" s="29"/>
      <c r="KPM186" s="29"/>
      <c r="KPN186" s="29"/>
      <c r="KPO186" s="29"/>
      <c r="KPP186" s="29"/>
      <c r="KPQ186" s="29"/>
      <c r="KPR186" s="29"/>
      <c r="KPS186" s="29"/>
      <c r="KPT186" s="29"/>
      <c r="KPU186" s="29"/>
      <c r="KPV186" s="29"/>
      <c r="KPW186" s="29"/>
      <c r="KPX186" s="29"/>
      <c r="KPY186" s="29"/>
      <c r="KPZ186" s="29"/>
      <c r="KQA186" s="29"/>
      <c r="KQB186" s="29"/>
      <c r="KQC186" s="29"/>
      <c r="KQD186" s="29"/>
      <c r="KQE186" s="29"/>
      <c r="KQF186" s="29"/>
      <c r="KQG186" s="29"/>
      <c r="KQH186" s="29"/>
      <c r="KQI186" s="29"/>
      <c r="KQJ186" s="29"/>
      <c r="KQK186" s="29"/>
      <c r="KQL186" s="29"/>
      <c r="KQM186" s="29"/>
      <c r="KQN186" s="29"/>
      <c r="KQO186" s="29"/>
      <c r="KQP186" s="29"/>
      <c r="KQQ186" s="29"/>
      <c r="KQR186" s="29"/>
      <c r="KQS186" s="29"/>
      <c r="KQT186" s="29"/>
      <c r="KQU186" s="29"/>
      <c r="KQV186" s="29"/>
      <c r="KQW186" s="29"/>
      <c r="KQX186" s="29"/>
      <c r="KQY186" s="29"/>
      <c r="KQZ186" s="29"/>
      <c r="KRA186" s="29"/>
      <c r="KRB186" s="29"/>
      <c r="KRC186" s="29"/>
      <c r="KRD186" s="29"/>
      <c r="KRE186" s="29"/>
      <c r="KRF186" s="29"/>
      <c r="KRG186" s="29"/>
      <c r="KRH186" s="29"/>
      <c r="KRI186" s="29"/>
      <c r="KRJ186" s="29"/>
      <c r="KRK186" s="29"/>
      <c r="KRL186" s="29"/>
      <c r="KRM186" s="29"/>
      <c r="KRN186" s="29"/>
      <c r="KRO186" s="29"/>
      <c r="KRP186" s="29"/>
      <c r="KRQ186" s="29"/>
      <c r="KRR186" s="29"/>
      <c r="KRS186" s="29"/>
      <c r="KRT186" s="29"/>
      <c r="KRU186" s="29"/>
      <c r="KRV186" s="29"/>
      <c r="KRW186" s="29"/>
      <c r="KRX186" s="29"/>
      <c r="KRY186" s="29"/>
      <c r="KRZ186" s="29"/>
      <c r="KSA186" s="29"/>
      <c r="KSB186" s="29"/>
      <c r="KSC186" s="29"/>
      <c r="KSD186" s="29"/>
      <c r="KSE186" s="29"/>
      <c r="KSF186" s="29"/>
      <c r="KSG186" s="29"/>
      <c r="KSH186" s="29"/>
      <c r="KSI186" s="29"/>
      <c r="KSJ186" s="29"/>
      <c r="KSK186" s="29"/>
      <c r="KSL186" s="29"/>
      <c r="KSM186" s="29"/>
      <c r="KSN186" s="29"/>
      <c r="KSO186" s="29"/>
      <c r="KSP186" s="29"/>
      <c r="KSQ186" s="29"/>
      <c r="KSR186" s="29"/>
      <c r="KSS186" s="29"/>
      <c r="KST186" s="29"/>
      <c r="KSU186" s="29"/>
      <c r="KSV186" s="29"/>
      <c r="KSW186" s="29"/>
      <c r="KSX186" s="29"/>
      <c r="KSY186" s="29"/>
      <c r="KSZ186" s="29"/>
      <c r="KTA186" s="29"/>
      <c r="KTB186" s="29"/>
      <c r="KTC186" s="29"/>
      <c r="KTD186" s="29"/>
      <c r="KTE186" s="29"/>
      <c r="KTF186" s="29"/>
      <c r="KTG186" s="29"/>
      <c r="KTH186" s="29"/>
      <c r="KTI186" s="29"/>
      <c r="KTJ186" s="29"/>
      <c r="KTK186" s="29"/>
      <c r="KTL186" s="29"/>
      <c r="KTM186" s="29"/>
      <c r="KTN186" s="29"/>
      <c r="KTO186" s="29"/>
      <c r="KTP186" s="29"/>
      <c r="KTQ186" s="29"/>
      <c r="KTR186" s="29"/>
      <c r="KTS186" s="29"/>
      <c r="KTT186" s="29"/>
      <c r="KTU186" s="29"/>
      <c r="KTV186" s="29"/>
      <c r="KTW186" s="29"/>
      <c r="KTX186" s="29"/>
      <c r="KTY186" s="29"/>
      <c r="KTZ186" s="29"/>
      <c r="KUA186" s="29"/>
      <c r="KUB186" s="29"/>
      <c r="KUC186" s="29"/>
      <c r="KUD186" s="29"/>
      <c r="KUE186" s="29"/>
      <c r="KUF186" s="29"/>
      <c r="KUG186" s="29"/>
      <c r="KUH186" s="29"/>
      <c r="KUI186" s="29"/>
      <c r="KUJ186" s="29"/>
      <c r="KUK186" s="29"/>
      <c r="KUL186" s="29"/>
      <c r="KUM186" s="29"/>
      <c r="KUN186" s="29"/>
      <c r="KUO186" s="29"/>
      <c r="KUP186" s="29"/>
      <c r="KUQ186" s="29"/>
      <c r="KUR186" s="29"/>
      <c r="KUS186" s="29"/>
      <c r="KUT186" s="29"/>
      <c r="KUU186" s="29"/>
      <c r="KUV186" s="29"/>
      <c r="KUW186" s="29"/>
      <c r="KUX186" s="29"/>
      <c r="KUY186" s="29"/>
      <c r="KUZ186" s="29"/>
      <c r="KVA186" s="29"/>
      <c r="KVB186" s="29"/>
      <c r="KVC186" s="29"/>
      <c r="KVD186" s="29"/>
      <c r="KVE186" s="29"/>
      <c r="KVF186" s="29"/>
      <c r="KVG186" s="29"/>
      <c r="KVH186" s="29"/>
      <c r="KVI186" s="29"/>
      <c r="KVJ186" s="29"/>
      <c r="KVK186" s="29"/>
      <c r="KVL186" s="29"/>
      <c r="KVM186" s="29"/>
      <c r="KVN186" s="29"/>
      <c r="KVO186" s="29"/>
      <c r="KVP186" s="29"/>
      <c r="KVQ186" s="29"/>
      <c r="KVR186" s="29"/>
      <c r="KVS186" s="29"/>
      <c r="KVT186" s="29"/>
      <c r="KVU186" s="29"/>
      <c r="KVV186" s="29"/>
      <c r="KVW186" s="29"/>
      <c r="KVX186" s="29"/>
      <c r="KVY186" s="29"/>
      <c r="KVZ186" s="29"/>
      <c r="KWA186" s="29"/>
      <c r="KWB186" s="29"/>
      <c r="KWC186" s="29"/>
      <c r="KWD186" s="29"/>
      <c r="KWE186" s="29"/>
      <c r="KWF186" s="29"/>
      <c r="KWG186" s="29"/>
      <c r="KWH186" s="29"/>
      <c r="KWI186" s="29"/>
      <c r="KWJ186" s="29"/>
      <c r="KWK186" s="29"/>
      <c r="KWL186" s="29"/>
      <c r="KWM186" s="29"/>
      <c r="KWN186" s="29"/>
      <c r="KWO186" s="29"/>
      <c r="KWP186" s="29"/>
      <c r="KWQ186" s="29"/>
      <c r="KWR186" s="29"/>
      <c r="KWS186" s="29"/>
      <c r="KWT186" s="29"/>
      <c r="KWU186" s="29"/>
      <c r="KWV186" s="29"/>
      <c r="KWW186" s="29"/>
      <c r="KWX186" s="29"/>
      <c r="KWY186" s="29"/>
      <c r="KWZ186" s="29"/>
      <c r="KXA186" s="29"/>
      <c r="KXB186" s="29"/>
      <c r="KXC186" s="29"/>
      <c r="KXD186" s="29"/>
      <c r="KXE186" s="29"/>
      <c r="KXF186" s="29"/>
      <c r="KXG186" s="29"/>
      <c r="KXH186" s="29"/>
      <c r="KXI186" s="29"/>
      <c r="KXJ186" s="29"/>
      <c r="KXK186" s="29"/>
      <c r="KXL186" s="29"/>
      <c r="KXM186" s="29"/>
      <c r="KXN186" s="29"/>
      <c r="KXO186" s="29"/>
      <c r="KXP186" s="29"/>
      <c r="KXQ186" s="29"/>
      <c r="KXR186" s="29"/>
      <c r="KXS186" s="29"/>
      <c r="KXT186" s="29"/>
      <c r="KXU186" s="29"/>
      <c r="KXV186" s="29"/>
      <c r="KXW186" s="29"/>
      <c r="KXX186" s="29"/>
      <c r="KXY186" s="29"/>
      <c r="KXZ186" s="29"/>
      <c r="KYA186" s="29"/>
      <c r="KYB186" s="29"/>
      <c r="KYC186" s="29"/>
      <c r="KYD186" s="29"/>
      <c r="KYE186" s="29"/>
      <c r="KYF186" s="29"/>
      <c r="KYG186" s="29"/>
      <c r="KYH186" s="29"/>
      <c r="KYI186" s="29"/>
      <c r="KYJ186" s="29"/>
      <c r="KYK186" s="29"/>
      <c r="KYL186" s="29"/>
      <c r="KYM186" s="29"/>
      <c r="KYN186" s="29"/>
      <c r="KYO186" s="29"/>
      <c r="KYP186" s="29"/>
      <c r="KYQ186" s="29"/>
      <c r="KYR186" s="29"/>
      <c r="KYS186" s="29"/>
      <c r="KYT186" s="29"/>
      <c r="KYU186" s="29"/>
      <c r="KYV186" s="29"/>
      <c r="KYW186" s="29"/>
      <c r="KYX186" s="29"/>
      <c r="KYY186" s="29"/>
      <c r="KYZ186" s="29"/>
      <c r="KZA186" s="29"/>
      <c r="KZB186" s="29"/>
      <c r="KZC186" s="29"/>
      <c r="KZD186" s="29"/>
      <c r="KZE186" s="29"/>
      <c r="KZF186" s="29"/>
      <c r="KZG186" s="29"/>
      <c r="KZH186" s="29"/>
      <c r="KZI186" s="29"/>
      <c r="KZJ186" s="29"/>
      <c r="KZK186" s="29"/>
      <c r="KZL186" s="29"/>
      <c r="KZM186" s="29"/>
      <c r="KZN186" s="29"/>
      <c r="KZO186" s="29"/>
      <c r="KZP186" s="29"/>
      <c r="KZQ186" s="29"/>
      <c r="KZR186" s="29"/>
      <c r="KZS186" s="29"/>
      <c r="KZT186" s="29"/>
      <c r="KZU186" s="29"/>
      <c r="KZV186" s="29"/>
      <c r="KZW186" s="29"/>
      <c r="KZX186" s="29"/>
      <c r="KZY186" s="29"/>
      <c r="KZZ186" s="29"/>
      <c r="LAA186" s="29"/>
      <c r="LAB186" s="29"/>
      <c r="LAC186" s="29"/>
      <c r="LAD186" s="29"/>
      <c r="LAE186" s="29"/>
      <c r="LAF186" s="29"/>
      <c r="LAG186" s="29"/>
      <c r="LAH186" s="29"/>
      <c r="LAI186" s="29"/>
      <c r="LAJ186" s="29"/>
      <c r="LAK186" s="29"/>
      <c r="LAL186" s="29"/>
      <c r="LAM186" s="29"/>
      <c r="LAN186" s="29"/>
      <c r="LAO186" s="29"/>
      <c r="LAP186" s="29"/>
      <c r="LAQ186" s="29"/>
      <c r="LAR186" s="29"/>
      <c r="LAS186" s="29"/>
      <c r="LAT186" s="29"/>
      <c r="LAU186" s="29"/>
      <c r="LAV186" s="29"/>
      <c r="LAW186" s="29"/>
      <c r="LAX186" s="29"/>
      <c r="LAY186" s="29"/>
      <c r="LAZ186" s="29"/>
      <c r="LBA186" s="29"/>
      <c r="LBB186" s="29"/>
      <c r="LBC186" s="29"/>
      <c r="LBD186" s="29"/>
      <c r="LBE186" s="29"/>
      <c r="LBF186" s="29"/>
      <c r="LBG186" s="29"/>
      <c r="LBH186" s="29"/>
      <c r="LBI186" s="29"/>
      <c r="LBJ186" s="29"/>
      <c r="LBK186" s="29"/>
      <c r="LBL186" s="29"/>
      <c r="LBM186" s="29"/>
      <c r="LBN186" s="29"/>
      <c r="LBO186" s="29"/>
      <c r="LBP186" s="29"/>
      <c r="LBQ186" s="29"/>
      <c r="LBR186" s="29"/>
      <c r="LBS186" s="29"/>
      <c r="LBT186" s="29"/>
      <c r="LBU186" s="29"/>
      <c r="LBV186" s="29"/>
      <c r="LBW186" s="29"/>
      <c r="LBX186" s="29"/>
      <c r="LBY186" s="29"/>
      <c r="LBZ186" s="29"/>
      <c r="LCA186" s="29"/>
      <c r="LCB186" s="29"/>
      <c r="LCC186" s="29"/>
      <c r="LCD186" s="29"/>
      <c r="LCE186" s="29"/>
      <c r="LCF186" s="29"/>
      <c r="LCG186" s="29"/>
      <c r="LCH186" s="29"/>
      <c r="LCI186" s="29"/>
      <c r="LCJ186" s="29"/>
      <c r="LCK186" s="29"/>
      <c r="LCL186" s="29"/>
      <c r="LCM186" s="29"/>
      <c r="LCN186" s="29"/>
      <c r="LCO186" s="29"/>
      <c r="LCP186" s="29"/>
      <c r="LCQ186" s="29"/>
      <c r="LCR186" s="29"/>
      <c r="LCS186" s="29"/>
      <c r="LCT186" s="29"/>
      <c r="LCU186" s="29"/>
      <c r="LCV186" s="29"/>
      <c r="LCW186" s="29"/>
      <c r="LCX186" s="29"/>
      <c r="LCY186" s="29"/>
      <c r="LCZ186" s="29"/>
      <c r="LDA186" s="29"/>
      <c r="LDB186" s="29"/>
      <c r="LDC186" s="29"/>
      <c r="LDD186" s="29"/>
      <c r="LDE186" s="29"/>
      <c r="LDF186" s="29"/>
      <c r="LDG186" s="29"/>
      <c r="LDH186" s="29"/>
      <c r="LDI186" s="29"/>
      <c r="LDJ186" s="29"/>
      <c r="LDK186" s="29"/>
      <c r="LDL186" s="29"/>
      <c r="LDM186" s="29"/>
      <c r="LDN186" s="29"/>
      <c r="LDO186" s="29"/>
      <c r="LDP186" s="29"/>
      <c r="LDQ186" s="29"/>
      <c r="LDR186" s="29"/>
      <c r="LDS186" s="29"/>
      <c r="LDT186" s="29"/>
      <c r="LDU186" s="29"/>
      <c r="LDV186" s="29"/>
      <c r="LDW186" s="29"/>
      <c r="LDX186" s="29"/>
      <c r="LDY186" s="29"/>
      <c r="LDZ186" s="29"/>
      <c r="LEA186" s="29"/>
      <c r="LEB186" s="29"/>
      <c r="LEC186" s="29"/>
      <c r="LED186" s="29"/>
      <c r="LEE186" s="29"/>
      <c r="LEF186" s="29"/>
      <c r="LEG186" s="29"/>
      <c r="LEH186" s="29"/>
      <c r="LEI186" s="29"/>
      <c r="LEJ186" s="29"/>
      <c r="LEK186" s="29"/>
      <c r="LEL186" s="29"/>
      <c r="LEM186" s="29"/>
      <c r="LEN186" s="29"/>
      <c r="LEO186" s="29"/>
      <c r="LEP186" s="29"/>
      <c r="LEQ186" s="29"/>
      <c r="LER186" s="29"/>
      <c r="LES186" s="29"/>
      <c r="LET186" s="29"/>
      <c r="LEU186" s="29"/>
      <c r="LEV186" s="29"/>
      <c r="LEW186" s="29"/>
      <c r="LEX186" s="29"/>
      <c r="LEY186" s="29"/>
      <c r="LEZ186" s="29"/>
      <c r="LFA186" s="29"/>
      <c r="LFB186" s="29"/>
      <c r="LFC186" s="29"/>
      <c r="LFD186" s="29"/>
      <c r="LFE186" s="29"/>
      <c r="LFF186" s="29"/>
      <c r="LFG186" s="29"/>
      <c r="LFH186" s="29"/>
      <c r="LFI186" s="29"/>
      <c r="LFJ186" s="29"/>
      <c r="LFK186" s="29"/>
      <c r="LFL186" s="29"/>
      <c r="LFM186" s="29"/>
      <c r="LFN186" s="29"/>
      <c r="LFO186" s="29"/>
      <c r="LFP186" s="29"/>
      <c r="LFQ186" s="29"/>
      <c r="LFR186" s="29"/>
      <c r="LFS186" s="29"/>
      <c r="LFT186" s="29"/>
      <c r="LFU186" s="29"/>
      <c r="LFV186" s="29"/>
      <c r="LFW186" s="29"/>
      <c r="LFX186" s="29"/>
      <c r="LFY186" s="29"/>
      <c r="LFZ186" s="29"/>
      <c r="LGA186" s="29"/>
      <c r="LGB186" s="29"/>
      <c r="LGC186" s="29"/>
      <c r="LGD186" s="29"/>
      <c r="LGE186" s="29"/>
      <c r="LGF186" s="29"/>
      <c r="LGG186" s="29"/>
      <c r="LGH186" s="29"/>
      <c r="LGI186" s="29"/>
      <c r="LGJ186" s="29"/>
      <c r="LGK186" s="29"/>
      <c r="LGL186" s="29"/>
      <c r="LGM186" s="29"/>
      <c r="LGN186" s="29"/>
      <c r="LGO186" s="29"/>
      <c r="LGP186" s="29"/>
      <c r="LGQ186" s="29"/>
      <c r="LGR186" s="29"/>
      <c r="LGS186" s="29"/>
      <c r="LGT186" s="29"/>
      <c r="LGU186" s="29"/>
      <c r="LGV186" s="29"/>
      <c r="LGW186" s="29"/>
      <c r="LGX186" s="29"/>
      <c r="LGY186" s="29"/>
      <c r="LGZ186" s="29"/>
      <c r="LHA186" s="29"/>
      <c r="LHB186" s="29"/>
      <c r="LHC186" s="29"/>
      <c r="LHD186" s="29"/>
      <c r="LHE186" s="29"/>
      <c r="LHF186" s="29"/>
      <c r="LHG186" s="29"/>
      <c r="LHH186" s="29"/>
      <c r="LHI186" s="29"/>
      <c r="LHJ186" s="29"/>
      <c r="LHK186" s="29"/>
      <c r="LHL186" s="29"/>
      <c r="LHM186" s="29"/>
      <c r="LHN186" s="29"/>
      <c r="LHO186" s="29"/>
      <c r="LHP186" s="29"/>
      <c r="LHQ186" s="29"/>
      <c r="LHR186" s="29"/>
      <c r="LHS186" s="29"/>
      <c r="LHT186" s="29"/>
      <c r="LHU186" s="29"/>
      <c r="LHV186" s="29"/>
      <c r="LHW186" s="29"/>
      <c r="LHX186" s="29"/>
      <c r="LHY186" s="29"/>
      <c r="LHZ186" s="29"/>
      <c r="LIA186" s="29"/>
      <c r="LIB186" s="29"/>
      <c r="LIC186" s="29"/>
      <c r="LID186" s="29"/>
      <c r="LIE186" s="29"/>
      <c r="LIF186" s="29"/>
      <c r="LIG186" s="29"/>
      <c r="LIH186" s="29"/>
      <c r="LII186" s="29"/>
      <c r="LIJ186" s="29"/>
      <c r="LIK186" s="29"/>
      <c r="LIL186" s="29"/>
      <c r="LIM186" s="29"/>
      <c r="LIN186" s="29"/>
      <c r="LIO186" s="29"/>
      <c r="LIP186" s="29"/>
      <c r="LIQ186" s="29"/>
      <c r="LIR186" s="29"/>
      <c r="LIS186" s="29"/>
      <c r="LIT186" s="29"/>
      <c r="LIU186" s="29"/>
      <c r="LIV186" s="29"/>
      <c r="LIW186" s="29"/>
      <c r="LIX186" s="29"/>
      <c r="LIY186" s="29"/>
      <c r="LIZ186" s="29"/>
      <c r="LJA186" s="29"/>
      <c r="LJB186" s="29"/>
      <c r="LJC186" s="29"/>
      <c r="LJD186" s="29"/>
      <c r="LJE186" s="29"/>
      <c r="LJF186" s="29"/>
      <c r="LJG186" s="29"/>
      <c r="LJH186" s="29"/>
      <c r="LJI186" s="29"/>
      <c r="LJJ186" s="29"/>
      <c r="LJK186" s="29"/>
      <c r="LJL186" s="29"/>
      <c r="LJM186" s="29"/>
      <c r="LJN186" s="29"/>
      <c r="LJO186" s="29"/>
      <c r="LJP186" s="29"/>
      <c r="LJQ186" s="29"/>
      <c r="LJR186" s="29"/>
      <c r="LJS186" s="29"/>
      <c r="LJT186" s="29"/>
      <c r="LJU186" s="29"/>
      <c r="LJV186" s="29"/>
      <c r="LJW186" s="29"/>
      <c r="LJX186" s="29"/>
      <c r="LJY186" s="29"/>
      <c r="LJZ186" s="29"/>
      <c r="LKA186" s="29"/>
      <c r="LKB186" s="29"/>
      <c r="LKC186" s="29"/>
      <c r="LKD186" s="29"/>
      <c r="LKE186" s="29"/>
      <c r="LKF186" s="29"/>
      <c r="LKG186" s="29"/>
      <c r="LKH186" s="29"/>
      <c r="LKI186" s="29"/>
      <c r="LKJ186" s="29"/>
      <c r="LKK186" s="29"/>
      <c r="LKL186" s="29"/>
      <c r="LKM186" s="29"/>
      <c r="LKN186" s="29"/>
      <c r="LKO186" s="29"/>
      <c r="LKP186" s="29"/>
      <c r="LKQ186" s="29"/>
      <c r="LKR186" s="29"/>
      <c r="LKS186" s="29"/>
      <c r="LKT186" s="29"/>
      <c r="LKU186" s="29"/>
      <c r="LKV186" s="29"/>
      <c r="LKW186" s="29"/>
      <c r="LKX186" s="29"/>
      <c r="LKY186" s="29"/>
      <c r="LKZ186" s="29"/>
      <c r="LLA186" s="29"/>
      <c r="LLB186" s="29"/>
      <c r="LLC186" s="29"/>
      <c r="LLD186" s="29"/>
      <c r="LLE186" s="29"/>
      <c r="LLF186" s="29"/>
      <c r="LLG186" s="29"/>
      <c r="LLH186" s="29"/>
      <c r="LLI186" s="29"/>
      <c r="LLJ186" s="29"/>
      <c r="LLK186" s="29"/>
      <c r="LLL186" s="29"/>
      <c r="LLM186" s="29"/>
      <c r="LLN186" s="29"/>
      <c r="LLO186" s="29"/>
      <c r="LLP186" s="29"/>
      <c r="LLQ186" s="29"/>
      <c r="LLR186" s="29"/>
      <c r="LLS186" s="29"/>
      <c r="LLT186" s="29"/>
      <c r="LLU186" s="29"/>
      <c r="LLV186" s="29"/>
      <c r="LLW186" s="29"/>
      <c r="LLX186" s="29"/>
      <c r="LLY186" s="29"/>
      <c r="LLZ186" s="29"/>
      <c r="LMA186" s="29"/>
      <c r="LMB186" s="29"/>
      <c r="LMC186" s="29"/>
      <c r="LMD186" s="29"/>
      <c r="LME186" s="29"/>
      <c r="LMF186" s="29"/>
      <c r="LMG186" s="29"/>
      <c r="LMH186" s="29"/>
      <c r="LMI186" s="29"/>
      <c r="LMJ186" s="29"/>
      <c r="LMK186" s="29"/>
      <c r="LML186" s="29"/>
      <c r="LMM186" s="29"/>
      <c r="LMN186" s="29"/>
      <c r="LMO186" s="29"/>
      <c r="LMP186" s="29"/>
      <c r="LMQ186" s="29"/>
      <c r="LMR186" s="29"/>
      <c r="LMS186" s="29"/>
      <c r="LMT186" s="29"/>
      <c r="LMU186" s="29"/>
      <c r="LMV186" s="29"/>
      <c r="LMW186" s="29"/>
      <c r="LMX186" s="29"/>
      <c r="LMY186" s="29"/>
      <c r="LMZ186" s="29"/>
      <c r="LNA186" s="29"/>
      <c r="LNB186" s="29"/>
      <c r="LNC186" s="29"/>
      <c r="LND186" s="29"/>
      <c r="LNE186" s="29"/>
      <c r="LNF186" s="29"/>
      <c r="LNG186" s="29"/>
      <c r="LNH186" s="29"/>
      <c r="LNI186" s="29"/>
      <c r="LNJ186" s="29"/>
      <c r="LNK186" s="29"/>
      <c r="LNL186" s="29"/>
      <c r="LNM186" s="29"/>
      <c r="LNN186" s="29"/>
      <c r="LNO186" s="29"/>
      <c r="LNP186" s="29"/>
      <c r="LNQ186" s="29"/>
      <c r="LNR186" s="29"/>
      <c r="LNS186" s="29"/>
      <c r="LNT186" s="29"/>
      <c r="LNU186" s="29"/>
      <c r="LNV186" s="29"/>
      <c r="LNW186" s="29"/>
      <c r="LNX186" s="29"/>
      <c r="LNY186" s="29"/>
      <c r="LNZ186" s="29"/>
      <c r="LOA186" s="29"/>
      <c r="LOB186" s="29"/>
      <c r="LOC186" s="29"/>
      <c r="LOD186" s="29"/>
      <c r="LOE186" s="29"/>
      <c r="LOF186" s="29"/>
      <c r="LOG186" s="29"/>
      <c r="LOH186" s="29"/>
      <c r="LOI186" s="29"/>
      <c r="LOJ186" s="29"/>
      <c r="LOK186" s="29"/>
      <c r="LOL186" s="29"/>
      <c r="LOM186" s="29"/>
      <c r="LON186" s="29"/>
      <c r="LOO186" s="29"/>
      <c r="LOP186" s="29"/>
      <c r="LOQ186" s="29"/>
      <c r="LOR186" s="29"/>
      <c r="LOS186" s="29"/>
      <c r="LOT186" s="29"/>
      <c r="LOU186" s="29"/>
      <c r="LOV186" s="29"/>
      <c r="LOW186" s="29"/>
      <c r="LOX186" s="29"/>
      <c r="LOY186" s="29"/>
      <c r="LOZ186" s="29"/>
      <c r="LPA186" s="29"/>
      <c r="LPB186" s="29"/>
      <c r="LPC186" s="29"/>
      <c r="LPD186" s="29"/>
      <c r="LPE186" s="29"/>
      <c r="LPF186" s="29"/>
      <c r="LPG186" s="29"/>
      <c r="LPH186" s="29"/>
      <c r="LPI186" s="29"/>
      <c r="LPJ186" s="29"/>
      <c r="LPK186" s="29"/>
      <c r="LPL186" s="29"/>
      <c r="LPM186" s="29"/>
      <c r="LPN186" s="29"/>
      <c r="LPO186" s="29"/>
      <c r="LPP186" s="29"/>
      <c r="LPQ186" s="29"/>
      <c r="LPR186" s="29"/>
      <c r="LPS186" s="29"/>
      <c r="LPT186" s="29"/>
      <c r="LPU186" s="29"/>
      <c r="LPV186" s="29"/>
      <c r="LPW186" s="29"/>
      <c r="LPX186" s="29"/>
      <c r="LPY186" s="29"/>
      <c r="LPZ186" s="29"/>
      <c r="LQA186" s="29"/>
      <c r="LQB186" s="29"/>
      <c r="LQC186" s="29"/>
      <c r="LQD186" s="29"/>
      <c r="LQE186" s="29"/>
      <c r="LQF186" s="29"/>
      <c r="LQG186" s="29"/>
      <c r="LQH186" s="29"/>
      <c r="LQI186" s="29"/>
      <c r="LQJ186" s="29"/>
      <c r="LQK186" s="29"/>
      <c r="LQL186" s="29"/>
      <c r="LQM186" s="29"/>
      <c r="LQN186" s="29"/>
      <c r="LQO186" s="29"/>
      <c r="LQP186" s="29"/>
      <c r="LQQ186" s="29"/>
      <c r="LQR186" s="29"/>
      <c r="LQS186" s="29"/>
      <c r="LQT186" s="29"/>
      <c r="LQU186" s="29"/>
      <c r="LQV186" s="29"/>
      <c r="LQW186" s="29"/>
      <c r="LQX186" s="29"/>
      <c r="LQY186" s="29"/>
      <c r="LQZ186" s="29"/>
      <c r="LRA186" s="29"/>
      <c r="LRB186" s="29"/>
      <c r="LRC186" s="29"/>
      <c r="LRD186" s="29"/>
      <c r="LRE186" s="29"/>
      <c r="LRF186" s="29"/>
      <c r="LRG186" s="29"/>
      <c r="LRH186" s="29"/>
      <c r="LRI186" s="29"/>
      <c r="LRJ186" s="29"/>
      <c r="LRK186" s="29"/>
      <c r="LRL186" s="29"/>
      <c r="LRM186" s="29"/>
      <c r="LRN186" s="29"/>
      <c r="LRO186" s="29"/>
      <c r="LRP186" s="29"/>
      <c r="LRQ186" s="29"/>
      <c r="LRR186" s="29"/>
      <c r="LRS186" s="29"/>
      <c r="LRT186" s="29"/>
      <c r="LRU186" s="29"/>
      <c r="LRV186" s="29"/>
      <c r="LRW186" s="29"/>
      <c r="LRX186" s="29"/>
      <c r="LRY186" s="29"/>
      <c r="LRZ186" s="29"/>
      <c r="LSA186" s="29"/>
      <c r="LSB186" s="29"/>
      <c r="LSC186" s="29"/>
      <c r="LSD186" s="29"/>
      <c r="LSE186" s="29"/>
      <c r="LSF186" s="29"/>
      <c r="LSG186" s="29"/>
      <c r="LSH186" s="29"/>
      <c r="LSI186" s="29"/>
      <c r="LSJ186" s="29"/>
      <c r="LSK186" s="29"/>
      <c r="LSL186" s="29"/>
      <c r="LSM186" s="29"/>
      <c r="LSN186" s="29"/>
      <c r="LSO186" s="29"/>
      <c r="LSP186" s="29"/>
      <c r="LSQ186" s="29"/>
      <c r="LSR186" s="29"/>
      <c r="LSS186" s="29"/>
      <c r="LST186" s="29"/>
      <c r="LSU186" s="29"/>
      <c r="LSV186" s="29"/>
      <c r="LSW186" s="29"/>
      <c r="LSX186" s="29"/>
      <c r="LSY186" s="29"/>
      <c r="LSZ186" s="29"/>
      <c r="LTA186" s="29"/>
      <c r="LTB186" s="29"/>
      <c r="LTC186" s="29"/>
      <c r="LTD186" s="29"/>
      <c r="LTE186" s="29"/>
      <c r="LTF186" s="29"/>
      <c r="LTG186" s="29"/>
      <c r="LTH186" s="29"/>
      <c r="LTI186" s="29"/>
      <c r="LTJ186" s="29"/>
      <c r="LTK186" s="29"/>
      <c r="LTL186" s="29"/>
      <c r="LTM186" s="29"/>
      <c r="LTN186" s="29"/>
      <c r="LTO186" s="29"/>
      <c r="LTP186" s="29"/>
      <c r="LTQ186" s="29"/>
      <c r="LTR186" s="29"/>
      <c r="LTS186" s="29"/>
      <c r="LTT186" s="29"/>
      <c r="LTU186" s="29"/>
      <c r="LTV186" s="29"/>
      <c r="LTW186" s="29"/>
      <c r="LTX186" s="29"/>
      <c r="LTY186" s="29"/>
      <c r="LTZ186" s="29"/>
      <c r="LUA186" s="29"/>
      <c r="LUB186" s="29"/>
      <c r="LUC186" s="29"/>
      <c r="LUD186" s="29"/>
      <c r="LUE186" s="29"/>
      <c r="LUF186" s="29"/>
      <c r="LUG186" s="29"/>
      <c r="LUH186" s="29"/>
      <c r="LUI186" s="29"/>
      <c r="LUJ186" s="29"/>
      <c r="LUK186" s="29"/>
      <c r="LUL186" s="29"/>
      <c r="LUM186" s="29"/>
      <c r="LUN186" s="29"/>
      <c r="LUO186" s="29"/>
      <c r="LUP186" s="29"/>
      <c r="LUQ186" s="29"/>
      <c r="LUR186" s="29"/>
      <c r="LUS186" s="29"/>
      <c r="LUT186" s="29"/>
      <c r="LUU186" s="29"/>
      <c r="LUV186" s="29"/>
      <c r="LUW186" s="29"/>
      <c r="LUX186" s="29"/>
      <c r="LUY186" s="29"/>
      <c r="LUZ186" s="29"/>
      <c r="LVA186" s="29"/>
      <c r="LVB186" s="29"/>
      <c r="LVC186" s="29"/>
      <c r="LVD186" s="29"/>
      <c r="LVE186" s="29"/>
      <c r="LVF186" s="29"/>
      <c r="LVG186" s="29"/>
      <c r="LVH186" s="29"/>
      <c r="LVI186" s="29"/>
      <c r="LVJ186" s="29"/>
      <c r="LVK186" s="29"/>
      <c r="LVL186" s="29"/>
      <c r="LVM186" s="29"/>
      <c r="LVN186" s="29"/>
      <c r="LVO186" s="29"/>
      <c r="LVP186" s="29"/>
      <c r="LVQ186" s="29"/>
      <c r="LVR186" s="29"/>
      <c r="LVS186" s="29"/>
      <c r="LVT186" s="29"/>
      <c r="LVU186" s="29"/>
      <c r="LVV186" s="29"/>
      <c r="LVW186" s="29"/>
      <c r="LVX186" s="29"/>
      <c r="LVY186" s="29"/>
      <c r="LVZ186" s="29"/>
      <c r="LWA186" s="29"/>
      <c r="LWB186" s="29"/>
      <c r="LWC186" s="29"/>
      <c r="LWD186" s="29"/>
      <c r="LWE186" s="29"/>
      <c r="LWF186" s="29"/>
      <c r="LWG186" s="29"/>
      <c r="LWH186" s="29"/>
      <c r="LWI186" s="29"/>
      <c r="LWJ186" s="29"/>
      <c r="LWK186" s="29"/>
      <c r="LWL186" s="29"/>
      <c r="LWM186" s="29"/>
      <c r="LWN186" s="29"/>
      <c r="LWO186" s="29"/>
      <c r="LWP186" s="29"/>
      <c r="LWQ186" s="29"/>
      <c r="LWR186" s="29"/>
      <c r="LWS186" s="29"/>
      <c r="LWT186" s="29"/>
      <c r="LWU186" s="29"/>
      <c r="LWV186" s="29"/>
      <c r="LWW186" s="29"/>
      <c r="LWX186" s="29"/>
      <c r="LWY186" s="29"/>
      <c r="LWZ186" s="29"/>
      <c r="LXA186" s="29"/>
      <c r="LXB186" s="29"/>
      <c r="LXC186" s="29"/>
      <c r="LXD186" s="29"/>
      <c r="LXE186" s="29"/>
      <c r="LXF186" s="29"/>
      <c r="LXG186" s="29"/>
      <c r="LXH186" s="29"/>
      <c r="LXI186" s="29"/>
      <c r="LXJ186" s="29"/>
      <c r="LXK186" s="29"/>
      <c r="LXL186" s="29"/>
      <c r="LXM186" s="29"/>
      <c r="LXN186" s="29"/>
      <c r="LXO186" s="29"/>
      <c r="LXP186" s="29"/>
      <c r="LXQ186" s="29"/>
      <c r="LXR186" s="29"/>
      <c r="LXS186" s="29"/>
      <c r="LXT186" s="29"/>
      <c r="LXU186" s="29"/>
      <c r="LXV186" s="29"/>
      <c r="LXW186" s="29"/>
      <c r="LXX186" s="29"/>
      <c r="LXY186" s="29"/>
      <c r="LXZ186" s="29"/>
      <c r="LYA186" s="29"/>
      <c r="LYB186" s="29"/>
      <c r="LYC186" s="29"/>
      <c r="LYD186" s="29"/>
      <c r="LYE186" s="29"/>
      <c r="LYF186" s="29"/>
      <c r="LYG186" s="29"/>
      <c r="LYH186" s="29"/>
      <c r="LYI186" s="29"/>
      <c r="LYJ186" s="29"/>
      <c r="LYK186" s="29"/>
      <c r="LYL186" s="29"/>
      <c r="LYM186" s="29"/>
      <c r="LYN186" s="29"/>
      <c r="LYO186" s="29"/>
      <c r="LYP186" s="29"/>
      <c r="LYQ186" s="29"/>
      <c r="LYR186" s="29"/>
      <c r="LYS186" s="29"/>
      <c r="LYT186" s="29"/>
      <c r="LYU186" s="29"/>
      <c r="LYV186" s="29"/>
      <c r="LYW186" s="29"/>
      <c r="LYX186" s="29"/>
      <c r="LYY186" s="29"/>
      <c r="LYZ186" s="29"/>
      <c r="LZA186" s="29"/>
      <c r="LZB186" s="29"/>
      <c r="LZC186" s="29"/>
      <c r="LZD186" s="29"/>
      <c r="LZE186" s="29"/>
      <c r="LZF186" s="29"/>
      <c r="LZG186" s="29"/>
      <c r="LZH186" s="29"/>
      <c r="LZI186" s="29"/>
      <c r="LZJ186" s="29"/>
      <c r="LZK186" s="29"/>
      <c r="LZL186" s="29"/>
      <c r="LZM186" s="29"/>
      <c r="LZN186" s="29"/>
      <c r="LZO186" s="29"/>
      <c r="LZP186" s="29"/>
      <c r="LZQ186" s="29"/>
      <c r="LZR186" s="29"/>
      <c r="LZS186" s="29"/>
      <c r="LZT186" s="29"/>
      <c r="LZU186" s="29"/>
      <c r="LZV186" s="29"/>
      <c r="LZW186" s="29"/>
      <c r="LZX186" s="29"/>
      <c r="LZY186" s="29"/>
      <c r="LZZ186" s="29"/>
      <c r="MAA186" s="29"/>
      <c r="MAB186" s="29"/>
      <c r="MAC186" s="29"/>
      <c r="MAD186" s="29"/>
      <c r="MAE186" s="29"/>
      <c r="MAF186" s="29"/>
      <c r="MAG186" s="29"/>
      <c r="MAH186" s="29"/>
      <c r="MAI186" s="29"/>
      <c r="MAJ186" s="29"/>
      <c r="MAK186" s="29"/>
      <c r="MAL186" s="29"/>
      <c r="MAM186" s="29"/>
      <c r="MAN186" s="29"/>
      <c r="MAO186" s="29"/>
      <c r="MAP186" s="29"/>
      <c r="MAQ186" s="29"/>
      <c r="MAR186" s="29"/>
      <c r="MAS186" s="29"/>
      <c r="MAT186" s="29"/>
      <c r="MAU186" s="29"/>
      <c r="MAV186" s="29"/>
      <c r="MAW186" s="29"/>
      <c r="MAX186" s="29"/>
      <c r="MAY186" s="29"/>
      <c r="MAZ186" s="29"/>
      <c r="MBA186" s="29"/>
      <c r="MBB186" s="29"/>
      <c r="MBC186" s="29"/>
      <c r="MBD186" s="29"/>
      <c r="MBE186" s="29"/>
      <c r="MBF186" s="29"/>
      <c r="MBG186" s="29"/>
      <c r="MBH186" s="29"/>
      <c r="MBI186" s="29"/>
      <c r="MBJ186" s="29"/>
      <c r="MBK186" s="29"/>
      <c r="MBL186" s="29"/>
      <c r="MBM186" s="29"/>
      <c r="MBN186" s="29"/>
      <c r="MBO186" s="29"/>
      <c r="MBP186" s="29"/>
      <c r="MBQ186" s="29"/>
      <c r="MBR186" s="29"/>
      <c r="MBS186" s="29"/>
      <c r="MBT186" s="29"/>
      <c r="MBU186" s="29"/>
      <c r="MBV186" s="29"/>
      <c r="MBW186" s="29"/>
      <c r="MBX186" s="29"/>
      <c r="MBY186" s="29"/>
      <c r="MBZ186" s="29"/>
      <c r="MCA186" s="29"/>
      <c r="MCB186" s="29"/>
      <c r="MCC186" s="29"/>
      <c r="MCD186" s="29"/>
      <c r="MCE186" s="29"/>
      <c r="MCF186" s="29"/>
      <c r="MCG186" s="29"/>
      <c r="MCH186" s="29"/>
      <c r="MCI186" s="29"/>
      <c r="MCJ186" s="29"/>
      <c r="MCK186" s="29"/>
      <c r="MCL186" s="29"/>
      <c r="MCM186" s="29"/>
      <c r="MCN186" s="29"/>
      <c r="MCO186" s="29"/>
      <c r="MCP186" s="29"/>
      <c r="MCQ186" s="29"/>
      <c r="MCR186" s="29"/>
      <c r="MCS186" s="29"/>
      <c r="MCT186" s="29"/>
      <c r="MCU186" s="29"/>
      <c r="MCV186" s="29"/>
      <c r="MCW186" s="29"/>
      <c r="MCX186" s="29"/>
      <c r="MCY186" s="29"/>
      <c r="MCZ186" s="29"/>
      <c r="MDA186" s="29"/>
      <c r="MDB186" s="29"/>
      <c r="MDC186" s="29"/>
      <c r="MDD186" s="29"/>
      <c r="MDE186" s="29"/>
      <c r="MDF186" s="29"/>
      <c r="MDG186" s="29"/>
      <c r="MDH186" s="29"/>
      <c r="MDI186" s="29"/>
      <c r="MDJ186" s="29"/>
      <c r="MDK186" s="29"/>
      <c r="MDL186" s="29"/>
      <c r="MDM186" s="29"/>
      <c r="MDN186" s="29"/>
      <c r="MDO186" s="29"/>
      <c r="MDP186" s="29"/>
      <c r="MDQ186" s="29"/>
      <c r="MDR186" s="29"/>
      <c r="MDS186" s="29"/>
      <c r="MDT186" s="29"/>
      <c r="MDU186" s="29"/>
      <c r="MDV186" s="29"/>
      <c r="MDW186" s="29"/>
      <c r="MDX186" s="29"/>
      <c r="MDY186" s="29"/>
      <c r="MDZ186" s="29"/>
      <c r="MEA186" s="29"/>
      <c r="MEB186" s="29"/>
      <c r="MEC186" s="29"/>
      <c r="MED186" s="29"/>
      <c r="MEE186" s="29"/>
      <c r="MEF186" s="29"/>
      <c r="MEG186" s="29"/>
      <c r="MEH186" s="29"/>
      <c r="MEI186" s="29"/>
      <c r="MEJ186" s="29"/>
      <c r="MEK186" s="29"/>
      <c r="MEL186" s="29"/>
      <c r="MEM186" s="29"/>
      <c r="MEN186" s="29"/>
      <c r="MEO186" s="29"/>
      <c r="MEP186" s="29"/>
      <c r="MEQ186" s="29"/>
      <c r="MER186" s="29"/>
      <c r="MES186" s="29"/>
      <c r="MET186" s="29"/>
      <c r="MEU186" s="29"/>
      <c r="MEV186" s="29"/>
      <c r="MEW186" s="29"/>
      <c r="MEX186" s="29"/>
      <c r="MEY186" s="29"/>
      <c r="MEZ186" s="29"/>
      <c r="MFA186" s="29"/>
      <c r="MFB186" s="29"/>
      <c r="MFC186" s="29"/>
      <c r="MFD186" s="29"/>
      <c r="MFE186" s="29"/>
      <c r="MFF186" s="29"/>
      <c r="MFG186" s="29"/>
      <c r="MFH186" s="29"/>
      <c r="MFI186" s="29"/>
      <c r="MFJ186" s="29"/>
      <c r="MFK186" s="29"/>
      <c r="MFL186" s="29"/>
      <c r="MFM186" s="29"/>
      <c r="MFN186" s="29"/>
      <c r="MFO186" s="29"/>
      <c r="MFP186" s="29"/>
      <c r="MFQ186" s="29"/>
      <c r="MFR186" s="29"/>
      <c r="MFS186" s="29"/>
      <c r="MFT186" s="29"/>
      <c r="MFU186" s="29"/>
      <c r="MFV186" s="29"/>
      <c r="MFW186" s="29"/>
      <c r="MFX186" s="29"/>
      <c r="MFY186" s="29"/>
      <c r="MFZ186" s="29"/>
      <c r="MGA186" s="29"/>
      <c r="MGB186" s="29"/>
      <c r="MGC186" s="29"/>
      <c r="MGD186" s="29"/>
      <c r="MGE186" s="29"/>
      <c r="MGF186" s="29"/>
      <c r="MGG186" s="29"/>
      <c r="MGH186" s="29"/>
      <c r="MGI186" s="29"/>
      <c r="MGJ186" s="29"/>
      <c r="MGK186" s="29"/>
      <c r="MGL186" s="29"/>
      <c r="MGM186" s="29"/>
      <c r="MGN186" s="29"/>
      <c r="MGO186" s="29"/>
      <c r="MGP186" s="29"/>
      <c r="MGQ186" s="29"/>
      <c r="MGR186" s="29"/>
      <c r="MGS186" s="29"/>
      <c r="MGT186" s="29"/>
      <c r="MGU186" s="29"/>
      <c r="MGV186" s="29"/>
      <c r="MGW186" s="29"/>
      <c r="MGX186" s="29"/>
      <c r="MGY186" s="29"/>
      <c r="MGZ186" s="29"/>
      <c r="MHA186" s="29"/>
      <c r="MHB186" s="29"/>
      <c r="MHC186" s="29"/>
      <c r="MHD186" s="29"/>
      <c r="MHE186" s="29"/>
      <c r="MHF186" s="29"/>
      <c r="MHG186" s="29"/>
      <c r="MHH186" s="29"/>
      <c r="MHI186" s="29"/>
      <c r="MHJ186" s="29"/>
      <c r="MHK186" s="29"/>
      <c r="MHL186" s="29"/>
      <c r="MHM186" s="29"/>
      <c r="MHN186" s="29"/>
      <c r="MHO186" s="29"/>
      <c r="MHP186" s="29"/>
      <c r="MHQ186" s="29"/>
      <c r="MHR186" s="29"/>
      <c r="MHS186" s="29"/>
      <c r="MHT186" s="29"/>
      <c r="MHU186" s="29"/>
      <c r="MHV186" s="29"/>
      <c r="MHW186" s="29"/>
      <c r="MHX186" s="29"/>
      <c r="MHY186" s="29"/>
      <c r="MHZ186" s="29"/>
      <c r="MIA186" s="29"/>
      <c r="MIB186" s="29"/>
      <c r="MIC186" s="29"/>
      <c r="MID186" s="29"/>
      <c r="MIE186" s="29"/>
      <c r="MIF186" s="29"/>
      <c r="MIG186" s="29"/>
      <c r="MIH186" s="29"/>
      <c r="MII186" s="29"/>
      <c r="MIJ186" s="29"/>
      <c r="MIK186" s="29"/>
      <c r="MIL186" s="29"/>
      <c r="MIM186" s="29"/>
      <c r="MIN186" s="29"/>
      <c r="MIO186" s="29"/>
      <c r="MIP186" s="29"/>
      <c r="MIQ186" s="29"/>
      <c r="MIR186" s="29"/>
      <c r="MIS186" s="29"/>
      <c r="MIT186" s="29"/>
      <c r="MIU186" s="29"/>
      <c r="MIV186" s="29"/>
      <c r="MIW186" s="29"/>
      <c r="MIX186" s="29"/>
      <c r="MIY186" s="29"/>
      <c r="MIZ186" s="29"/>
      <c r="MJA186" s="29"/>
      <c r="MJB186" s="29"/>
      <c r="MJC186" s="29"/>
      <c r="MJD186" s="29"/>
      <c r="MJE186" s="29"/>
      <c r="MJF186" s="29"/>
      <c r="MJG186" s="29"/>
      <c r="MJH186" s="29"/>
      <c r="MJI186" s="29"/>
      <c r="MJJ186" s="29"/>
      <c r="MJK186" s="29"/>
      <c r="MJL186" s="29"/>
      <c r="MJM186" s="29"/>
      <c r="MJN186" s="29"/>
      <c r="MJO186" s="29"/>
      <c r="MJP186" s="29"/>
      <c r="MJQ186" s="29"/>
      <c r="MJR186" s="29"/>
      <c r="MJS186" s="29"/>
      <c r="MJT186" s="29"/>
      <c r="MJU186" s="29"/>
      <c r="MJV186" s="29"/>
      <c r="MJW186" s="29"/>
      <c r="MJX186" s="29"/>
      <c r="MJY186" s="29"/>
      <c r="MJZ186" s="29"/>
      <c r="MKA186" s="29"/>
      <c r="MKB186" s="29"/>
      <c r="MKC186" s="29"/>
      <c r="MKD186" s="29"/>
      <c r="MKE186" s="29"/>
      <c r="MKF186" s="29"/>
      <c r="MKG186" s="29"/>
      <c r="MKH186" s="29"/>
      <c r="MKI186" s="29"/>
      <c r="MKJ186" s="29"/>
      <c r="MKK186" s="29"/>
      <c r="MKL186" s="29"/>
      <c r="MKM186" s="29"/>
      <c r="MKN186" s="29"/>
      <c r="MKO186" s="29"/>
      <c r="MKP186" s="29"/>
      <c r="MKQ186" s="29"/>
      <c r="MKR186" s="29"/>
      <c r="MKS186" s="29"/>
      <c r="MKT186" s="29"/>
      <c r="MKU186" s="29"/>
      <c r="MKV186" s="29"/>
      <c r="MKW186" s="29"/>
      <c r="MKX186" s="29"/>
      <c r="MKY186" s="29"/>
      <c r="MKZ186" s="29"/>
      <c r="MLA186" s="29"/>
      <c r="MLB186" s="29"/>
      <c r="MLC186" s="29"/>
      <c r="MLD186" s="29"/>
      <c r="MLE186" s="29"/>
      <c r="MLF186" s="29"/>
      <c r="MLG186" s="29"/>
      <c r="MLH186" s="29"/>
      <c r="MLI186" s="29"/>
      <c r="MLJ186" s="29"/>
      <c r="MLK186" s="29"/>
      <c r="MLL186" s="29"/>
      <c r="MLM186" s="29"/>
      <c r="MLN186" s="29"/>
      <c r="MLO186" s="29"/>
      <c r="MLP186" s="29"/>
      <c r="MLQ186" s="29"/>
      <c r="MLR186" s="29"/>
      <c r="MLS186" s="29"/>
      <c r="MLT186" s="29"/>
      <c r="MLU186" s="29"/>
      <c r="MLV186" s="29"/>
      <c r="MLW186" s="29"/>
      <c r="MLX186" s="29"/>
      <c r="MLY186" s="29"/>
      <c r="MLZ186" s="29"/>
      <c r="MMA186" s="29"/>
      <c r="MMB186" s="29"/>
      <c r="MMC186" s="29"/>
      <c r="MMD186" s="29"/>
      <c r="MME186" s="29"/>
      <c r="MMF186" s="29"/>
      <c r="MMG186" s="29"/>
      <c r="MMH186" s="29"/>
      <c r="MMI186" s="29"/>
      <c r="MMJ186" s="29"/>
      <c r="MMK186" s="29"/>
      <c r="MML186" s="29"/>
      <c r="MMM186" s="29"/>
      <c r="MMN186" s="29"/>
      <c r="MMO186" s="29"/>
      <c r="MMP186" s="29"/>
      <c r="MMQ186" s="29"/>
      <c r="MMR186" s="29"/>
      <c r="MMS186" s="29"/>
      <c r="MMT186" s="29"/>
      <c r="MMU186" s="29"/>
      <c r="MMV186" s="29"/>
      <c r="MMW186" s="29"/>
      <c r="MMX186" s="29"/>
      <c r="MMY186" s="29"/>
      <c r="MMZ186" s="29"/>
      <c r="MNA186" s="29"/>
      <c r="MNB186" s="29"/>
      <c r="MNC186" s="29"/>
      <c r="MND186" s="29"/>
      <c r="MNE186" s="29"/>
      <c r="MNF186" s="29"/>
      <c r="MNG186" s="29"/>
      <c r="MNH186" s="29"/>
      <c r="MNI186" s="29"/>
      <c r="MNJ186" s="29"/>
      <c r="MNK186" s="29"/>
      <c r="MNL186" s="29"/>
      <c r="MNM186" s="29"/>
      <c r="MNN186" s="29"/>
      <c r="MNO186" s="29"/>
      <c r="MNP186" s="29"/>
      <c r="MNQ186" s="29"/>
      <c r="MNR186" s="29"/>
      <c r="MNS186" s="29"/>
      <c r="MNT186" s="29"/>
      <c r="MNU186" s="29"/>
      <c r="MNV186" s="29"/>
      <c r="MNW186" s="29"/>
      <c r="MNX186" s="29"/>
      <c r="MNY186" s="29"/>
      <c r="MNZ186" s="29"/>
      <c r="MOA186" s="29"/>
      <c r="MOB186" s="29"/>
      <c r="MOC186" s="29"/>
      <c r="MOD186" s="29"/>
      <c r="MOE186" s="29"/>
      <c r="MOF186" s="29"/>
      <c r="MOG186" s="29"/>
      <c r="MOH186" s="29"/>
      <c r="MOI186" s="29"/>
      <c r="MOJ186" s="29"/>
      <c r="MOK186" s="29"/>
      <c r="MOL186" s="29"/>
      <c r="MOM186" s="29"/>
      <c r="MON186" s="29"/>
      <c r="MOO186" s="29"/>
      <c r="MOP186" s="29"/>
      <c r="MOQ186" s="29"/>
      <c r="MOR186" s="29"/>
      <c r="MOS186" s="29"/>
      <c r="MOT186" s="29"/>
      <c r="MOU186" s="29"/>
      <c r="MOV186" s="29"/>
      <c r="MOW186" s="29"/>
      <c r="MOX186" s="29"/>
      <c r="MOY186" s="29"/>
      <c r="MOZ186" s="29"/>
      <c r="MPA186" s="29"/>
      <c r="MPB186" s="29"/>
      <c r="MPC186" s="29"/>
      <c r="MPD186" s="29"/>
      <c r="MPE186" s="29"/>
      <c r="MPF186" s="29"/>
      <c r="MPG186" s="29"/>
      <c r="MPH186" s="29"/>
      <c r="MPI186" s="29"/>
      <c r="MPJ186" s="29"/>
      <c r="MPK186" s="29"/>
      <c r="MPL186" s="29"/>
      <c r="MPM186" s="29"/>
      <c r="MPN186" s="29"/>
      <c r="MPO186" s="29"/>
      <c r="MPP186" s="29"/>
      <c r="MPQ186" s="29"/>
      <c r="MPR186" s="29"/>
      <c r="MPS186" s="29"/>
      <c r="MPT186" s="29"/>
      <c r="MPU186" s="29"/>
      <c r="MPV186" s="29"/>
      <c r="MPW186" s="29"/>
      <c r="MPX186" s="29"/>
      <c r="MPY186" s="29"/>
      <c r="MPZ186" s="29"/>
      <c r="MQA186" s="29"/>
      <c r="MQB186" s="29"/>
      <c r="MQC186" s="29"/>
      <c r="MQD186" s="29"/>
      <c r="MQE186" s="29"/>
      <c r="MQF186" s="29"/>
      <c r="MQG186" s="29"/>
      <c r="MQH186" s="29"/>
      <c r="MQI186" s="29"/>
      <c r="MQJ186" s="29"/>
      <c r="MQK186" s="29"/>
      <c r="MQL186" s="29"/>
      <c r="MQM186" s="29"/>
      <c r="MQN186" s="29"/>
      <c r="MQO186" s="29"/>
      <c r="MQP186" s="29"/>
      <c r="MQQ186" s="29"/>
      <c r="MQR186" s="29"/>
      <c r="MQS186" s="29"/>
      <c r="MQT186" s="29"/>
      <c r="MQU186" s="29"/>
      <c r="MQV186" s="29"/>
      <c r="MQW186" s="29"/>
      <c r="MQX186" s="29"/>
      <c r="MQY186" s="29"/>
      <c r="MQZ186" s="29"/>
      <c r="MRA186" s="29"/>
      <c r="MRB186" s="29"/>
      <c r="MRC186" s="29"/>
      <c r="MRD186" s="29"/>
      <c r="MRE186" s="29"/>
      <c r="MRF186" s="29"/>
      <c r="MRG186" s="29"/>
      <c r="MRH186" s="29"/>
      <c r="MRI186" s="29"/>
      <c r="MRJ186" s="29"/>
      <c r="MRK186" s="29"/>
      <c r="MRL186" s="29"/>
      <c r="MRM186" s="29"/>
      <c r="MRN186" s="29"/>
      <c r="MRO186" s="29"/>
      <c r="MRP186" s="29"/>
      <c r="MRQ186" s="29"/>
      <c r="MRR186" s="29"/>
      <c r="MRS186" s="29"/>
      <c r="MRT186" s="29"/>
      <c r="MRU186" s="29"/>
      <c r="MRV186" s="29"/>
      <c r="MRW186" s="29"/>
      <c r="MRX186" s="29"/>
      <c r="MRY186" s="29"/>
      <c r="MRZ186" s="29"/>
      <c r="MSA186" s="29"/>
      <c r="MSB186" s="29"/>
      <c r="MSC186" s="29"/>
      <c r="MSD186" s="29"/>
      <c r="MSE186" s="29"/>
      <c r="MSF186" s="29"/>
      <c r="MSG186" s="29"/>
      <c r="MSH186" s="29"/>
      <c r="MSI186" s="29"/>
      <c r="MSJ186" s="29"/>
      <c r="MSK186" s="29"/>
      <c r="MSL186" s="29"/>
      <c r="MSM186" s="29"/>
      <c r="MSN186" s="29"/>
      <c r="MSO186" s="29"/>
      <c r="MSP186" s="29"/>
      <c r="MSQ186" s="29"/>
      <c r="MSR186" s="29"/>
      <c r="MSS186" s="29"/>
      <c r="MST186" s="29"/>
      <c r="MSU186" s="29"/>
      <c r="MSV186" s="29"/>
      <c r="MSW186" s="29"/>
      <c r="MSX186" s="29"/>
      <c r="MSY186" s="29"/>
      <c r="MSZ186" s="29"/>
      <c r="MTA186" s="29"/>
      <c r="MTB186" s="29"/>
      <c r="MTC186" s="29"/>
      <c r="MTD186" s="29"/>
      <c r="MTE186" s="29"/>
      <c r="MTF186" s="29"/>
      <c r="MTG186" s="29"/>
      <c r="MTH186" s="29"/>
      <c r="MTI186" s="29"/>
      <c r="MTJ186" s="29"/>
      <c r="MTK186" s="29"/>
      <c r="MTL186" s="29"/>
      <c r="MTM186" s="29"/>
      <c r="MTN186" s="29"/>
      <c r="MTO186" s="29"/>
      <c r="MTP186" s="29"/>
      <c r="MTQ186" s="29"/>
      <c r="MTR186" s="29"/>
      <c r="MTS186" s="29"/>
      <c r="MTT186" s="29"/>
      <c r="MTU186" s="29"/>
      <c r="MTV186" s="29"/>
      <c r="MTW186" s="29"/>
      <c r="MTX186" s="29"/>
      <c r="MTY186" s="29"/>
      <c r="MTZ186" s="29"/>
      <c r="MUA186" s="29"/>
      <c r="MUB186" s="29"/>
      <c r="MUC186" s="29"/>
      <c r="MUD186" s="29"/>
      <c r="MUE186" s="29"/>
      <c r="MUF186" s="29"/>
      <c r="MUG186" s="29"/>
      <c r="MUH186" s="29"/>
      <c r="MUI186" s="29"/>
      <c r="MUJ186" s="29"/>
      <c r="MUK186" s="29"/>
      <c r="MUL186" s="29"/>
      <c r="MUM186" s="29"/>
      <c r="MUN186" s="29"/>
      <c r="MUO186" s="29"/>
      <c r="MUP186" s="29"/>
      <c r="MUQ186" s="29"/>
      <c r="MUR186" s="29"/>
      <c r="MUS186" s="29"/>
      <c r="MUT186" s="29"/>
      <c r="MUU186" s="29"/>
      <c r="MUV186" s="29"/>
      <c r="MUW186" s="29"/>
      <c r="MUX186" s="29"/>
      <c r="MUY186" s="29"/>
      <c r="MUZ186" s="29"/>
      <c r="MVA186" s="29"/>
      <c r="MVB186" s="29"/>
      <c r="MVC186" s="29"/>
      <c r="MVD186" s="29"/>
      <c r="MVE186" s="29"/>
      <c r="MVF186" s="29"/>
      <c r="MVG186" s="29"/>
      <c r="MVH186" s="29"/>
      <c r="MVI186" s="29"/>
      <c r="MVJ186" s="29"/>
      <c r="MVK186" s="29"/>
      <c r="MVL186" s="29"/>
      <c r="MVM186" s="29"/>
      <c r="MVN186" s="29"/>
      <c r="MVO186" s="29"/>
      <c r="MVP186" s="29"/>
      <c r="MVQ186" s="29"/>
      <c r="MVR186" s="29"/>
      <c r="MVS186" s="29"/>
      <c r="MVT186" s="29"/>
      <c r="MVU186" s="29"/>
      <c r="MVV186" s="29"/>
      <c r="MVW186" s="29"/>
      <c r="MVX186" s="29"/>
      <c r="MVY186" s="29"/>
      <c r="MVZ186" s="29"/>
      <c r="MWA186" s="29"/>
      <c r="MWB186" s="29"/>
      <c r="MWC186" s="29"/>
      <c r="MWD186" s="29"/>
      <c r="MWE186" s="29"/>
      <c r="MWF186" s="29"/>
      <c r="MWG186" s="29"/>
      <c r="MWH186" s="29"/>
      <c r="MWI186" s="29"/>
      <c r="MWJ186" s="29"/>
      <c r="MWK186" s="29"/>
      <c r="MWL186" s="29"/>
      <c r="MWM186" s="29"/>
      <c r="MWN186" s="29"/>
      <c r="MWO186" s="29"/>
      <c r="MWP186" s="29"/>
      <c r="MWQ186" s="29"/>
      <c r="MWR186" s="29"/>
      <c r="MWS186" s="29"/>
      <c r="MWT186" s="29"/>
      <c r="MWU186" s="29"/>
      <c r="MWV186" s="29"/>
      <c r="MWW186" s="29"/>
      <c r="MWX186" s="29"/>
      <c r="MWY186" s="29"/>
      <c r="MWZ186" s="29"/>
      <c r="MXA186" s="29"/>
      <c r="MXB186" s="29"/>
      <c r="MXC186" s="29"/>
      <c r="MXD186" s="29"/>
      <c r="MXE186" s="29"/>
      <c r="MXF186" s="29"/>
      <c r="MXG186" s="29"/>
      <c r="MXH186" s="29"/>
      <c r="MXI186" s="29"/>
      <c r="MXJ186" s="29"/>
      <c r="MXK186" s="29"/>
      <c r="MXL186" s="29"/>
      <c r="MXM186" s="29"/>
      <c r="MXN186" s="29"/>
      <c r="MXO186" s="29"/>
      <c r="MXP186" s="29"/>
      <c r="MXQ186" s="29"/>
      <c r="MXR186" s="29"/>
      <c r="MXS186" s="29"/>
      <c r="MXT186" s="29"/>
      <c r="MXU186" s="29"/>
      <c r="MXV186" s="29"/>
      <c r="MXW186" s="29"/>
      <c r="MXX186" s="29"/>
      <c r="MXY186" s="29"/>
      <c r="MXZ186" s="29"/>
      <c r="MYA186" s="29"/>
      <c r="MYB186" s="29"/>
      <c r="MYC186" s="29"/>
      <c r="MYD186" s="29"/>
      <c r="MYE186" s="29"/>
      <c r="MYF186" s="29"/>
      <c r="MYG186" s="29"/>
      <c r="MYH186" s="29"/>
      <c r="MYI186" s="29"/>
      <c r="MYJ186" s="29"/>
      <c r="MYK186" s="29"/>
      <c r="MYL186" s="29"/>
      <c r="MYM186" s="29"/>
      <c r="MYN186" s="29"/>
      <c r="MYO186" s="29"/>
      <c r="MYP186" s="29"/>
      <c r="MYQ186" s="29"/>
      <c r="MYR186" s="29"/>
      <c r="MYS186" s="29"/>
      <c r="MYT186" s="29"/>
      <c r="MYU186" s="29"/>
      <c r="MYV186" s="29"/>
      <c r="MYW186" s="29"/>
      <c r="MYX186" s="29"/>
      <c r="MYY186" s="29"/>
      <c r="MYZ186" s="29"/>
      <c r="MZA186" s="29"/>
      <c r="MZB186" s="29"/>
      <c r="MZC186" s="29"/>
      <c r="MZD186" s="29"/>
      <c r="MZE186" s="29"/>
      <c r="MZF186" s="29"/>
      <c r="MZG186" s="29"/>
      <c r="MZH186" s="29"/>
      <c r="MZI186" s="29"/>
      <c r="MZJ186" s="29"/>
      <c r="MZK186" s="29"/>
      <c r="MZL186" s="29"/>
      <c r="MZM186" s="29"/>
      <c r="MZN186" s="29"/>
      <c r="MZO186" s="29"/>
      <c r="MZP186" s="29"/>
      <c r="MZQ186" s="29"/>
      <c r="MZR186" s="29"/>
      <c r="MZS186" s="29"/>
      <c r="MZT186" s="29"/>
      <c r="MZU186" s="29"/>
      <c r="MZV186" s="29"/>
      <c r="MZW186" s="29"/>
      <c r="MZX186" s="29"/>
      <c r="MZY186" s="29"/>
      <c r="MZZ186" s="29"/>
      <c r="NAA186" s="29"/>
      <c r="NAB186" s="29"/>
      <c r="NAC186" s="29"/>
      <c r="NAD186" s="29"/>
      <c r="NAE186" s="29"/>
      <c r="NAF186" s="29"/>
      <c r="NAG186" s="29"/>
      <c r="NAH186" s="29"/>
      <c r="NAI186" s="29"/>
      <c r="NAJ186" s="29"/>
      <c r="NAK186" s="29"/>
      <c r="NAL186" s="29"/>
      <c r="NAM186" s="29"/>
      <c r="NAN186" s="29"/>
      <c r="NAO186" s="29"/>
      <c r="NAP186" s="29"/>
      <c r="NAQ186" s="29"/>
      <c r="NAR186" s="29"/>
      <c r="NAS186" s="29"/>
      <c r="NAT186" s="29"/>
      <c r="NAU186" s="29"/>
      <c r="NAV186" s="29"/>
      <c r="NAW186" s="29"/>
      <c r="NAX186" s="29"/>
      <c r="NAY186" s="29"/>
      <c r="NAZ186" s="29"/>
      <c r="NBA186" s="29"/>
      <c r="NBB186" s="29"/>
      <c r="NBC186" s="29"/>
      <c r="NBD186" s="29"/>
      <c r="NBE186" s="29"/>
      <c r="NBF186" s="29"/>
      <c r="NBG186" s="29"/>
      <c r="NBH186" s="29"/>
      <c r="NBI186" s="29"/>
      <c r="NBJ186" s="29"/>
      <c r="NBK186" s="29"/>
      <c r="NBL186" s="29"/>
      <c r="NBM186" s="29"/>
      <c r="NBN186" s="29"/>
      <c r="NBO186" s="29"/>
      <c r="NBP186" s="29"/>
      <c r="NBQ186" s="29"/>
      <c r="NBR186" s="29"/>
      <c r="NBS186" s="29"/>
      <c r="NBT186" s="29"/>
      <c r="NBU186" s="29"/>
      <c r="NBV186" s="29"/>
      <c r="NBW186" s="29"/>
      <c r="NBX186" s="29"/>
      <c r="NBY186" s="29"/>
      <c r="NBZ186" s="29"/>
      <c r="NCA186" s="29"/>
      <c r="NCB186" s="29"/>
      <c r="NCC186" s="29"/>
      <c r="NCD186" s="29"/>
      <c r="NCE186" s="29"/>
      <c r="NCF186" s="29"/>
      <c r="NCG186" s="29"/>
      <c r="NCH186" s="29"/>
      <c r="NCI186" s="29"/>
      <c r="NCJ186" s="29"/>
      <c r="NCK186" s="29"/>
      <c r="NCL186" s="29"/>
      <c r="NCM186" s="29"/>
      <c r="NCN186" s="29"/>
      <c r="NCO186" s="29"/>
      <c r="NCP186" s="29"/>
      <c r="NCQ186" s="29"/>
      <c r="NCR186" s="29"/>
      <c r="NCS186" s="29"/>
      <c r="NCT186" s="29"/>
      <c r="NCU186" s="29"/>
      <c r="NCV186" s="29"/>
      <c r="NCW186" s="29"/>
      <c r="NCX186" s="29"/>
      <c r="NCY186" s="29"/>
      <c r="NCZ186" s="29"/>
      <c r="NDA186" s="29"/>
      <c r="NDB186" s="29"/>
      <c r="NDC186" s="29"/>
      <c r="NDD186" s="29"/>
      <c r="NDE186" s="29"/>
      <c r="NDF186" s="29"/>
      <c r="NDG186" s="29"/>
      <c r="NDH186" s="29"/>
      <c r="NDI186" s="29"/>
      <c r="NDJ186" s="29"/>
      <c r="NDK186" s="29"/>
      <c r="NDL186" s="29"/>
      <c r="NDM186" s="29"/>
      <c r="NDN186" s="29"/>
      <c r="NDO186" s="29"/>
      <c r="NDP186" s="29"/>
      <c r="NDQ186" s="29"/>
      <c r="NDR186" s="29"/>
      <c r="NDS186" s="29"/>
      <c r="NDT186" s="29"/>
      <c r="NDU186" s="29"/>
      <c r="NDV186" s="29"/>
      <c r="NDW186" s="29"/>
      <c r="NDX186" s="29"/>
      <c r="NDY186" s="29"/>
      <c r="NDZ186" s="29"/>
      <c r="NEA186" s="29"/>
      <c r="NEB186" s="29"/>
      <c r="NEC186" s="29"/>
      <c r="NED186" s="29"/>
      <c r="NEE186" s="29"/>
      <c r="NEF186" s="29"/>
      <c r="NEG186" s="29"/>
      <c r="NEH186" s="29"/>
      <c r="NEI186" s="29"/>
      <c r="NEJ186" s="29"/>
      <c r="NEK186" s="29"/>
      <c r="NEL186" s="29"/>
      <c r="NEM186" s="29"/>
      <c r="NEN186" s="29"/>
      <c r="NEO186" s="29"/>
      <c r="NEP186" s="29"/>
      <c r="NEQ186" s="29"/>
      <c r="NER186" s="29"/>
      <c r="NES186" s="29"/>
      <c r="NET186" s="29"/>
      <c r="NEU186" s="29"/>
      <c r="NEV186" s="29"/>
      <c r="NEW186" s="29"/>
      <c r="NEX186" s="29"/>
      <c r="NEY186" s="29"/>
      <c r="NEZ186" s="29"/>
      <c r="NFA186" s="29"/>
      <c r="NFB186" s="29"/>
      <c r="NFC186" s="29"/>
      <c r="NFD186" s="29"/>
      <c r="NFE186" s="29"/>
      <c r="NFF186" s="29"/>
      <c r="NFG186" s="29"/>
      <c r="NFH186" s="29"/>
      <c r="NFI186" s="29"/>
      <c r="NFJ186" s="29"/>
      <c r="NFK186" s="29"/>
      <c r="NFL186" s="29"/>
      <c r="NFM186" s="29"/>
      <c r="NFN186" s="29"/>
      <c r="NFO186" s="29"/>
      <c r="NFP186" s="29"/>
      <c r="NFQ186" s="29"/>
      <c r="NFR186" s="29"/>
      <c r="NFS186" s="29"/>
      <c r="NFT186" s="29"/>
      <c r="NFU186" s="29"/>
      <c r="NFV186" s="29"/>
      <c r="NFW186" s="29"/>
      <c r="NFX186" s="29"/>
      <c r="NFY186" s="29"/>
      <c r="NFZ186" s="29"/>
      <c r="NGA186" s="29"/>
      <c r="NGB186" s="29"/>
      <c r="NGC186" s="29"/>
      <c r="NGD186" s="29"/>
      <c r="NGE186" s="29"/>
      <c r="NGF186" s="29"/>
      <c r="NGG186" s="29"/>
      <c r="NGH186" s="29"/>
      <c r="NGI186" s="29"/>
      <c r="NGJ186" s="29"/>
      <c r="NGK186" s="29"/>
      <c r="NGL186" s="29"/>
      <c r="NGM186" s="29"/>
      <c r="NGN186" s="29"/>
      <c r="NGO186" s="29"/>
      <c r="NGP186" s="29"/>
      <c r="NGQ186" s="29"/>
      <c r="NGR186" s="29"/>
      <c r="NGS186" s="29"/>
      <c r="NGT186" s="29"/>
      <c r="NGU186" s="29"/>
      <c r="NGV186" s="29"/>
      <c r="NGW186" s="29"/>
      <c r="NGX186" s="29"/>
      <c r="NGY186" s="29"/>
      <c r="NGZ186" s="29"/>
      <c r="NHA186" s="29"/>
      <c r="NHB186" s="29"/>
      <c r="NHC186" s="29"/>
      <c r="NHD186" s="29"/>
      <c r="NHE186" s="29"/>
      <c r="NHF186" s="29"/>
      <c r="NHG186" s="29"/>
      <c r="NHH186" s="29"/>
      <c r="NHI186" s="29"/>
      <c r="NHJ186" s="29"/>
      <c r="NHK186" s="29"/>
      <c r="NHL186" s="29"/>
      <c r="NHM186" s="29"/>
      <c r="NHN186" s="29"/>
      <c r="NHO186" s="29"/>
      <c r="NHP186" s="29"/>
      <c r="NHQ186" s="29"/>
      <c r="NHR186" s="29"/>
      <c r="NHS186" s="29"/>
      <c r="NHT186" s="29"/>
      <c r="NHU186" s="29"/>
      <c r="NHV186" s="29"/>
      <c r="NHW186" s="29"/>
      <c r="NHX186" s="29"/>
      <c r="NHY186" s="29"/>
      <c r="NHZ186" s="29"/>
      <c r="NIA186" s="29"/>
      <c r="NIB186" s="29"/>
      <c r="NIC186" s="29"/>
      <c r="NID186" s="29"/>
      <c r="NIE186" s="29"/>
      <c r="NIF186" s="29"/>
      <c r="NIG186" s="29"/>
      <c r="NIH186" s="29"/>
      <c r="NII186" s="29"/>
      <c r="NIJ186" s="29"/>
      <c r="NIK186" s="29"/>
      <c r="NIL186" s="29"/>
      <c r="NIM186" s="29"/>
      <c r="NIN186" s="29"/>
      <c r="NIO186" s="29"/>
      <c r="NIP186" s="29"/>
      <c r="NIQ186" s="29"/>
      <c r="NIR186" s="29"/>
      <c r="NIS186" s="29"/>
      <c r="NIT186" s="29"/>
      <c r="NIU186" s="29"/>
      <c r="NIV186" s="29"/>
      <c r="NIW186" s="29"/>
      <c r="NIX186" s="29"/>
      <c r="NIY186" s="29"/>
      <c r="NIZ186" s="29"/>
      <c r="NJA186" s="29"/>
      <c r="NJB186" s="29"/>
      <c r="NJC186" s="29"/>
      <c r="NJD186" s="29"/>
      <c r="NJE186" s="29"/>
      <c r="NJF186" s="29"/>
      <c r="NJG186" s="29"/>
      <c r="NJH186" s="29"/>
      <c r="NJI186" s="29"/>
      <c r="NJJ186" s="29"/>
      <c r="NJK186" s="29"/>
      <c r="NJL186" s="29"/>
      <c r="NJM186" s="29"/>
      <c r="NJN186" s="29"/>
      <c r="NJO186" s="29"/>
      <c r="NJP186" s="29"/>
      <c r="NJQ186" s="29"/>
      <c r="NJR186" s="29"/>
      <c r="NJS186" s="29"/>
      <c r="NJT186" s="29"/>
      <c r="NJU186" s="29"/>
      <c r="NJV186" s="29"/>
      <c r="NJW186" s="29"/>
      <c r="NJX186" s="29"/>
      <c r="NJY186" s="29"/>
      <c r="NJZ186" s="29"/>
      <c r="NKA186" s="29"/>
      <c r="NKB186" s="29"/>
      <c r="NKC186" s="29"/>
      <c r="NKD186" s="29"/>
      <c r="NKE186" s="29"/>
      <c r="NKF186" s="29"/>
      <c r="NKG186" s="29"/>
      <c r="NKH186" s="29"/>
      <c r="NKI186" s="29"/>
      <c r="NKJ186" s="29"/>
      <c r="NKK186" s="29"/>
      <c r="NKL186" s="29"/>
      <c r="NKM186" s="29"/>
      <c r="NKN186" s="29"/>
      <c r="NKO186" s="29"/>
      <c r="NKP186" s="29"/>
      <c r="NKQ186" s="29"/>
      <c r="NKR186" s="29"/>
      <c r="NKS186" s="29"/>
      <c r="NKT186" s="29"/>
      <c r="NKU186" s="29"/>
      <c r="NKV186" s="29"/>
      <c r="NKW186" s="29"/>
      <c r="NKX186" s="29"/>
      <c r="NKY186" s="29"/>
      <c r="NKZ186" s="29"/>
      <c r="NLA186" s="29"/>
      <c r="NLB186" s="29"/>
      <c r="NLC186" s="29"/>
      <c r="NLD186" s="29"/>
      <c r="NLE186" s="29"/>
      <c r="NLF186" s="29"/>
      <c r="NLG186" s="29"/>
      <c r="NLH186" s="29"/>
      <c r="NLI186" s="29"/>
      <c r="NLJ186" s="29"/>
      <c r="NLK186" s="29"/>
      <c r="NLL186" s="29"/>
      <c r="NLM186" s="29"/>
      <c r="NLN186" s="29"/>
      <c r="NLO186" s="29"/>
      <c r="NLP186" s="29"/>
      <c r="NLQ186" s="29"/>
      <c r="NLR186" s="29"/>
      <c r="NLS186" s="29"/>
      <c r="NLT186" s="29"/>
      <c r="NLU186" s="29"/>
      <c r="NLV186" s="29"/>
      <c r="NLW186" s="29"/>
      <c r="NLX186" s="29"/>
      <c r="NLY186" s="29"/>
      <c r="NLZ186" s="29"/>
      <c r="NMA186" s="29"/>
      <c r="NMB186" s="29"/>
      <c r="NMC186" s="29"/>
      <c r="NMD186" s="29"/>
      <c r="NME186" s="29"/>
      <c r="NMF186" s="29"/>
      <c r="NMG186" s="29"/>
      <c r="NMH186" s="29"/>
      <c r="NMI186" s="29"/>
      <c r="NMJ186" s="29"/>
      <c r="NMK186" s="29"/>
      <c r="NML186" s="29"/>
      <c r="NMM186" s="29"/>
      <c r="NMN186" s="29"/>
      <c r="NMO186" s="29"/>
      <c r="NMP186" s="29"/>
      <c r="NMQ186" s="29"/>
      <c r="NMR186" s="29"/>
      <c r="NMS186" s="29"/>
      <c r="NMT186" s="29"/>
      <c r="NMU186" s="29"/>
      <c r="NMV186" s="29"/>
      <c r="NMW186" s="29"/>
      <c r="NMX186" s="29"/>
      <c r="NMY186" s="29"/>
      <c r="NMZ186" s="29"/>
      <c r="NNA186" s="29"/>
      <c r="NNB186" s="29"/>
      <c r="NNC186" s="29"/>
      <c r="NND186" s="29"/>
      <c r="NNE186" s="29"/>
      <c r="NNF186" s="29"/>
      <c r="NNG186" s="29"/>
      <c r="NNH186" s="29"/>
      <c r="NNI186" s="29"/>
      <c r="NNJ186" s="29"/>
      <c r="NNK186" s="29"/>
      <c r="NNL186" s="29"/>
      <c r="NNM186" s="29"/>
      <c r="NNN186" s="29"/>
      <c r="NNO186" s="29"/>
      <c r="NNP186" s="29"/>
      <c r="NNQ186" s="29"/>
      <c r="NNR186" s="29"/>
      <c r="NNS186" s="29"/>
      <c r="NNT186" s="29"/>
      <c r="NNU186" s="29"/>
      <c r="NNV186" s="29"/>
      <c r="NNW186" s="29"/>
      <c r="NNX186" s="29"/>
      <c r="NNY186" s="29"/>
      <c r="NNZ186" s="29"/>
      <c r="NOA186" s="29"/>
      <c r="NOB186" s="29"/>
      <c r="NOC186" s="29"/>
      <c r="NOD186" s="29"/>
      <c r="NOE186" s="29"/>
      <c r="NOF186" s="29"/>
      <c r="NOG186" s="29"/>
      <c r="NOH186" s="29"/>
      <c r="NOI186" s="29"/>
      <c r="NOJ186" s="29"/>
      <c r="NOK186" s="29"/>
      <c r="NOL186" s="29"/>
      <c r="NOM186" s="29"/>
      <c r="NON186" s="29"/>
      <c r="NOO186" s="29"/>
      <c r="NOP186" s="29"/>
      <c r="NOQ186" s="29"/>
      <c r="NOR186" s="29"/>
      <c r="NOS186" s="29"/>
      <c r="NOT186" s="29"/>
      <c r="NOU186" s="29"/>
      <c r="NOV186" s="29"/>
      <c r="NOW186" s="29"/>
      <c r="NOX186" s="29"/>
      <c r="NOY186" s="29"/>
      <c r="NOZ186" s="29"/>
      <c r="NPA186" s="29"/>
      <c r="NPB186" s="29"/>
      <c r="NPC186" s="29"/>
      <c r="NPD186" s="29"/>
      <c r="NPE186" s="29"/>
      <c r="NPF186" s="29"/>
      <c r="NPG186" s="29"/>
      <c r="NPH186" s="29"/>
      <c r="NPI186" s="29"/>
      <c r="NPJ186" s="29"/>
      <c r="NPK186" s="29"/>
      <c r="NPL186" s="29"/>
      <c r="NPM186" s="29"/>
      <c r="NPN186" s="29"/>
      <c r="NPO186" s="29"/>
      <c r="NPP186" s="29"/>
      <c r="NPQ186" s="29"/>
      <c r="NPR186" s="29"/>
      <c r="NPS186" s="29"/>
      <c r="NPT186" s="29"/>
      <c r="NPU186" s="29"/>
      <c r="NPV186" s="29"/>
      <c r="NPW186" s="29"/>
      <c r="NPX186" s="29"/>
      <c r="NPY186" s="29"/>
      <c r="NPZ186" s="29"/>
      <c r="NQA186" s="29"/>
      <c r="NQB186" s="29"/>
      <c r="NQC186" s="29"/>
      <c r="NQD186" s="29"/>
      <c r="NQE186" s="29"/>
      <c r="NQF186" s="29"/>
      <c r="NQG186" s="29"/>
      <c r="NQH186" s="29"/>
      <c r="NQI186" s="29"/>
      <c r="NQJ186" s="29"/>
      <c r="NQK186" s="29"/>
      <c r="NQL186" s="29"/>
      <c r="NQM186" s="29"/>
      <c r="NQN186" s="29"/>
      <c r="NQO186" s="29"/>
      <c r="NQP186" s="29"/>
      <c r="NQQ186" s="29"/>
      <c r="NQR186" s="29"/>
      <c r="NQS186" s="29"/>
      <c r="NQT186" s="29"/>
      <c r="NQU186" s="29"/>
      <c r="NQV186" s="29"/>
      <c r="NQW186" s="29"/>
      <c r="NQX186" s="29"/>
      <c r="NQY186" s="29"/>
      <c r="NQZ186" s="29"/>
      <c r="NRA186" s="29"/>
      <c r="NRB186" s="29"/>
      <c r="NRC186" s="29"/>
      <c r="NRD186" s="29"/>
      <c r="NRE186" s="29"/>
      <c r="NRF186" s="29"/>
      <c r="NRG186" s="29"/>
      <c r="NRH186" s="29"/>
      <c r="NRI186" s="29"/>
      <c r="NRJ186" s="29"/>
      <c r="NRK186" s="29"/>
      <c r="NRL186" s="29"/>
      <c r="NRM186" s="29"/>
      <c r="NRN186" s="29"/>
      <c r="NRO186" s="29"/>
      <c r="NRP186" s="29"/>
      <c r="NRQ186" s="29"/>
      <c r="NRR186" s="29"/>
      <c r="NRS186" s="29"/>
      <c r="NRT186" s="29"/>
      <c r="NRU186" s="29"/>
      <c r="NRV186" s="29"/>
      <c r="NRW186" s="29"/>
      <c r="NRX186" s="29"/>
      <c r="NRY186" s="29"/>
      <c r="NRZ186" s="29"/>
      <c r="NSA186" s="29"/>
      <c r="NSB186" s="29"/>
      <c r="NSC186" s="29"/>
      <c r="NSD186" s="29"/>
      <c r="NSE186" s="29"/>
      <c r="NSF186" s="29"/>
      <c r="NSG186" s="29"/>
      <c r="NSH186" s="29"/>
      <c r="NSI186" s="29"/>
      <c r="NSJ186" s="29"/>
      <c r="NSK186" s="29"/>
      <c r="NSL186" s="29"/>
      <c r="NSM186" s="29"/>
      <c r="NSN186" s="29"/>
      <c r="NSO186" s="29"/>
      <c r="NSP186" s="29"/>
      <c r="NSQ186" s="29"/>
      <c r="NSR186" s="29"/>
      <c r="NSS186" s="29"/>
      <c r="NST186" s="29"/>
      <c r="NSU186" s="29"/>
      <c r="NSV186" s="29"/>
      <c r="NSW186" s="29"/>
      <c r="NSX186" s="29"/>
      <c r="NSY186" s="29"/>
      <c r="NSZ186" s="29"/>
      <c r="NTA186" s="29"/>
      <c r="NTB186" s="29"/>
      <c r="NTC186" s="29"/>
      <c r="NTD186" s="29"/>
      <c r="NTE186" s="29"/>
      <c r="NTF186" s="29"/>
      <c r="NTG186" s="29"/>
      <c r="NTH186" s="29"/>
      <c r="NTI186" s="29"/>
      <c r="NTJ186" s="29"/>
      <c r="NTK186" s="29"/>
      <c r="NTL186" s="29"/>
      <c r="NTM186" s="29"/>
      <c r="NTN186" s="29"/>
      <c r="NTO186" s="29"/>
      <c r="NTP186" s="29"/>
      <c r="NTQ186" s="29"/>
      <c r="NTR186" s="29"/>
      <c r="NTS186" s="29"/>
      <c r="NTT186" s="29"/>
      <c r="NTU186" s="29"/>
      <c r="NTV186" s="29"/>
      <c r="NTW186" s="29"/>
      <c r="NTX186" s="29"/>
      <c r="NTY186" s="29"/>
      <c r="NTZ186" s="29"/>
      <c r="NUA186" s="29"/>
      <c r="NUB186" s="29"/>
      <c r="NUC186" s="29"/>
      <c r="NUD186" s="29"/>
      <c r="NUE186" s="29"/>
      <c r="NUF186" s="29"/>
      <c r="NUG186" s="29"/>
      <c r="NUH186" s="29"/>
      <c r="NUI186" s="29"/>
      <c r="NUJ186" s="29"/>
      <c r="NUK186" s="29"/>
      <c r="NUL186" s="29"/>
      <c r="NUM186" s="29"/>
      <c r="NUN186" s="29"/>
      <c r="NUO186" s="29"/>
      <c r="NUP186" s="29"/>
      <c r="NUQ186" s="29"/>
      <c r="NUR186" s="29"/>
      <c r="NUS186" s="29"/>
      <c r="NUT186" s="29"/>
      <c r="NUU186" s="29"/>
      <c r="NUV186" s="29"/>
      <c r="NUW186" s="29"/>
      <c r="NUX186" s="29"/>
      <c r="NUY186" s="29"/>
      <c r="NUZ186" s="29"/>
      <c r="NVA186" s="29"/>
      <c r="NVB186" s="29"/>
      <c r="NVC186" s="29"/>
      <c r="NVD186" s="29"/>
      <c r="NVE186" s="29"/>
      <c r="NVF186" s="29"/>
      <c r="NVG186" s="29"/>
      <c r="NVH186" s="29"/>
      <c r="NVI186" s="29"/>
      <c r="NVJ186" s="29"/>
      <c r="NVK186" s="29"/>
      <c r="NVL186" s="29"/>
      <c r="NVM186" s="29"/>
      <c r="NVN186" s="29"/>
      <c r="NVO186" s="29"/>
      <c r="NVP186" s="29"/>
      <c r="NVQ186" s="29"/>
      <c r="NVR186" s="29"/>
      <c r="NVS186" s="29"/>
      <c r="NVT186" s="29"/>
      <c r="NVU186" s="29"/>
      <c r="NVV186" s="29"/>
      <c r="NVW186" s="29"/>
      <c r="NVX186" s="29"/>
      <c r="NVY186" s="29"/>
      <c r="NVZ186" s="29"/>
      <c r="NWA186" s="29"/>
      <c r="NWB186" s="29"/>
      <c r="NWC186" s="29"/>
      <c r="NWD186" s="29"/>
      <c r="NWE186" s="29"/>
      <c r="NWF186" s="29"/>
      <c r="NWG186" s="29"/>
      <c r="NWH186" s="29"/>
      <c r="NWI186" s="29"/>
      <c r="NWJ186" s="29"/>
      <c r="NWK186" s="29"/>
      <c r="NWL186" s="29"/>
      <c r="NWM186" s="29"/>
      <c r="NWN186" s="29"/>
      <c r="NWO186" s="29"/>
      <c r="NWP186" s="29"/>
      <c r="NWQ186" s="29"/>
      <c r="NWR186" s="29"/>
      <c r="NWS186" s="29"/>
      <c r="NWT186" s="29"/>
      <c r="NWU186" s="29"/>
      <c r="NWV186" s="29"/>
      <c r="NWW186" s="29"/>
      <c r="NWX186" s="29"/>
      <c r="NWY186" s="29"/>
      <c r="NWZ186" s="29"/>
      <c r="NXA186" s="29"/>
      <c r="NXB186" s="29"/>
      <c r="NXC186" s="29"/>
      <c r="NXD186" s="29"/>
      <c r="NXE186" s="29"/>
      <c r="NXF186" s="29"/>
      <c r="NXG186" s="29"/>
      <c r="NXH186" s="29"/>
      <c r="NXI186" s="29"/>
      <c r="NXJ186" s="29"/>
      <c r="NXK186" s="29"/>
      <c r="NXL186" s="29"/>
      <c r="NXM186" s="29"/>
      <c r="NXN186" s="29"/>
      <c r="NXO186" s="29"/>
      <c r="NXP186" s="29"/>
      <c r="NXQ186" s="29"/>
      <c r="NXR186" s="29"/>
      <c r="NXS186" s="29"/>
      <c r="NXT186" s="29"/>
      <c r="NXU186" s="29"/>
      <c r="NXV186" s="29"/>
      <c r="NXW186" s="29"/>
      <c r="NXX186" s="29"/>
      <c r="NXY186" s="29"/>
      <c r="NXZ186" s="29"/>
      <c r="NYA186" s="29"/>
      <c r="NYB186" s="29"/>
      <c r="NYC186" s="29"/>
      <c r="NYD186" s="29"/>
      <c r="NYE186" s="29"/>
      <c r="NYF186" s="29"/>
      <c r="NYG186" s="29"/>
      <c r="NYH186" s="29"/>
      <c r="NYI186" s="29"/>
      <c r="NYJ186" s="29"/>
      <c r="NYK186" s="29"/>
      <c r="NYL186" s="29"/>
      <c r="NYM186" s="29"/>
      <c r="NYN186" s="29"/>
      <c r="NYO186" s="29"/>
      <c r="NYP186" s="29"/>
      <c r="NYQ186" s="29"/>
      <c r="NYR186" s="29"/>
      <c r="NYS186" s="29"/>
      <c r="NYT186" s="29"/>
      <c r="NYU186" s="29"/>
      <c r="NYV186" s="29"/>
      <c r="NYW186" s="29"/>
      <c r="NYX186" s="29"/>
      <c r="NYY186" s="29"/>
      <c r="NYZ186" s="29"/>
      <c r="NZA186" s="29"/>
      <c r="NZB186" s="29"/>
      <c r="NZC186" s="29"/>
      <c r="NZD186" s="29"/>
      <c r="NZE186" s="29"/>
      <c r="NZF186" s="29"/>
      <c r="NZG186" s="29"/>
      <c r="NZH186" s="29"/>
      <c r="NZI186" s="29"/>
      <c r="NZJ186" s="29"/>
      <c r="NZK186" s="29"/>
      <c r="NZL186" s="29"/>
      <c r="NZM186" s="29"/>
      <c r="NZN186" s="29"/>
      <c r="NZO186" s="29"/>
      <c r="NZP186" s="29"/>
      <c r="NZQ186" s="29"/>
      <c r="NZR186" s="29"/>
      <c r="NZS186" s="29"/>
      <c r="NZT186" s="29"/>
      <c r="NZU186" s="29"/>
      <c r="NZV186" s="29"/>
      <c r="NZW186" s="29"/>
      <c r="NZX186" s="29"/>
      <c r="NZY186" s="29"/>
      <c r="NZZ186" s="29"/>
      <c r="OAA186" s="29"/>
      <c r="OAB186" s="29"/>
      <c r="OAC186" s="29"/>
      <c r="OAD186" s="29"/>
      <c r="OAE186" s="29"/>
      <c r="OAF186" s="29"/>
      <c r="OAG186" s="29"/>
      <c r="OAH186" s="29"/>
      <c r="OAI186" s="29"/>
      <c r="OAJ186" s="29"/>
      <c r="OAK186" s="29"/>
      <c r="OAL186" s="29"/>
      <c r="OAM186" s="29"/>
      <c r="OAN186" s="29"/>
      <c r="OAO186" s="29"/>
      <c r="OAP186" s="29"/>
      <c r="OAQ186" s="29"/>
      <c r="OAR186" s="29"/>
      <c r="OAS186" s="29"/>
      <c r="OAT186" s="29"/>
      <c r="OAU186" s="29"/>
      <c r="OAV186" s="29"/>
      <c r="OAW186" s="29"/>
      <c r="OAX186" s="29"/>
      <c r="OAY186" s="29"/>
      <c r="OAZ186" s="29"/>
      <c r="OBA186" s="29"/>
      <c r="OBB186" s="29"/>
      <c r="OBC186" s="29"/>
      <c r="OBD186" s="29"/>
      <c r="OBE186" s="29"/>
      <c r="OBF186" s="29"/>
      <c r="OBG186" s="29"/>
      <c r="OBH186" s="29"/>
      <c r="OBI186" s="29"/>
      <c r="OBJ186" s="29"/>
      <c r="OBK186" s="29"/>
      <c r="OBL186" s="29"/>
      <c r="OBM186" s="29"/>
      <c r="OBN186" s="29"/>
      <c r="OBO186" s="29"/>
      <c r="OBP186" s="29"/>
      <c r="OBQ186" s="29"/>
      <c r="OBR186" s="29"/>
      <c r="OBS186" s="29"/>
      <c r="OBT186" s="29"/>
      <c r="OBU186" s="29"/>
      <c r="OBV186" s="29"/>
      <c r="OBW186" s="29"/>
      <c r="OBX186" s="29"/>
      <c r="OBY186" s="29"/>
      <c r="OBZ186" s="29"/>
      <c r="OCA186" s="29"/>
      <c r="OCB186" s="29"/>
      <c r="OCC186" s="29"/>
      <c r="OCD186" s="29"/>
      <c r="OCE186" s="29"/>
      <c r="OCF186" s="29"/>
      <c r="OCG186" s="29"/>
      <c r="OCH186" s="29"/>
      <c r="OCI186" s="29"/>
      <c r="OCJ186" s="29"/>
      <c r="OCK186" s="29"/>
      <c r="OCL186" s="29"/>
      <c r="OCM186" s="29"/>
      <c r="OCN186" s="29"/>
      <c r="OCO186" s="29"/>
      <c r="OCP186" s="29"/>
      <c r="OCQ186" s="29"/>
      <c r="OCR186" s="29"/>
      <c r="OCS186" s="29"/>
      <c r="OCT186" s="29"/>
      <c r="OCU186" s="29"/>
      <c r="OCV186" s="29"/>
      <c r="OCW186" s="29"/>
      <c r="OCX186" s="29"/>
      <c r="OCY186" s="29"/>
      <c r="OCZ186" s="29"/>
      <c r="ODA186" s="29"/>
      <c r="ODB186" s="29"/>
      <c r="ODC186" s="29"/>
      <c r="ODD186" s="29"/>
      <c r="ODE186" s="29"/>
      <c r="ODF186" s="29"/>
      <c r="ODG186" s="29"/>
      <c r="ODH186" s="29"/>
      <c r="ODI186" s="29"/>
      <c r="ODJ186" s="29"/>
      <c r="ODK186" s="29"/>
      <c r="ODL186" s="29"/>
      <c r="ODM186" s="29"/>
      <c r="ODN186" s="29"/>
      <c r="ODO186" s="29"/>
      <c r="ODP186" s="29"/>
      <c r="ODQ186" s="29"/>
      <c r="ODR186" s="29"/>
      <c r="ODS186" s="29"/>
      <c r="ODT186" s="29"/>
      <c r="ODU186" s="29"/>
      <c r="ODV186" s="29"/>
      <c r="ODW186" s="29"/>
      <c r="ODX186" s="29"/>
      <c r="ODY186" s="29"/>
      <c r="ODZ186" s="29"/>
      <c r="OEA186" s="29"/>
      <c r="OEB186" s="29"/>
      <c r="OEC186" s="29"/>
      <c r="OED186" s="29"/>
      <c r="OEE186" s="29"/>
      <c r="OEF186" s="29"/>
      <c r="OEG186" s="29"/>
      <c r="OEH186" s="29"/>
      <c r="OEI186" s="29"/>
      <c r="OEJ186" s="29"/>
      <c r="OEK186" s="29"/>
      <c r="OEL186" s="29"/>
      <c r="OEM186" s="29"/>
      <c r="OEN186" s="29"/>
      <c r="OEO186" s="29"/>
      <c r="OEP186" s="29"/>
      <c r="OEQ186" s="29"/>
      <c r="OER186" s="29"/>
      <c r="OES186" s="29"/>
      <c r="OET186" s="29"/>
      <c r="OEU186" s="29"/>
      <c r="OEV186" s="29"/>
      <c r="OEW186" s="29"/>
      <c r="OEX186" s="29"/>
      <c r="OEY186" s="29"/>
      <c r="OEZ186" s="29"/>
      <c r="OFA186" s="29"/>
      <c r="OFB186" s="29"/>
      <c r="OFC186" s="29"/>
      <c r="OFD186" s="29"/>
      <c r="OFE186" s="29"/>
      <c r="OFF186" s="29"/>
      <c r="OFG186" s="29"/>
      <c r="OFH186" s="29"/>
      <c r="OFI186" s="29"/>
      <c r="OFJ186" s="29"/>
      <c r="OFK186" s="29"/>
      <c r="OFL186" s="29"/>
      <c r="OFM186" s="29"/>
      <c r="OFN186" s="29"/>
      <c r="OFO186" s="29"/>
      <c r="OFP186" s="29"/>
      <c r="OFQ186" s="29"/>
      <c r="OFR186" s="29"/>
      <c r="OFS186" s="29"/>
      <c r="OFT186" s="29"/>
      <c r="OFU186" s="29"/>
      <c r="OFV186" s="29"/>
      <c r="OFW186" s="29"/>
      <c r="OFX186" s="29"/>
      <c r="OFY186" s="29"/>
      <c r="OFZ186" s="29"/>
      <c r="OGA186" s="29"/>
      <c r="OGB186" s="29"/>
      <c r="OGC186" s="29"/>
      <c r="OGD186" s="29"/>
      <c r="OGE186" s="29"/>
      <c r="OGF186" s="29"/>
      <c r="OGG186" s="29"/>
      <c r="OGH186" s="29"/>
      <c r="OGI186" s="29"/>
      <c r="OGJ186" s="29"/>
      <c r="OGK186" s="29"/>
      <c r="OGL186" s="29"/>
      <c r="OGM186" s="29"/>
      <c r="OGN186" s="29"/>
      <c r="OGO186" s="29"/>
      <c r="OGP186" s="29"/>
      <c r="OGQ186" s="29"/>
      <c r="OGR186" s="29"/>
      <c r="OGS186" s="29"/>
      <c r="OGT186" s="29"/>
      <c r="OGU186" s="29"/>
      <c r="OGV186" s="29"/>
      <c r="OGW186" s="29"/>
      <c r="OGX186" s="29"/>
      <c r="OGY186" s="29"/>
      <c r="OGZ186" s="29"/>
      <c r="OHA186" s="29"/>
      <c r="OHB186" s="29"/>
      <c r="OHC186" s="29"/>
      <c r="OHD186" s="29"/>
      <c r="OHE186" s="29"/>
      <c r="OHF186" s="29"/>
      <c r="OHG186" s="29"/>
      <c r="OHH186" s="29"/>
      <c r="OHI186" s="29"/>
      <c r="OHJ186" s="29"/>
      <c r="OHK186" s="29"/>
      <c r="OHL186" s="29"/>
      <c r="OHM186" s="29"/>
      <c r="OHN186" s="29"/>
      <c r="OHO186" s="29"/>
      <c r="OHP186" s="29"/>
      <c r="OHQ186" s="29"/>
      <c r="OHR186" s="29"/>
      <c r="OHS186" s="29"/>
      <c r="OHT186" s="29"/>
      <c r="OHU186" s="29"/>
      <c r="OHV186" s="29"/>
      <c r="OHW186" s="29"/>
      <c r="OHX186" s="29"/>
      <c r="OHY186" s="29"/>
      <c r="OHZ186" s="29"/>
      <c r="OIA186" s="29"/>
      <c r="OIB186" s="29"/>
      <c r="OIC186" s="29"/>
      <c r="OID186" s="29"/>
      <c r="OIE186" s="29"/>
      <c r="OIF186" s="29"/>
      <c r="OIG186" s="29"/>
      <c r="OIH186" s="29"/>
      <c r="OII186" s="29"/>
      <c r="OIJ186" s="29"/>
      <c r="OIK186" s="29"/>
      <c r="OIL186" s="29"/>
      <c r="OIM186" s="29"/>
      <c r="OIN186" s="29"/>
      <c r="OIO186" s="29"/>
      <c r="OIP186" s="29"/>
      <c r="OIQ186" s="29"/>
      <c r="OIR186" s="29"/>
      <c r="OIS186" s="29"/>
      <c r="OIT186" s="29"/>
      <c r="OIU186" s="29"/>
      <c r="OIV186" s="29"/>
      <c r="OIW186" s="29"/>
      <c r="OIX186" s="29"/>
      <c r="OIY186" s="29"/>
      <c r="OIZ186" s="29"/>
      <c r="OJA186" s="29"/>
      <c r="OJB186" s="29"/>
      <c r="OJC186" s="29"/>
      <c r="OJD186" s="29"/>
      <c r="OJE186" s="29"/>
      <c r="OJF186" s="29"/>
      <c r="OJG186" s="29"/>
      <c r="OJH186" s="29"/>
      <c r="OJI186" s="29"/>
      <c r="OJJ186" s="29"/>
      <c r="OJK186" s="29"/>
      <c r="OJL186" s="29"/>
      <c r="OJM186" s="29"/>
      <c r="OJN186" s="29"/>
      <c r="OJO186" s="29"/>
      <c r="OJP186" s="29"/>
      <c r="OJQ186" s="29"/>
      <c r="OJR186" s="29"/>
      <c r="OJS186" s="29"/>
      <c r="OJT186" s="29"/>
      <c r="OJU186" s="29"/>
      <c r="OJV186" s="29"/>
      <c r="OJW186" s="29"/>
      <c r="OJX186" s="29"/>
      <c r="OJY186" s="29"/>
      <c r="OJZ186" s="29"/>
      <c r="OKA186" s="29"/>
      <c r="OKB186" s="29"/>
      <c r="OKC186" s="29"/>
      <c r="OKD186" s="29"/>
      <c r="OKE186" s="29"/>
      <c r="OKF186" s="29"/>
      <c r="OKG186" s="29"/>
      <c r="OKH186" s="29"/>
      <c r="OKI186" s="29"/>
      <c r="OKJ186" s="29"/>
      <c r="OKK186" s="29"/>
      <c r="OKL186" s="29"/>
      <c r="OKM186" s="29"/>
      <c r="OKN186" s="29"/>
      <c r="OKO186" s="29"/>
      <c r="OKP186" s="29"/>
      <c r="OKQ186" s="29"/>
      <c r="OKR186" s="29"/>
      <c r="OKS186" s="29"/>
      <c r="OKT186" s="29"/>
      <c r="OKU186" s="29"/>
      <c r="OKV186" s="29"/>
      <c r="OKW186" s="29"/>
      <c r="OKX186" s="29"/>
      <c r="OKY186" s="29"/>
      <c r="OKZ186" s="29"/>
      <c r="OLA186" s="29"/>
      <c r="OLB186" s="29"/>
      <c r="OLC186" s="29"/>
      <c r="OLD186" s="29"/>
      <c r="OLE186" s="29"/>
      <c r="OLF186" s="29"/>
      <c r="OLG186" s="29"/>
      <c r="OLH186" s="29"/>
      <c r="OLI186" s="29"/>
      <c r="OLJ186" s="29"/>
      <c r="OLK186" s="29"/>
      <c r="OLL186" s="29"/>
      <c r="OLM186" s="29"/>
      <c r="OLN186" s="29"/>
      <c r="OLO186" s="29"/>
      <c r="OLP186" s="29"/>
      <c r="OLQ186" s="29"/>
      <c r="OLR186" s="29"/>
      <c r="OLS186" s="29"/>
      <c r="OLT186" s="29"/>
      <c r="OLU186" s="29"/>
      <c r="OLV186" s="29"/>
      <c r="OLW186" s="29"/>
      <c r="OLX186" s="29"/>
      <c r="OLY186" s="29"/>
      <c r="OLZ186" s="29"/>
      <c r="OMA186" s="29"/>
      <c r="OMB186" s="29"/>
      <c r="OMC186" s="29"/>
      <c r="OMD186" s="29"/>
      <c r="OME186" s="29"/>
      <c r="OMF186" s="29"/>
      <c r="OMG186" s="29"/>
      <c r="OMH186" s="29"/>
      <c r="OMI186" s="29"/>
      <c r="OMJ186" s="29"/>
      <c r="OMK186" s="29"/>
      <c r="OML186" s="29"/>
      <c r="OMM186" s="29"/>
      <c r="OMN186" s="29"/>
      <c r="OMO186" s="29"/>
      <c r="OMP186" s="29"/>
      <c r="OMQ186" s="29"/>
      <c r="OMR186" s="29"/>
      <c r="OMS186" s="29"/>
      <c r="OMT186" s="29"/>
      <c r="OMU186" s="29"/>
      <c r="OMV186" s="29"/>
      <c r="OMW186" s="29"/>
      <c r="OMX186" s="29"/>
      <c r="OMY186" s="29"/>
      <c r="OMZ186" s="29"/>
      <c r="ONA186" s="29"/>
      <c r="ONB186" s="29"/>
      <c r="ONC186" s="29"/>
      <c r="OND186" s="29"/>
      <c r="ONE186" s="29"/>
      <c r="ONF186" s="29"/>
      <c r="ONG186" s="29"/>
      <c r="ONH186" s="29"/>
      <c r="ONI186" s="29"/>
      <c r="ONJ186" s="29"/>
      <c r="ONK186" s="29"/>
      <c r="ONL186" s="29"/>
      <c r="ONM186" s="29"/>
      <c r="ONN186" s="29"/>
      <c r="ONO186" s="29"/>
      <c r="ONP186" s="29"/>
      <c r="ONQ186" s="29"/>
      <c r="ONR186" s="29"/>
      <c r="ONS186" s="29"/>
      <c r="ONT186" s="29"/>
      <c r="ONU186" s="29"/>
      <c r="ONV186" s="29"/>
      <c r="ONW186" s="29"/>
      <c r="ONX186" s="29"/>
      <c r="ONY186" s="29"/>
      <c r="ONZ186" s="29"/>
      <c r="OOA186" s="29"/>
      <c r="OOB186" s="29"/>
      <c r="OOC186" s="29"/>
      <c r="OOD186" s="29"/>
      <c r="OOE186" s="29"/>
      <c r="OOF186" s="29"/>
      <c r="OOG186" s="29"/>
      <c r="OOH186" s="29"/>
      <c r="OOI186" s="29"/>
      <c r="OOJ186" s="29"/>
      <c r="OOK186" s="29"/>
      <c r="OOL186" s="29"/>
      <c r="OOM186" s="29"/>
      <c r="OON186" s="29"/>
      <c r="OOO186" s="29"/>
      <c r="OOP186" s="29"/>
      <c r="OOQ186" s="29"/>
      <c r="OOR186" s="29"/>
      <c r="OOS186" s="29"/>
      <c r="OOT186" s="29"/>
      <c r="OOU186" s="29"/>
      <c r="OOV186" s="29"/>
      <c r="OOW186" s="29"/>
      <c r="OOX186" s="29"/>
      <c r="OOY186" s="29"/>
      <c r="OOZ186" s="29"/>
      <c r="OPA186" s="29"/>
      <c r="OPB186" s="29"/>
      <c r="OPC186" s="29"/>
      <c r="OPD186" s="29"/>
      <c r="OPE186" s="29"/>
      <c r="OPF186" s="29"/>
      <c r="OPG186" s="29"/>
      <c r="OPH186" s="29"/>
      <c r="OPI186" s="29"/>
      <c r="OPJ186" s="29"/>
      <c r="OPK186" s="29"/>
      <c r="OPL186" s="29"/>
      <c r="OPM186" s="29"/>
      <c r="OPN186" s="29"/>
      <c r="OPO186" s="29"/>
      <c r="OPP186" s="29"/>
      <c r="OPQ186" s="29"/>
      <c r="OPR186" s="29"/>
      <c r="OPS186" s="29"/>
      <c r="OPT186" s="29"/>
      <c r="OPU186" s="29"/>
      <c r="OPV186" s="29"/>
      <c r="OPW186" s="29"/>
      <c r="OPX186" s="29"/>
      <c r="OPY186" s="29"/>
      <c r="OPZ186" s="29"/>
      <c r="OQA186" s="29"/>
      <c r="OQB186" s="29"/>
      <c r="OQC186" s="29"/>
      <c r="OQD186" s="29"/>
      <c r="OQE186" s="29"/>
      <c r="OQF186" s="29"/>
      <c r="OQG186" s="29"/>
      <c r="OQH186" s="29"/>
      <c r="OQI186" s="29"/>
      <c r="OQJ186" s="29"/>
      <c r="OQK186" s="29"/>
      <c r="OQL186" s="29"/>
      <c r="OQM186" s="29"/>
      <c r="OQN186" s="29"/>
      <c r="OQO186" s="29"/>
      <c r="OQP186" s="29"/>
      <c r="OQQ186" s="29"/>
      <c r="OQR186" s="29"/>
      <c r="OQS186" s="29"/>
      <c r="OQT186" s="29"/>
      <c r="OQU186" s="29"/>
      <c r="OQV186" s="29"/>
      <c r="OQW186" s="29"/>
      <c r="OQX186" s="29"/>
      <c r="OQY186" s="29"/>
      <c r="OQZ186" s="29"/>
      <c r="ORA186" s="29"/>
      <c r="ORB186" s="29"/>
      <c r="ORC186" s="29"/>
      <c r="ORD186" s="29"/>
      <c r="ORE186" s="29"/>
      <c r="ORF186" s="29"/>
      <c r="ORG186" s="29"/>
      <c r="ORH186" s="29"/>
      <c r="ORI186" s="29"/>
      <c r="ORJ186" s="29"/>
      <c r="ORK186" s="29"/>
      <c r="ORL186" s="29"/>
      <c r="ORM186" s="29"/>
      <c r="ORN186" s="29"/>
      <c r="ORO186" s="29"/>
      <c r="ORP186" s="29"/>
      <c r="ORQ186" s="29"/>
      <c r="ORR186" s="29"/>
      <c r="ORS186" s="29"/>
      <c r="ORT186" s="29"/>
      <c r="ORU186" s="29"/>
      <c r="ORV186" s="29"/>
      <c r="ORW186" s="29"/>
      <c r="ORX186" s="29"/>
      <c r="ORY186" s="29"/>
      <c r="ORZ186" s="29"/>
      <c r="OSA186" s="29"/>
      <c r="OSB186" s="29"/>
      <c r="OSC186" s="29"/>
      <c r="OSD186" s="29"/>
      <c r="OSE186" s="29"/>
      <c r="OSF186" s="29"/>
      <c r="OSG186" s="29"/>
      <c r="OSH186" s="29"/>
      <c r="OSI186" s="29"/>
      <c r="OSJ186" s="29"/>
      <c r="OSK186" s="29"/>
      <c r="OSL186" s="29"/>
      <c r="OSM186" s="29"/>
      <c r="OSN186" s="29"/>
      <c r="OSO186" s="29"/>
      <c r="OSP186" s="29"/>
      <c r="OSQ186" s="29"/>
      <c r="OSR186" s="29"/>
      <c r="OSS186" s="29"/>
      <c r="OST186" s="29"/>
      <c r="OSU186" s="29"/>
      <c r="OSV186" s="29"/>
      <c r="OSW186" s="29"/>
      <c r="OSX186" s="29"/>
      <c r="OSY186" s="29"/>
      <c r="OSZ186" s="29"/>
      <c r="OTA186" s="29"/>
      <c r="OTB186" s="29"/>
      <c r="OTC186" s="29"/>
      <c r="OTD186" s="29"/>
      <c r="OTE186" s="29"/>
      <c r="OTF186" s="29"/>
      <c r="OTG186" s="29"/>
      <c r="OTH186" s="29"/>
      <c r="OTI186" s="29"/>
      <c r="OTJ186" s="29"/>
      <c r="OTK186" s="29"/>
      <c r="OTL186" s="29"/>
      <c r="OTM186" s="29"/>
      <c r="OTN186" s="29"/>
      <c r="OTO186" s="29"/>
      <c r="OTP186" s="29"/>
      <c r="OTQ186" s="29"/>
      <c r="OTR186" s="29"/>
      <c r="OTS186" s="29"/>
      <c r="OTT186" s="29"/>
      <c r="OTU186" s="29"/>
      <c r="OTV186" s="29"/>
      <c r="OTW186" s="29"/>
      <c r="OTX186" s="29"/>
      <c r="OTY186" s="29"/>
      <c r="OTZ186" s="29"/>
      <c r="OUA186" s="29"/>
      <c r="OUB186" s="29"/>
      <c r="OUC186" s="29"/>
      <c r="OUD186" s="29"/>
      <c r="OUE186" s="29"/>
      <c r="OUF186" s="29"/>
      <c r="OUG186" s="29"/>
      <c r="OUH186" s="29"/>
      <c r="OUI186" s="29"/>
      <c r="OUJ186" s="29"/>
      <c r="OUK186" s="29"/>
      <c r="OUL186" s="29"/>
      <c r="OUM186" s="29"/>
      <c r="OUN186" s="29"/>
      <c r="OUO186" s="29"/>
      <c r="OUP186" s="29"/>
      <c r="OUQ186" s="29"/>
      <c r="OUR186" s="29"/>
      <c r="OUS186" s="29"/>
      <c r="OUT186" s="29"/>
      <c r="OUU186" s="29"/>
      <c r="OUV186" s="29"/>
      <c r="OUW186" s="29"/>
      <c r="OUX186" s="29"/>
      <c r="OUY186" s="29"/>
      <c r="OUZ186" s="29"/>
      <c r="OVA186" s="29"/>
      <c r="OVB186" s="29"/>
      <c r="OVC186" s="29"/>
      <c r="OVD186" s="29"/>
      <c r="OVE186" s="29"/>
      <c r="OVF186" s="29"/>
      <c r="OVG186" s="29"/>
      <c r="OVH186" s="29"/>
      <c r="OVI186" s="29"/>
      <c r="OVJ186" s="29"/>
      <c r="OVK186" s="29"/>
      <c r="OVL186" s="29"/>
      <c r="OVM186" s="29"/>
      <c r="OVN186" s="29"/>
      <c r="OVO186" s="29"/>
      <c r="OVP186" s="29"/>
      <c r="OVQ186" s="29"/>
      <c r="OVR186" s="29"/>
      <c r="OVS186" s="29"/>
      <c r="OVT186" s="29"/>
      <c r="OVU186" s="29"/>
      <c r="OVV186" s="29"/>
      <c r="OVW186" s="29"/>
      <c r="OVX186" s="29"/>
      <c r="OVY186" s="29"/>
      <c r="OVZ186" s="29"/>
      <c r="OWA186" s="29"/>
      <c r="OWB186" s="29"/>
      <c r="OWC186" s="29"/>
      <c r="OWD186" s="29"/>
      <c r="OWE186" s="29"/>
      <c r="OWF186" s="29"/>
      <c r="OWG186" s="29"/>
      <c r="OWH186" s="29"/>
      <c r="OWI186" s="29"/>
      <c r="OWJ186" s="29"/>
      <c r="OWK186" s="29"/>
      <c r="OWL186" s="29"/>
      <c r="OWM186" s="29"/>
      <c r="OWN186" s="29"/>
      <c r="OWO186" s="29"/>
      <c r="OWP186" s="29"/>
      <c r="OWQ186" s="29"/>
      <c r="OWR186" s="29"/>
      <c r="OWS186" s="29"/>
      <c r="OWT186" s="29"/>
      <c r="OWU186" s="29"/>
      <c r="OWV186" s="29"/>
      <c r="OWW186" s="29"/>
      <c r="OWX186" s="29"/>
      <c r="OWY186" s="29"/>
      <c r="OWZ186" s="29"/>
      <c r="OXA186" s="29"/>
      <c r="OXB186" s="29"/>
      <c r="OXC186" s="29"/>
      <c r="OXD186" s="29"/>
      <c r="OXE186" s="29"/>
      <c r="OXF186" s="29"/>
      <c r="OXG186" s="29"/>
      <c r="OXH186" s="29"/>
      <c r="OXI186" s="29"/>
      <c r="OXJ186" s="29"/>
      <c r="OXK186" s="29"/>
      <c r="OXL186" s="29"/>
      <c r="OXM186" s="29"/>
      <c r="OXN186" s="29"/>
      <c r="OXO186" s="29"/>
      <c r="OXP186" s="29"/>
      <c r="OXQ186" s="29"/>
      <c r="OXR186" s="29"/>
      <c r="OXS186" s="29"/>
      <c r="OXT186" s="29"/>
      <c r="OXU186" s="29"/>
      <c r="OXV186" s="29"/>
      <c r="OXW186" s="29"/>
      <c r="OXX186" s="29"/>
      <c r="OXY186" s="29"/>
      <c r="OXZ186" s="29"/>
      <c r="OYA186" s="29"/>
      <c r="OYB186" s="29"/>
      <c r="OYC186" s="29"/>
      <c r="OYD186" s="29"/>
      <c r="OYE186" s="29"/>
      <c r="OYF186" s="29"/>
      <c r="OYG186" s="29"/>
      <c r="OYH186" s="29"/>
      <c r="OYI186" s="29"/>
      <c r="OYJ186" s="29"/>
      <c r="OYK186" s="29"/>
      <c r="OYL186" s="29"/>
      <c r="OYM186" s="29"/>
      <c r="OYN186" s="29"/>
      <c r="OYO186" s="29"/>
      <c r="OYP186" s="29"/>
      <c r="OYQ186" s="29"/>
      <c r="OYR186" s="29"/>
      <c r="OYS186" s="29"/>
      <c r="OYT186" s="29"/>
      <c r="OYU186" s="29"/>
      <c r="OYV186" s="29"/>
      <c r="OYW186" s="29"/>
      <c r="OYX186" s="29"/>
      <c r="OYY186" s="29"/>
      <c r="OYZ186" s="29"/>
      <c r="OZA186" s="29"/>
      <c r="OZB186" s="29"/>
      <c r="OZC186" s="29"/>
      <c r="OZD186" s="29"/>
      <c r="OZE186" s="29"/>
      <c r="OZF186" s="29"/>
      <c r="OZG186" s="29"/>
      <c r="OZH186" s="29"/>
      <c r="OZI186" s="29"/>
      <c r="OZJ186" s="29"/>
      <c r="OZK186" s="29"/>
      <c r="OZL186" s="29"/>
      <c r="OZM186" s="29"/>
      <c r="OZN186" s="29"/>
      <c r="OZO186" s="29"/>
      <c r="OZP186" s="29"/>
      <c r="OZQ186" s="29"/>
      <c r="OZR186" s="29"/>
      <c r="OZS186" s="29"/>
      <c r="OZT186" s="29"/>
      <c r="OZU186" s="29"/>
      <c r="OZV186" s="29"/>
      <c r="OZW186" s="29"/>
      <c r="OZX186" s="29"/>
      <c r="OZY186" s="29"/>
      <c r="OZZ186" s="29"/>
      <c r="PAA186" s="29"/>
      <c r="PAB186" s="29"/>
      <c r="PAC186" s="29"/>
      <c r="PAD186" s="29"/>
      <c r="PAE186" s="29"/>
      <c r="PAF186" s="29"/>
      <c r="PAG186" s="29"/>
      <c r="PAH186" s="29"/>
      <c r="PAI186" s="29"/>
      <c r="PAJ186" s="29"/>
      <c r="PAK186" s="29"/>
      <c r="PAL186" s="29"/>
      <c r="PAM186" s="29"/>
      <c r="PAN186" s="29"/>
      <c r="PAO186" s="29"/>
      <c r="PAP186" s="29"/>
      <c r="PAQ186" s="29"/>
      <c r="PAR186" s="29"/>
      <c r="PAS186" s="29"/>
      <c r="PAT186" s="29"/>
      <c r="PAU186" s="29"/>
      <c r="PAV186" s="29"/>
      <c r="PAW186" s="29"/>
      <c r="PAX186" s="29"/>
      <c r="PAY186" s="29"/>
      <c r="PAZ186" s="29"/>
      <c r="PBA186" s="29"/>
      <c r="PBB186" s="29"/>
      <c r="PBC186" s="29"/>
      <c r="PBD186" s="29"/>
      <c r="PBE186" s="29"/>
      <c r="PBF186" s="29"/>
      <c r="PBG186" s="29"/>
      <c r="PBH186" s="29"/>
      <c r="PBI186" s="29"/>
      <c r="PBJ186" s="29"/>
      <c r="PBK186" s="29"/>
      <c r="PBL186" s="29"/>
      <c r="PBM186" s="29"/>
      <c r="PBN186" s="29"/>
      <c r="PBO186" s="29"/>
      <c r="PBP186" s="29"/>
      <c r="PBQ186" s="29"/>
      <c r="PBR186" s="29"/>
      <c r="PBS186" s="29"/>
      <c r="PBT186" s="29"/>
      <c r="PBU186" s="29"/>
      <c r="PBV186" s="29"/>
      <c r="PBW186" s="29"/>
      <c r="PBX186" s="29"/>
      <c r="PBY186" s="29"/>
      <c r="PBZ186" s="29"/>
      <c r="PCA186" s="29"/>
      <c r="PCB186" s="29"/>
      <c r="PCC186" s="29"/>
      <c r="PCD186" s="29"/>
      <c r="PCE186" s="29"/>
      <c r="PCF186" s="29"/>
      <c r="PCG186" s="29"/>
      <c r="PCH186" s="29"/>
      <c r="PCI186" s="29"/>
      <c r="PCJ186" s="29"/>
      <c r="PCK186" s="29"/>
      <c r="PCL186" s="29"/>
      <c r="PCM186" s="29"/>
      <c r="PCN186" s="29"/>
      <c r="PCO186" s="29"/>
      <c r="PCP186" s="29"/>
      <c r="PCQ186" s="29"/>
      <c r="PCR186" s="29"/>
      <c r="PCS186" s="29"/>
      <c r="PCT186" s="29"/>
      <c r="PCU186" s="29"/>
      <c r="PCV186" s="29"/>
      <c r="PCW186" s="29"/>
      <c r="PCX186" s="29"/>
      <c r="PCY186" s="29"/>
      <c r="PCZ186" s="29"/>
      <c r="PDA186" s="29"/>
      <c r="PDB186" s="29"/>
      <c r="PDC186" s="29"/>
      <c r="PDD186" s="29"/>
      <c r="PDE186" s="29"/>
      <c r="PDF186" s="29"/>
      <c r="PDG186" s="29"/>
      <c r="PDH186" s="29"/>
      <c r="PDI186" s="29"/>
      <c r="PDJ186" s="29"/>
      <c r="PDK186" s="29"/>
      <c r="PDL186" s="29"/>
      <c r="PDM186" s="29"/>
      <c r="PDN186" s="29"/>
      <c r="PDO186" s="29"/>
      <c r="PDP186" s="29"/>
      <c r="PDQ186" s="29"/>
      <c r="PDR186" s="29"/>
      <c r="PDS186" s="29"/>
      <c r="PDT186" s="29"/>
      <c r="PDU186" s="29"/>
      <c r="PDV186" s="29"/>
      <c r="PDW186" s="29"/>
      <c r="PDX186" s="29"/>
      <c r="PDY186" s="29"/>
      <c r="PDZ186" s="29"/>
      <c r="PEA186" s="29"/>
      <c r="PEB186" s="29"/>
      <c r="PEC186" s="29"/>
      <c r="PED186" s="29"/>
      <c r="PEE186" s="29"/>
      <c r="PEF186" s="29"/>
      <c r="PEG186" s="29"/>
      <c r="PEH186" s="29"/>
      <c r="PEI186" s="29"/>
      <c r="PEJ186" s="29"/>
      <c r="PEK186" s="29"/>
      <c r="PEL186" s="29"/>
      <c r="PEM186" s="29"/>
      <c r="PEN186" s="29"/>
      <c r="PEO186" s="29"/>
      <c r="PEP186" s="29"/>
      <c r="PEQ186" s="29"/>
      <c r="PER186" s="29"/>
      <c r="PES186" s="29"/>
      <c r="PET186" s="29"/>
      <c r="PEU186" s="29"/>
      <c r="PEV186" s="29"/>
      <c r="PEW186" s="29"/>
      <c r="PEX186" s="29"/>
      <c r="PEY186" s="29"/>
      <c r="PEZ186" s="29"/>
      <c r="PFA186" s="29"/>
      <c r="PFB186" s="29"/>
      <c r="PFC186" s="29"/>
      <c r="PFD186" s="29"/>
      <c r="PFE186" s="29"/>
      <c r="PFF186" s="29"/>
      <c r="PFG186" s="29"/>
      <c r="PFH186" s="29"/>
      <c r="PFI186" s="29"/>
      <c r="PFJ186" s="29"/>
      <c r="PFK186" s="29"/>
      <c r="PFL186" s="29"/>
      <c r="PFM186" s="29"/>
      <c r="PFN186" s="29"/>
      <c r="PFO186" s="29"/>
      <c r="PFP186" s="29"/>
      <c r="PFQ186" s="29"/>
      <c r="PFR186" s="29"/>
      <c r="PFS186" s="29"/>
      <c r="PFT186" s="29"/>
      <c r="PFU186" s="29"/>
      <c r="PFV186" s="29"/>
      <c r="PFW186" s="29"/>
      <c r="PFX186" s="29"/>
      <c r="PFY186" s="29"/>
      <c r="PFZ186" s="29"/>
      <c r="PGA186" s="29"/>
      <c r="PGB186" s="29"/>
      <c r="PGC186" s="29"/>
      <c r="PGD186" s="29"/>
      <c r="PGE186" s="29"/>
      <c r="PGF186" s="29"/>
      <c r="PGG186" s="29"/>
      <c r="PGH186" s="29"/>
      <c r="PGI186" s="29"/>
      <c r="PGJ186" s="29"/>
      <c r="PGK186" s="29"/>
      <c r="PGL186" s="29"/>
      <c r="PGM186" s="29"/>
      <c r="PGN186" s="29"/>
      <c r="PGO186" s="29"/>
      <c r="PGP186" s="29"/>
      <c r="PGQ186" s="29"/>
      <c r="PGR186" s="29"/>
      <c r="PGS186" s="29"/>
      <c r="PGT186" s="29"/>
      <c r="PGU186" s="29"/>
      <c r="PGV186" s="29"/>
      <c r="PGW186" s="29"/>
      <c r="PGX186" s="29"/>
      <c r="PGY186" s="29"/>
      <c r="PGZ186" s="29"/>
      <c r="PHA186" s="29"/>
      <c r="PHB186" s="29"/>
      <c r="PHC186" s="29"/>
      <c r="PHD186" s="29"/>
      <c r="PHE186" s="29"/>
      <c r="PHF186" s="29"/>
      <c r="PHG186" s="29"/>
      <c r="PHH186" s="29"/>
      <c r="PHI186" s="29"/>
      <c r="PHJ186" s="29"/>
      <c r="PHK186" s="29"/>
      <c r="PHL186" s="29"/>
      <c r="PHM186" s="29"/>
      <c r="PHN186" s="29"/>
      <c r="PHO186" s="29"/>
      <c r="PHP186" s="29"/>
      <c r="PHQ186" s="29"/>
      <c r="PHR186" s="29"/>
      <c r="PHS186" s="29"/>
      <c r="PHT186" s="29"/>
      <c r="PHU186" s="29"/>
      <c r="PHV186" s="29"/>
      <c r="PHW186" s="29"/>
      <c r="PHX186" s="29"/>
      <c r="PHY186" s="29"/>
      <c r="PHZ186" s="29"/>
      <c r="PIA186" s="29"/>
      <c r="PIB186" s="29"/>
      <c r="PIC186" s="29"/>
      <c r="PID186" s="29"/>
      <c r="PIE186" s="29"/>
      <c r="PIF186" s="29"/>
      <c r="PIG186" s="29"/>
      <c r="PIH186" s="29"/>
      <c r="PII186" s="29"/>
      <c r="PIJ186" s="29"/>
      <c r="PIK186" s="29"/>
      <c r="PIL186" s="29"/>
      <c r="PIM186" s="29"/>
      <c r="PIN186" s="29"/>
      <c r="PIO186" s="29"/>
      <c r="PIP186" s="29"/>
      <c r="PIQ186" s="29"/>
      <c r="PIR186" s="29"/>
      <c r="PIS186" s="29"/>
      <c r="PIT186" s="29"/>
      <c r="PIU186" s="29"/>
      <c r="PIV186" s="29"/>
      <c r="PIW186" s="29"/>
      <c r="PIX186" s="29"/>
      <c r="PIY186" s="29"/>
      <c r="PIZ186" s="29"/>
      <c r="PJA186" s="29"/>
      <c r="PJB186" s="29"/>
      <c r="PJC186" s="29"/>
      <c r="PJD186" s="29"/>
      <c r="PJE186" s="29"/>
      <c r="PJF186" s="29"/>
      <c r="PJG186" s="29"/>
      <c r="PJH186" s="29"/>
      <c r="PJI186" s="29"/>
      <c r="PJJ186" s="29"/>
      <c r="PJK186" s="29"/>
      <c r="PJL186" s="29"/>
      <c r="PJM186" s="29"/>
      <c r="PJN186" s="29"/>
      <c r="PJO186" s="29"/>
      <c r="PJP186" s="29"/>
      <c r="PJQ186" s="29"/>
      <c r="PJR186" s="29"/>
      <c r="PJS186" s="29"/>
      <c r="PJT186" s="29"/>
      <c r="PJU186" s="29"/>
      <c r="PJV186" s="29"/>
      <c r="PJW186" s="29"/>
      <c r="PJX186" s="29"/>
      <c r="PJY186" s="29"/>
      <c r="PJZ186" s="29"/>
      <c r="PKA186" s="29"/>
      <c r="PKB186" s="29"/>
      <c r="PKC186" s="29"/>
      <c r="PKD186" s="29"/>
      <c r="PKE186" s="29"/>
      <c r="PKF186" s="29"/>
      <c r="PKG186" s="29"/>
      <c r="PKH186" s="29"/>
      <c r="PKI186" s="29"/>
      <c r="PKJ186" s="29"/>
      <c r="PKK186" s="29"/>
      <c r="PKL186" s="29"/>
      <c r="PKM186" s="29"/>
      <c r="PKN186" s="29"/>
      <c r="PKO186" s="29"/>
      <c r="PKP186" s="29"/>
      <c r="PKQ186" s="29"/>
      <c r="PKR186" s="29"/>
      <c r="PKS186" s="29"/>
      <c r="PKT186" s="29"/>
      <c r="PKU186" s="29"/>
      <c r="PKV186" s="29"/>
      <c r="PKW186" s="29"/>
      <c r="PKX186" s="29"/>
      <c r="PKY186" s="29"/>
      <c r="PKZ186" s="29"/>
      <c r="PLA186" s="29"/>
      <c r="PLB186" s="29"/>
      <c r="PLC186" s="29"/>
      <c r="PLD186" s="29"/>
      <c r="PLE186" s="29"/>
      <c r="PLF186" s="29"/>
      <c r="PLG186" s="29"/>
      <c r="PLH186" s="29"/>
      <c r="PLI186" s="29"/>
      <c r="PLJ186" s="29"/>
      <c r="PLK186" s="29"/>
      <c r="PLL186" s="29"/>
      <c r="PLM186" s="29"/>
      <c r="PLN186" s="29"/>
      <c r="PLO186" s="29"/>
      <c r="PLP186" s="29"/>
      <c r="PLQ186" s="29"/>
      <c r="PLR186" s="29"/>
      <c r="PLS186" s="29"/>
      <c r="PLT186" s="29"/>
      <c r="PLU186" s="29"/>
      <c r="PLV186" s="29"/>
      <c r="PLW186" s="29"/>
      <c r="PLX186" s="29"/>
      <c r="PLY186" s="29"/>
      <c r="PLZ186" s="29"/>
      <c r="PMA186" s="29"/>
      <c r="PMB186" s="29"/>
      <c r="PMC186" s="29"/>
      <c r="PMD186" s="29"/>
      <c r="PME186" s="29"/>
      <c r="PMF186" s="29"/>
      <c r="PMG186" s="29"/>
      <c r="PMH186" s="29"/>
      <c r="PMI186" s="29"/>
      <c r="PMJ186" s="29"/>
      <c r="PMK186" s="29"/>
      <c r="PML186" s="29"/>
      <c r="PMM186" s="29"/>
      <c r="PMN186" s="29"/>
      <c r="PMO186" s="29"/>
      <c r="PMP186" s="29"/>
      <c r="PMQ186" s="29"/>
      <c r="PMR186" s="29"/>
      <c r="PMS186" s="29"/>
      <c r="PMT186" s="29"/>
      <c r="PMU186" s="29"/>
      <c r="PMV186" s="29"/>
      <c r="PMW186" s="29"/>
      <c r="PMX186" s="29"/>
      <c r="PMY186" s="29"/>
      <c r="PMZ186" s="29"/>
      <c r="PNA186" s="29"/>
      <c r="PNB186" s="29"/>
      <c r="PNC186" s="29"/>
      <c r="PND186" s="29"/>
      <c r="PNE186" s="29"/>
      <c r="PNF186" s="29"/>
      <c r="PNG186" s="29"/>
      <c r="PNH186" s="29"/>
      <c r="PNI186" s="29"/>
      <c r="PNJ186" s="29"/>
      <c r="PNK186" s="29"/>
      <c r="PNL186" s="29"/>
      <c r="PNM186" s="29"/>
      <c r="PNN186" s="29"/>
      <c r="PNO186" s="29"/>
      <c r="PNP186" s="29"/>
      <c r="PNQ186" s="29"/>
      <c r="PNR186" s="29"/>
      <c r="PNS186" s="29"/>
      <c r="PNT186" s="29"/>
      <c r="PNU186" s="29"/>
      <c r="PNV186" s="29"/>
      <c r="PNW186" s="29"/>
      <c r="PNX186" s="29"/>
      <c r="PNY186" s="29"/>
      <c r="PNZ186" s="29"/>
      <c r="POA186" s="29"/>
      <c r="POB186" s="29"/>
      <c r="POC186" s="29"/>
      <c r="POD186" s="29"/>
      <c r="POE186" s="29"/>
      <c r="POF186" s="29"/>
      <c r="POG186" s="29"/>
      <c r="POH186" s="29"/>
      <c r="POI186" s="29"/>
      <c r="POJ186" s="29"/>
      <c r="POK186" s="29"/>
      <c r="POL186" s="29"/>
      <c r="POM186" s="29"/>
      <c r="PON186" s="29"/>
      <c r="POO186" s="29"/>
      <c r="POP186" s="29"/>
      <c r="POQ186" s="29"/>
      <c r="POR186" s="29"/>
      <c r="POS186" s="29"/>
      <c r="POT186" s="29"/>
      <c r="POU186" s="29"/>
      <c r="POV186" s="29"/>
      <c r="POW186" s="29"/>
      <c r="POX186" s="29"/>
      <c r="POY186" s="29"/>
      <c r="POZ186" s="29"/>
      <c r="PPA186" s="29"/>
      <c r="PPB186" s="29"/>
      <c r="PPC186" s="29"/>
      <c r="PPD186" s="29"/>
      <c r="PPE186" s="29"/>
      <c r="PPF186" s="29"/>
      <c r="PPG186" s="29"/>
      <c r="PPH186" s="29"/>
      <c r="PPI186" s="29"/>
      <c r="PPJ186" s="29"/>
      <c r="PPK186" s="29"/>
      <c r="PPL186" s="29"/>
      <c r="PPM186" s="29"/>
      <c r="PPN186" s="29"/>
      <c r="PPO186" s="29"/>
      <c r="PPP186" s="29"/>
      <c r="PPQ186" s="29"/>
      <c r="PPR186" s="29"/>
      <c r="PPS186" s="29"/>
      <c r="PPT186" s="29"/>
      <c r="PPU186" s="29"/>
      <c r="PPV186" s="29"/>
      <c r="PPW186" s="29"/>
      <c r="PPX186" s="29"/>
      <c r="PPY186" s="29"/>
      <c r="PPZ186" s="29"/>
      <c r="PQA186" s="29"/>
      <c r="PQB186" s="29"/>
      <c r="PQC186" s="29"/>
      <c r="PQD186" s="29"/>
      <c r="PQE186" s="29"/>
      <c r="PQF186" s="29"/>
      <c r="PQG186" s="29"/>
      <c r="PQH186" s="29"/>
      <c r="PQI186" s="29"/>
      <c r="PQJ186" s="29"/>
      <c r="PQK186" s="29"/>
      <c r="PQL186" s="29"/>
      <c r="PQM186" s="29"/>
      <c r="PQN186" s="29"/>
      <c r="PQO186" s="29"/>
      <c r="PQP186" s="29"/>
      <c r="PQQ186" s="29"/>
      <c r="PQR186" s="29"/>
      <c r="PQS186" s="29"/>
      <c r="PQT186" s="29"/>
      <c r="PQU186" s="29"/>
      <c r="PQV186" s="29"/>
      <c r="PQW186" s="29"/>
      <c r="PQX186" s="29"/>
      <c r="PQY186" s="29"/>
      <c r="PQZ186" s="29"/>
      <c r="PRA186" s="29"/>
      <c r="PRB186" s="29"/>
      <c r="PRC186" s="29"/>
      <c r="PRD186" s="29"/>
      <c r="PRE186" s="29"/>
      <c r="PRF186" s="29"/>
      <c r="PRG186" s="29"/>
      <c r="PRH186" s="29"/>
      <c r="PRI186" s="29"/>
      <c r="PRJ186" s="29"/>
      <c r="PRK186" s="29"/>
      <c r="PRL186" s="29"/>
      <c r="PRM186" s="29"/>
      <c r="PRN186" s="29"/>
      <c r="PRO186" s="29"/>
      <c r="PRP186" s="29"/>
      <c r="PRQ186" s="29"/>
      <c r="PRR186" s="29"/>
      <c r="PRS186" s="29"/>
      <c r="PRT186" s="29"/>
      <c r="PRU186" s="29"/>
      <c r="PRV186" s="29"/>
      <c r="PRW186" s="29"/>
      <c r="PRX186" s="29"/>
      <c r="PRY186" s="29"/>
      <c r="PRZ186" s="29"/>
      <c r="PSA186" s="29"/>
      <c r="PSB186" s="29"/>
      <c r="PSC186" s="29"/>
      <c r="PSD186" s="29"/>
      <c r="PSE186" s="29"/>
      <c r="PSF186" s="29"/>
      <c r="PSG186" s="29"/>
      <c r="PSH186" s="29"/>
      <c r="PSI186" s="29"/>
      <c r="PSJ186" s="29"/>
      <c r="PSK186" s="29"/>
      <c r="PSL186" s="29"/>
      <c r="PSM186" s="29"/>
      <c r="PSN186" s="29"/>
      <c r="PSO186" s="29"/>
      <c r="PSP186" s="29"/>
      <c r="PSQ186" s="29"/>
      <c r="PSR186" s="29"/>
      <c r="PSS186" s="29"/>
      <c r="PST186" s="29"/>
      <c r="PSU186" s="29"/>
      <c r="PSV186" s="29"/>
      <c r="PSW186" s="29"/>
      <c r="PSX186" s="29"/>
      <c r="PSY186" s="29"/>
      <c r="PSZ186" s="29"/>
      <c r="PTA186" s="29"/>
      <c r="PTB186" s="29"/>
      <c r="PTC186" s="29"/>
      <c r="PTD186" s="29"/>
      <c r="PTE186" s="29"/>
      <c r="PTF186" s="29"/>
      <c r="PTG186" s="29"/>
      <c r="PTH186" s="29"/>
      <c r="PTI186" s="29"/>
      <c r="PTJ186" s="29"/>
      <c r="PTK186" s="29"/>
      <c r="PTL186" s="29"/>
      <c r="PTM186" s="29"/>
      <c r="PTN186" s="29"/>
      <c r="PTO186" s="29"/>
      <c r="PTP186" s="29"/>
      <c r="PTQ186" s="29"/>
      <c r="PTR186" s="29"/>
      <c r="PTS186" s="29"/>
      <c r="PTT186" s="29"/>
      <c r="PTU186" s="29"/>
      <c r="PTV186" s="29"/>
      <c r="PTW186" s="29"/>
      <c r="PTX186" s="29"/>
      <c r="PTY186" s="29"/>
      <c r="PTZ186" s="29"/>
      <c r="PUA186" s="29"/>
      <c r="PUB186" s="29"/>
      <c r="PUC186" s="29"/>
      <c r="PUD186" s="29"/>
      <c r="PUE186" s="29"/>
      <c r="PUF186" s="29"/>
      <c r="PUG186" s="29"/>
      <c r="PUH186" s="29"/>
      <c r="PUI186" s="29"/>
      <c r="PUJ186" s="29"/>
      <c r="PUK186" s="29"/>
      <c r="PUL186" s="29"/>
      <c r="PUM186" s="29"/>
      <c r="PUN186" s="29"/>
      <c r="PUO186" s="29"/>
      <c r="PUP186" s="29"/>
      <c r="PUQ186" s="29"/>
      <c r="PUR186" s="29"/>
      <c r="PUS186" s="29"/>
      <c r="PUT186" s="29"/>
      <c r="PUU186" s="29"/>
      <c r="PUV186" s="29"/>
      <c r="PUW186" s="29"/>
      <c r="PUX186" s="29"/>
      <c r="PUY186" s="29"/>
      <c r="PUZ186" s="29"/>
      <c r="PVA186" s="29"/>
      <c r="PVB186" s="29"/>
      <c r="PVC186" s="29"/>
      <c r="PVD186" s="29"/>
      <c r="PVE186" s="29"/>
      <c r="PVF186" s="29"/>
      <c r="PVG186" s="29"/>
      <c r="PVH186" s="29"/>
      <c r="PVI186" s="29"/>
      <c r="PVJ186" s="29"/>
      <c r="PVK186" s="29"/>
      <c r="PVL186" s="29"/>
      <c r="PVM186" s="29"/>
      <c r="PVN186" s="29"/>
      <c r="PVO186" s="29"/>
      <c r="PVP186" s="29"/>
      <c r="PVQ186" s="29"/>
      <c r="PVR186" s="29"/>
      <c r="PVS186" s="29"/>
      <c r="PVT186" s="29"/>
      <c r="PVU186" s="29"/>
      <c r="PVV186" s="29"/>
      <c r="PVW186" s="29"/>
      <c r="PVX186" s="29"/>
      <c r="PVY186" s="29"/>
      <c r="PVZ186" s="29"/>
      <c r="PWA186" s="29"/>
      <c r="PWB186" s="29"/>
      <c r="PWC186" s="29"/>
      <c r="PWD186" s="29"/>
      <c r="PWE186" s="29"/>
      <c r="PWF186" s="29"/>
      <c r="PWG186" s="29"/>
      <c r="PWH186" s="29"/>
      <c r="PWI186" s="29"/>
      <c r="PWJ186" s="29"/>
      <c r="PWK186" s="29"/>
      <c r="PWL186" s="29"/>
      <c r="PWM186" s="29"/>
      <c r="PWN186" s="29"/>
      <c r="PWO186" s="29"/>
      <c r="PWP186" s="29"/>
      <c r="PWQ186" s="29"/>
      <c r="PWR186" s="29"/>
      <c r="PWS186" s="29"/>
      <c r="PWT186" s="29"/>
      <c r="PWU186" s="29"/>
      <c r="PWV186" s="29"/>
      <c r="PWW186" s="29"/>
      <c r="PWX186" s="29"/>
      <c r="PWY186" s="29"/>
      <c r="PWZ186" s="29"/>
      <c r="PXA186" s="29"/>
      <c r="PXB186" s="29"/>
      <c r="PXC186" s="29"/>
      <c r="PXD186" s="29"/>
      <c r="PXE186" s="29"/>
      <c r="PXF186" s="29"/>
      <c r="PXG186" s="29"/>
      <c r="PXH186" s="29"/>
      <c r="PXI186" s="29"/>
      <c r="PXJ186" s="29"/>
      <c r="PXK186" s="29"/>
      <c r="PXL186" s="29"/>
      <c r="PXM186" s="29"/>
      <c r="PXN186" s="29"/>
      <c r="PXO186" s="29"/>
      <c r="PXP186" s="29"/>
      <c r="PXQ186" s="29"/>
      <c r="PXR186" s="29"/>
      <c r="PXS186" s="29"/>
      <c r="PXT186" s="29"/>
      <c r="PXU186" s="29"/>
      <c r="PXV186" s="29"/>
      <c r="PXW186" s="29"/>
      <c r="PXX186" s="29"/>
      <c r="PXY186" s="29"/>
      <c r="PXZ186" s="29"/>
      <c r="PYA186" s="29"/>
      <c r="PYB186" s="29"/>
      <c r="PYC186" s="29"/>
      <c r="PYD186" s="29"/>
      <c r="PYE186" s="29"/>
      <c r="PYF186" s="29"/>
      <c r="PYG186" s="29"/>
      <c r="PYH186" s="29"/>
      <c r="PYI186" s="29"/>
      <c r="PYJ186" s="29"/>
      <c r="PYK186" s="29"/>
      <c r="PYL186" s="29"/>
      <c r="PYM186" s="29"/>
      <c r="PYN186" s="29"/>
      <c r="PYO186" s="29"/>
      <c r="PYP186" s="29"/>
      <c r="PYQ186" s="29"/>
      <c r="PYR186" s="29"/>
      <c r="PYS186" s="29"/>
      <c r="PYT186" s="29"/>
      <c r="PYU186" s="29"/>
      <c r="PYV186" s="29"/>
      <c r="PYW186" s="29"/>
      <c r="PYX186" s="29"/>
      <c r="PYY186" s="29"/>
      <c r="PYZ186" s="29"/>
      <c r="PZA186" s="29"/>
      <c r="PZB186" s="29"/>
      <c r="PZC186" s="29"/>
      <c r="PZD186" s="29"/>
      <c r="PZE186" s="29"/>
      <c r="PZF186" s="29"/>
      <c r="PZG186" s="29"/>
      <c r="PZH186" s="29"/>
      <c r="PZI186" s="29"/>
      <c r="PZJ186" s="29"/>
      <c r="PZK186" s="29"/>
      <c r="PZL186" s="29"/>
      <c r="PZM186" s="29"/>
      <c r="PZN186" s="29"/>
      <c r="PZO186" s="29"/>
      <c r="PZP186" s="29"/>
      <c r="PZQ186" s="29"/>
      <c r="PZR186" s="29"/>
      <c r="PZS186" s="29"/>
      <c r="PZT186" s="29"/>
      <c r="PZU186" s="29"/>
      <c r="PZV186" s="29"/>
      <c r="PZW186" s="29"/>
      <c r="PZX186" s="29"/>
      <c r="PZY186" s="29"/>
      <c r="PZZ186" s="29"/>
      <c r="QAA186" s="29"/>
      <c r="QAB186" s="29"/>
      <c r="QAC186" s="29"/>
      <c r="QAD186" s="29"/>
      <c r="QAE186" s="29"/>
      <c r="QAF186" s="29"/>
      <c r="QAG186" s="29"/>
      <c r="QAH186" s="29"/>
      <c r="QAI186" s="29"/>
      <c r="QAJ186" s="29"/>
      <c r="QAK186" s="29"/>
      <c r="QAL186" s="29"/>
      <c r="QAM186" s="29"/>
      <c r="QAN186" s="29"/>
      <c r="QAO186" s="29"/>
      <c r="QAP186" s="29"/>
      <c r="QAQ186" s="29"/>
      <c r="QAR186" s="29"/>
      <c r="QAS186" s="29"/>
      <c r="QAT186" s="29"/>
      <c r="QAU186" s="29"/>
      <c r="QAV186" s="29"/>
      <c r="QAW186" s="29"/>
      <c r="QAX186" s="29"/>
      <c r="QAY186" s="29"/>
      <c r="QAZ186" s="29"/>
      <c r="QBA186" s="29"/>
      <c r="QBB186" s="29"/>
      <c r="QBC186" s="29"/>
      <c r="QBD186" s="29"/>
      <c r="QBE186" s="29"/>
      <c r="QBF186" s="29"/>
      <c r="QBG186" s="29"/>
      <c r="QBH186" s="29"/>
      <c r="QBI186" s="29"/>
      <c r="QBJ186" s="29"/>
      <c r="QBK186" s="29"/>
      <c r="QBL186" s="29"/>
      <c r="QBM186" s="29"/>
      <c r="QBN186" s="29"/>
      <c r="QBO186" s="29"/>
      <c r="QBP186" s="29"/>
      <c r="QBQ186" s="29"/>
      <c r="QBR186" s="29"/>
      <c r="QBS186" s="29"/>
      <c r="QBT186" s="29"/>
      <c r="QBU186" s="29"/>
      <c r="QBV186" s="29"/>
      <c r="QBW186" s="29"/>
      <c r="QBX186" s="29"/>
      <c r="QBY186" s="29"/>
      <c r="QBZ186" s="29"/>
      <c r="QCA186" s="29"/>
      <c r="QCB186" s="29"/>
      <c r="QCC186" s="29"/>
      <c r="QCD186" s="29"/>
      <c r="QCE186" s="29"/>
      <c r="QCF186" s="29"/>
      <c r="QCG186" s="29"/>
      <c r="QCH186" s="29"/>
      <c r="QCI186" s="29"/>
      <c r="QCJ186" s="29"/>
      <c r="QCK186" s="29"/>
      <c r="QCL186" s="29"/>
      <c r="QCM186" s="29"/>
      <c r="QCN186" s="29"/>
      <c r="QCO186" s="29"/>
      <c r="QCP186" s="29"/>
      <c r="QCQ186" s="29"/>
      <c r="QCR186" s="29"/>
      <c r="QCS186" s="29"/>
      <c r="QCT186" s="29"/>
      <c r="QCU186" s="29"/>
      <c r="QCV186" s="29"/>
      <c r="QCW186" s="29"/>
      <c r="QCX186" s="29"/>
      <c r="QCY186" s="29"/>
      <c r="QCZ186" s="29"/>
      <c r="QDA186" s="29"/>
      <c r="QDB186" s="29"/>
      <c r="QDC186" s="29"/>
      <c r="QDD186" s="29"/>
      <c r="QDE186" s="29"/>
      <c r="QDF186" s="29"/>
      <c r="QDG186" s="29"/>
      <c r="QDH186" s="29"/>
      <c r="QDI186" s="29"/>
      <c r="QDJ186" s="29"/>
      <c r="QDK186" s="29"/>
      <c r="QDL186" s="29"/>
      <c r="QDM186" s="29"/>
      <c r="QDN186" s="29"/>
      <c r="QDO186" s="29"/>
      <c r="QDP186" s="29"/>
      <c r="QDQ186" s="29"/>
      <c r="QDR186" s="29"/>
      <c r="QDS186" s="29"/>
      <c r="QDT186" s="29"/>
      <c r="QDU186" s="29"/>
      <c r="QDV186" s="29"/>
      <c r="QDW186" s="29"/>
      <c r="QDX186" s="29"/>
      <c r="QDY186" s="29"/>
      <c r="QDZ186" s="29"/>
      <c r="QEA186" s="29"/>
      <c r="QEB186" s="29"/>
      <c r="QEC186" s="29"/>
      <c r="QED186" s="29"/>
      <c r="QEE186" s="29"/>
      <c r="QEF186" s="29"/>
      <c r="QEG186" s="29"/>
      <c r="QEH186" s="29"/>
      <c r="QEI186" s="29"/>
      <c r="QEJ186" s="29"/>
      <c r="QEK186" s="29"/>
      <c r="QEL186" s="29"/>
      <c r="QEM186" s="29"/>
      <c r="QEN186" s="29"/>
      <c r="QEO186" s="29"/>
      <c r="QEP186" s="29"/>
      <c r="QEQ186" s="29"/>
      <c r="QER186" s="29"/>
      <c r="QES186" s="29"/>
      <c r="QET186" s="29"/>
      <c r="QEU186" s="29"/>
      <c r="QEV186" s="29"/>
      <c r="QEW186" s="29"/>
      <c r="QEX186" s="29"/>
      <c r="QEY186" s="29"/>
      <c r="QEZ186" s="29"/>
      <c r="QFA186" s="29"/>
      <c r="QFB186" s="29"/>
      <c r="QFC186" s="29"/>
      <c r="QFD186" s="29"/>
      <c r="QFE186" s="29"/>
      <c r="QFF186" s="29"/>
      <c r="QFG186" s="29"/>
      <c r="QFH186" s="29"/>
      <c r="QFI186" s="29"/>
      <c r="QFJ186" s="29"/>
      <c r="QFK186" s="29"/>
      <c r="QFL186" s="29"/>
      <c r="QFM186" s="29"/>
      <c r="QFN186" s="29"/>
      <c r="QFO186" s="29"/>
      <c r="QFP186" s="29"/>
      <c r="QFQ186" s="29"/>
      <c r="QFR186" s="29"/>
      <c r="QFS186" s="29"/>
      <c r="QFT186" s="29"/>
      <c r="QFU186" s="29"/>
      <c r="QFV186" s="29"/>
      <c r="QFW186" s="29"/>
      <c r="QFX186" s="29"/>
      <c r="QFY186" s="29"/>
      <c r="QFZ186" s="29"/>
      <c r="QGA186" s="29"/>
      <c r="QGB186" s="29"/>
      <c r="QGC186" s="29"/>
      <c r="QGD186" s="29"/>
      <c r="QGE186" s="29"/>
      <c r="QGF186" s="29"/>
      <c r="QGG186" s="29"/>
      <c r="QGH186" s="29"/>
      <c r="QGI186" s="29"/>
      <c r="QGJ186" s="29"/>
      <c r="QGK186" s="29"/>
      <c r="QGL186" s="29"/>
      <c r="QGM186" s="29"/>
      <c r="QGN186" s="29"/>
      <c r="QGO186" s="29"/>
      <c r="QGP186" s="29"/>
      <c r="QGQ186" s="29"/>
      <c r="QGR186" s="29"/>
      <c r="QGS186" s="29"/>
      <c r="QGT186" s="29"/>
      <c r="QGU186" s="29"/>
      <c r="QGV186" s="29"/>
      <c r="QGW186" s="29"/>
      <c r="QGX186" s="29"/>
      <c r="QGY186" s="29"/>
      <c r="QGZ186" s="29"/>
      <c r="QHA186" s="29"/>
      <c r="QHB186" s="29"/>
      <c r="QHC186" s="29"/>
      <c r="QHD186" s="29"/>
      <c r="QHE186" s="29"/>
      <c r="QHF186" s="29"/>
      <c r="QHG186" s="29"/>
      <c r="QHH186" s="29"/>
      <c r="QHI186" s="29"/>
      <c r="QHJ186" s="29"/>
      <c r="QHK186" s="29"/>
      <c r="QHL186" s="29"/>
      <c r="QHM186" s="29"/>
      <c r="QHN186" s="29"/>
      <c r="QHO186" s="29"/>
      <c r="QHP186" s="29"/>
      <c r="QHQ186" s="29"/>
      <c r="QHR186" s="29"/>
      <c r="QHS186" s="29"/>
      <c r="QHT186" s="29"/>
      <c r="QHU186" s="29"/>
      <c r="QHV186" s="29"/>
      <c r="QHW186" s="29"/>
      <c r="QHX186" s="29"/>
      <c r="QHY186" s="29"/>
      <c r="QHZ186" s="29"/>
      <c r="QIA186" s="29"/>
      <c r="QIB186" s="29"/>
      <c r="QIC186" s="29"/>
      <c r="QID186" s="29"/>
      <c r="QIE186" s="29"/>
      <c r="QIF186" s="29"/>
      <c r="QIG186" s="29"/>
      <c r="QIH186" s="29"/>
      <c r="QII186" s="29"/>
      <c r="QIJ186" s="29"/>
      <c r="QIK186" s="29"/>
      <c r="QIL186" s="29"/>
      <c r="QIM186" s="29"/>
      <c r="QIN186" s="29"/>
      <c r="QIO186" s="29"/>
      <c r="QIP186" s="29"/>
      <c r="QIQ186" s="29"/>
      <c r="QIR186" s="29"/>
      <c r="QIS186" s="29"/>
      <c r="QIT186" s="29"/>
      <c r="QIU186" s="29"/>
      <c r="QIV186" s="29"/>
      <c r="QIW186" s="29"/>
      <c r="QIX186" s="29"/>
      <c r="QIY186" s="29"/>
      <c r="QIZ186" s="29"/>
      <c r="QJA186" s="29"/>
      <c r="QJB186" s="29"/>
      <c r="QJC186" s="29"/>
      <c r="QJD186" s="29"/>
      <c r="QJE186" s="29"/>
      <c r="QJF186" s="29"/>
      <c r="QJG186" s="29"/>
      <c r="QJH186" s="29"/>
      <c r="QJI186" s="29"/>
      <c r="QJJ186" s="29"/>
      <c r="QJK186" s="29"/>
      <c r="QJL186" s="29"/>
      <c r="QJM186" s="29"/>
      <c r="QJN186" s="29"/>
      <c r="QJO186" s="29"/>
      <c r="QJP186" s="29"/>
      <c r="QJQ186" s="29"/>
      <c r="QJR186" s="29"/>
      <c r="QJS186" s="29"/>
      <c r="QJT186" s="29"/>
      <c r="QJU186" s="29"/>
      <c r="QJV186" s="29"/>
      <c r="QJW186" s="29"/>
      <c r="QJX186" s="29"/>
      <c r="QJY186" s="29"/>
      <c r="QJZ186" s="29"/>
      <c r="QKA186" s="29"/>
      <c r="QKB186" s="29"/>
      <c r="QKC186" s="29"/>
      <c r="QKD186" s="29"/>
      <c r="QKE186" s="29"/>
      <c r="QKF186" s="29"/>
      <c r="QKG186" s="29"/>
      <c r="QKH186" s="29"/>
      <c r="QKI186" s="29"/>
      <c r="QKJ186" s="29"/>
      <c r="QKK186" s="29"/>
      <c r="QKL186" s="29"/>
      <c r="QKM186" s="29"/>
      <c r="QKN186" s="29"/>
      <c r="QKO186" s="29"/>
      <c r="QKP186" s="29"/>
      <c r="QKQ186" s="29"/>
      <c r="QKR186" s="29"/>
      <c r="QKS186" s="29"/>
      <c r="QKT186" s="29"/>
      <c r="QKU186" s="29"/>
      <c r="QKV186" s="29"/>
      <c r="QKW186" s="29"/>
      <c r="QKX186" s="29"/>
      <c r="QKY186" s="29"/>
      <c r="QKZ186" s="29"/>
      <c r="QLA186" s="29"/>
      <c r="QLB186" s="29"/>
      <c r="QLC186" s="29"/>
      <c r="QLD186" s="29"/>
      <c r="QLE186" s="29"/>
      <c r="QLF186" s="29"/>
      <c r="QLG186" s="29"/>
      <c r="QLH186" s="29"/>
      <c r="QLI186" s="29"/>
      <c r="QLJ186" s="29"/>
      <c r="QLK186" s="29"/>
      <c r="QLL186" s="29"/>
      <c r="QLM186" s="29"/>
      <c r="QLN186" s="29"/>
      <c r="QLO186" s="29"/>
      <c r="QLP186" s="29"/>
      <c r="QLQ186" s="29"/>
      <c r="QLR186" s="29"/>
      <c r="QLS186" s="29"/>
      <c r="QLT186" s="29"/>
      <c r="QLU186" s="29"/>
      <c r="QLV186" s="29"/>
      <c r="QLW186" s="29"/>
      <c r="QLX186" s="29"/>
      <c r="QLY186" s="29"/>
      <c r="QLZ186" s="29"/>
      <c r="QMA186" s="29"/>
      <c r="QMB186" s="29"/>
      <c r="QMC186" s="29"/>
      <c r="QMD186" s="29"/>
      <c r="QME186" s="29"/>
      <c r="QMF186" s="29"/>
      <c r="QMG186" s="29"/>
      <c r="QMH186" s="29"/>
      <c r="QMI186" s="29"/>
      <c r="QMJ186" s="29"/>
      <c r="QMK186" s="29"/>
      <c r="QML186" s="29"/>
      <c r="QMM186" s="29"/>
      <c r="QMN186" s="29"/>
      <c r="QMO186" s="29"/>
      <c r="QMP186" s="29"/>
      <c r="QMQ186" s="29"/>
      <c r="QMR186" s="29"/>
      <c r="QMS186" s="29"/>
      <c r="QMT186" s="29"/>
      <c r="QMU186" s="29"/>
      <c r="QMV186" s="29"/>
      <c r="QMW186" s="29"/>
      <c r="QMX186" s="29"/>
      <c r="QMY186" s="29"/>
      <c r="QMZ186" s="29"/>
      <c r="QNA186" s="29"/>
      <c r="QNB186" s="29"/>
      <c r="QNC186" s="29"/>
      <c r="QND186" s="29"/>
      <c r="QNE186" s="29"/>
      <c r="QNF186" s="29"/>
      <c r="QNG186" s="29"/>
      <c r="QNH186" s="29"/>
      <c r="QNI186" s="29"/>
      <c r="QNJ186" s="29"/>
      <c r="QNK186" s="29"/>
      <c r="QNL186" s="29"/>
      <c r="QNM186" s="29"/>
      <c r="QNN186" s="29"/>
      <c r="QNO186" s="29"/>
      <c r="QNP186" s="29"/>
      <c r="QNQ186" s="29"/>
      <c r="QNR186" s="29"/>
      <c r="QNS186" s="29"/>
      <c r="QNT186" s="29"/>
      <c r="QNU186" s="29"/>
      <c r="QNV186" s="29"/>
      <c r="QNW186" s="29"/>
      <c r="QNX186" s="29"/>
      <c r="QNY186" s="29"/>
      <c r="QNZ186" s="29"/>
      <c r="QOA186" s="29"/>
      <c r="QOB186" s="29"/>
      <c r="QOC186" s="29"/>
      <c r="QOD186" s="29"/>
      <c r="QOE186" s="29"/>
      <c r="QOF186" s="29"/>
      <c r="QOG186" s="29"/>
      <c r="QOH186" s="29"/>
      <c r="QOI186" s="29"/>
      <c r="QOJ186" s="29"/>
      <c r="QOK186" s="29"/>
      <c r="QOL186" s="29"/>
      <c r="QOM186" s="29"/>
      <c r="QON186" s="29"/>
      <c r="QOO186" s="29"/>
      <c r="QOP186" s="29"/>
      <c r="QOQ186" s="29"/>
      <c r="QOR186" s="29"/>
      <c r="QOS186" s="29"/>
      <c r="QOT186" s="29"/>
      <c r="QOU186" s="29"/>
      <c r="QOV186" s="29"/>
      <c r="QOW186" s="29"/>
      <c r="QOX186" s="29"/>
      <c r="QOY186" s="29"/>
      <c r="QOZ186" s="29"/>
      <c r="QPA186" s="29"/>
      <c r="QPB186" s="29"/>
      <c r="QPC186" s="29"/>
      <c r="QPD186" s="29"/>
      <c r="QPE186" s="29"/>
      <c r="QPF186" s="29"/>
      <c r="QPG186" s="29"/>
      <c r="QPH186" s="29"/>
      <c r="QPI186" s="29"/>
      <c r="QPJ186" s="29"/>
      <c r="QPK186" s="29"/>
      <c r="QPL186" s="29"/>
      <c r="QPM186" s="29"/>
      <c r="QPN186" s="29"/>
      <c r="QPO186" s="29"/>
      <c r="QPP186" s="29"/>
      <c r="QPQ186" s="29"/>
      <c r="QPR186" s="29"/>
      <c r="QPS186" s="29"/>
      <c r="QPT186" s="29"/>
      <c r="QPU186" s="29"/>
      <c r="QPV186" s="29"/>
      <c r="QPW186" s="29"/>
      <c r="QPX186" s="29"/>
      <c r="QPY186" s="29"/>
      <c r="QPZ186" s="29"/>
      <c r="QQA186" s="29"/>
      <c r="QQB186" s="29"/>
      <c r="QQC186" s="29"/>
      <c r="QQD186" s="29"/>
      <c r="QQE186" s="29"/>
      <c r="QQF186" s="29"/>
      <c r="QQG186" s="29"/>
      <c r="QQH186" s="29"/>
      <c r="QQI186" s="29"/>
      <c r="QQJ186" s="29"/>
      <c r="QQK186" s="29"/>
      <c r="QQL186" s="29"/>
      <c r="QQM186" s="29"/>
      <c r="QQN186" s="29"/>
      <c r="QQO186" s="29"/>
      <c r="QQP186" s="29"/>
      <c r="QQQ186" s="29"/>
      <c r="QQR186" s="29"/>
      <c r="QQS186" s="29"/>
      <c r="QQT186" s="29"/>
      <c r="QQU186" s="29"/>
      <c r="QQV186" s="29"/>
      <c r="QQW186" s="29"/>
      <c r="QQX186" s="29"/>
      <c r="QQY186" s="29"/>
      <c r="QQZ186" s="29"/>
      <c r="QRA186" s="29"/>
      <c r="QRB186" s="29"/>
      <c r="QRC186" s="29"/>
      <c r="QRD186" s="29"/>
      <c r="QRE186" s="29"/>
      <c r="QRF186" s="29"/>
      <c r="QRG186" s="29"/>
      <c r="QRH186" s="29"/>
      <c r="QRI186" s="29"/>
      <c r="QRJ186" s="29"/>
      <c r="QRK186" s="29"/>
      <c r="QRL186" s="29"/>
      <c r="QRM186" s="29"/>
      <c r="QRN186" s="29"/>
      <c r="QRO186" s="29"/>
      <c r="QRP186" s="29"/>
      <c r="QRQ186" s="29"/>
      <c r="QRR186" s="29"/>
      <c r="QRS186" s="29"/>
      <c r="QRT186" s="29"/>
      <c r="QRU186" s="29"/>
      <c r="QRV186" s="29"/>
      <c r="QRW186" s="29"/>
      <c r="QRX186" s="29"/>
      <c r="QRY186" s="29"/>
      <c r="QRZ186" s="29"/>
      <c r="QSA186" s="29"/>
      <c r="QSB186" s="29"/>
      <c r="QSC186" s="29"/>
      <c r="QSD186" s="29"/>
      <c r="QSE186" s="29"/>
      <c r="QSF186" s="29"/>
      <c r="QSG186" s="29"/>
      <c r="QSH186" s="29"/>
      <c r="QSI186" s="29"/>
      <c r="QSJ186" s="29"/>
      <c r="QSK186" s="29"/>
      <c r="QSL186" s="29"/>
      <c r="QSM186" s="29"/>
      <c r="QSN186" s="29"/>
      <c r="QSO186" s="29"/>
      <c r="QSP186" s="29"/>
      <c r="QSQ186" s="29"/>
      <c r="QSR186" s="29"/>
      <c r="QSS186" s="29"/>
      <c r="QST186" s="29"/>
      <c r="QSU186" s="29"/>
      <c r="QSV186" s="29"/>
      <c r="QSW186" s="29"/>
      <c r="QSX186" s="29"/>
      <c r="QSY186" s="29"/>
      <c r="QSZ186" s="29"/>
      <c r="QTA186" s="29"/>
      <c r="QTB186" s="29"/>
      <c r="QTC186" s="29"/>
      <c r="QTD186" s="29"/>
      <c r="QTE186" s="29"/>
      <c r="QTF186" s="29"/>
      <c r="QTG186" s="29"/>
      <c r="QTH186" s="29"/>
      <c r="QTI186" s="29"/>
      <c r="QTJ186" s="29"/>
      <c r="QTK186" s="29"/>
      <c r="QTL186" s="29"/>
      <c r="QTM186" s="29"/>
      <c r="QTN186" s="29"/>
      <c r="QTO186" s="29"/>
      <c r="QTP186" s="29"/>
      <c r="QTQ186" s="29"/>
      <c r="QTR186" s="29"/>
      <c r="QTS186" s="29"/>
      <c r="QTT186" s="29"/>
      <c r="QTU186" s="29"/>
      <c r="QTV186" s="29"/>
      <c r="QTW186" s="29"/>
      <c r="QTX186" s="29"/>
      <c r="QTY186" s="29"/>
      <c r="QTZ186" s="29"/>
      <c r="QUA186" s="29"/>
      <c r="QUB186" s="29"/>
      <c r="QUC186" s="29"/>
      <c r="QUD186" s="29"/>
      <c r="QUE186" s="29"/>
      <c r="QUF186" s="29"/>
      <c r="QUG186" s="29"/>
      <c r="QUH186" s="29"/>
      <c r="QUI186" s="29"/>
      <c r="QUJ186" s="29"/>
      <c r="QUK186" s="29"/>
      <c r="QUL186" s="29"/>
      <c r="QUM186" s="29"/>
      <c r="QUN186" s="29"/>
      <c r="QUO186" s="29"/>
      <c r="QUP186" s="29"/>
      <c r="QUQ186" s="29"/>
      <c r="QUR186" s="29"/>
      <c r="QUS186" s="29"/>
      <c r="QUT186" s="29"/>
      <c r="QUU186" s="29"/>
      <c r="QUV186" s="29"/>
      <c r="QUW186" s="29"/>
      <c r="QUX186" s="29"/>
      <c r="QUY186" s="29"/>
      <c r="QUZ186" s="29"/>
      <c r="QVA186" s="29"/>
      <c r="QVB186" s="29"/>
      <c r="QVC186" s="29"/>
      <c r="QVD186" s="29"/>
      <c r="QVE186" s="29"/>
      <c r="QVF186" s="29"/>
      <c r="QVG186" s="29"/>
      <c r="QVH186" s="29"/>
      <c r="QVI186" s="29"/>
      <c r="QVJ186" s="29"/>
      <c r="QVK186" s="29"/>
      <c r="QVL186" s="29"/>
      <c r="QVM186" s="29"/>
      <c r="QVN186" s="29"/>
      <c r="QVO186" s="29"/>
      <c r="QVP186" s="29"/>
      <c r="QVQ186" s="29"/>
      <c r="QVR186" s="29"/>
      <c r="QVS186" s="29"/>
      <c r="QVT186" s="29"/>
      <c r="QVU186" s="29"/>
      <c r="QVV186" s="29"/>
      <c r="QVW186" s="29"/>
      <c r="QVX186" s="29"/>
      <c r="QVY186" s="29"/>
      <c r="QVZ186" s="29"/>
      <c r="QWA186" s="29"/>
      <c r="QWB186" s="29"/>
      <c r="QWC186" s="29"/>
      <c r="QWD186" s="29"/>
      <c r="QWE186" s="29"/>
      <c r="QWF186" s="29"/>
      <c r="QWG186" s="29"/>
      <c r="QWH186" s="29"/>
      <c r="QWI186" s="29"/>
      <c r="QWJ186" s="29"/>
      <c r="QWK186" s="29"/>
      <c r="QWL186" s="29"/>
      <c r="QWM186" s="29"/>
      <c r="QWN186" s="29"/>
      <c r="QWO186" s="29"/>
      <c r="QWP186" s="29"/>
      <c r="QWQ186" s="29"/>
      <c r="QWR186" s="29"/>
      <c r="QWS186" s="29"/>
      <c r="QWT186" s="29"/>
      <c r="QWU186" s="29"/>
      <c r="QWV186" s="29"/>
      <c r="QWW186" s="29"/>
      <c r="QWX186" s="29"/>
      <c r="QWY186" s="29"/>
      <c r="QWZ186" s="29"/>
      <c r="QXA186" s="29"/>
      <c r="QXB186" s="29"/>
      <c r="QXC186" s="29"/>
      <c r="QXD186" s="29"/>
      <c r="QXE186" s="29"/>
      <c r="QXF186" s="29"/>
      <c r="QXG186" s="29"/>
      <c r="QXH186" s="29"/>
      <c r="QXI186" s="29"/>
      <c r="QXJ186" s="29"/>
      <c r="QXK186" s="29"/>
      <c r="QXL186" s="29"/>
      <c r="QXM186" s="29"/>
      <c r="QXN186" s="29"/>
      <c r="QXO186" s="29"/>
      <c r="QXP186" s="29"/>
      <c r="QXQ186" s="29"/>
      <c r="QXR186" s="29"/>
      <c r="QXS186" s="29"/>
      <c r="QXT186" s="29"/>
      <c r="QXU186" s="29"/>
      <c r="QXV186" s="29"/>
      <c r="QXW186" s="29"/>
      <c r="QXX186" s="29"/>
      <c r="QXY186" s="29"/>
      <c r="QXZ186" s="29"/>
      <c r="QYA186" s="29"/>
      <c r="QYB186" s="29"/>
      <c r="QYC186" s="29"/>
      <c r="QYD186" s="29"/>
      <c r="QYE186" s="29"/>
      <c r="QYF186" s="29"/>
      <c r="QYG186" s="29"/>
      <c r="QYH186" s="29"/>
      <c r="QYI186" s="29"/>
      <c r="QYJ186" s="29"/>
      <c r="QYK186" s="29"/>
      <c r="QYL186" s="29"/>
      <c r="QYM186" s="29"/>
      <c r="QYN186" s="29"/>
      <c r="QYO186" s="29"/>
      <c r="QYP186" s="29"/>
      <c r="QYQ186" s="29"/>
      <c r="QYR186" s="29"/>
      <c r="QYS186" s="29"/>
      <c r="QYT186" s="29"/>
      <c r="QYU186" s="29"/>
      <c r="QYV186" s="29"/>
      <c r="QYW186" s="29"/>
      <c r="QYX186" s="29"/>
      <c r="QYY186" s="29"/>
      <c r="QYZ186" s="29"/>
      <c r="QZA186" s="29"/>
      <c r="QZB186" s="29"/>
      <c r="QZC186" s="29"/>
      <c r="QZD186" s="29"/>
      <c r="QZE186" s="29"/>
      <c r="QZF186" s="29"/>
      <c r="QZG186" s="29"/>
      <c r="QZH186" s="29"/>
      <c r="QZI186" s="29"/>
      <c r="QZJ186" s="29"/>
      <c r="QZK186" s="29"/>
      <c r="QZL186" s="29"/>
      <c r="QZM186" s="29"/>
      <c r="QZN186" s="29"/>
      <c r="QZO186" s="29"/>
      <c r="QZP186" s="29"/>
      <c r="QZQ186" s="29"/>
      <c r="QZR186" s="29"/>
      <c r="QZS186" s="29"/>
      <c r="QZT186" s="29"/>
      <c r="QZU186" s="29"/>
      <c r="QZV186" s="29"/>
      <c r="QZW186" s="29"/>
      <c r="QZX186" s="29"/>
      <c r="QZY186" s="29"/>
      <c r="QZZ186" s="29"/>
      <c r="RAA186" s="29"/>
      <c r="RAB186" s="29"/>
      <c r="RAC186" s="29"/>
      <c r="RAD186" s="29"/>
      <c r="RAE186" s="29"/>
      <c r="RAF186" s="29"/>
      <c r="RAG186" s="29"/>
      <c r="RAH186" s="29"/>
      <c r="RAI186" s="29"/>
      <c r="RAJ186" s="29"/>
      <c r="RAK186" s="29"/>
      <c r="RAL186" s="29"/>
      <c r="RAM186" s="29"/>
      <c r="RAN186" s="29"/>
      <c r="RAO186" s="29"/>
      <c r="RAP186" s="29"/>
      <c r="RAQ186" s="29"/>
      <c r="RAR186" s="29"/>
      <c r="RAS186" s="29"/>
      <c r="RAT186" s="29"/>
      <c r="RAU186" s="29"/>
      <c r="RAV186" s="29"/>
      <c r="RAW186" s="29"/>
      <c r="RAX186" s="29"/>
      <c r="RAY186" s="29"/>
      <c r="RAZ186" s="29"/>
      <c r="RBA186" s="29"/>
      <c r="RBB186" s="29"/>
      <c r="RBC186" s="29"/>
      <c r="RBD186" s="29"/>
      <c r="RBE186" s="29"/>
      <c r="RBF186" s="29"/>
      <c r="RBG186" s="29"/>
      <c r="RBH186" s="29"/>
      <c r="RBI186" s="29"/>
      <c r="RBJ186" s="29"/>
      <c r="RBK186" s="29"/>
      <c r="RBL186" s="29"/>
      <c r="RBM186" s="29"/>
      <c r="RBN186" s="29"/>
      <c r="RBO186" s="29"/>
      <c r="RBP186" s="29"/>
      <c r="RBQ186" s="29"/>
      <c r="RBR186" s="29"/>
      <c r="RBS186" s="29"/>
      <c r="RBT186" s="29"/>
      <c r="RBU186" s="29"/>
      <c r="RBV186" s="29"/>
      <c r="RBW186" s="29"/>
      <c r="RBX186" s="29"/>
      <c r="RBY186" s="29"/>
      <c r="RBZ186" s="29"/>
      <c r="RCA186" s="29"/>
      <c r="RCB186" s="29"/>
      <c r="RCC186" s="29"/>
      <c r="RCD186" s="29"/>
      <c r="RCE186" s="29"/>
      <c r="RCF186" s="29"/>
      <c r="RCG186" s="29"/>
      <c r="RCH186" s="29"/>
      <c r="RCI186" s="29"/>
      <c r="RCJ186" s="29"/>
      <c r="RCK186" s="29"/>
      <c r="RCL186" s="29"/>
      <c r="RCM186" s="29"/>
      <c r="RCN186" s="29"/>
      <c r="RCO186" s="29"/>
      <c r="RCP186" s="29"/>
      <c r="RCQ186" s="29"/>
      <c r="RCR186" s="29"/>
      <c r="RCS186" s="29"/>
      <c r="RCT186" s="29"/>
      <c r="RCU186" s="29"/>
      <c r="RCV186" s="29"/>
      <c r="RCW186" s="29"/>
      <c r="RCX186" s="29"/>
      <c r="RCY186" s="29"/>
      <c r="RCZ186" s="29"/>
      <c r="RDA186" s="29"/>
      <c r="RDB186" s="29"/>
      <c r="RDC186" s="29"/>
      <c r="RDD186" s="29"/>
      <c r="RDE186" s="29"/>
      <c r="RDF186" s="29"/>
      <c r="RDG186" s="29"/>
      <c r="RDH186" s="29"/>
      <c r="RDI186" s="29"/>
      <c r="RDJ186" s="29"/>
      <c r="RDK186" s="29"/>
      <c r="RDL186" s="29"/>
      <c r="RDM186" s="29"/>
      <c r="RDN186" s="29"/>
      <c r="RDO186" s="29"/>
      <c r="RDP186" s="29"/>
      <c r="RDQ186" s="29"/>
      <c r="RDR186" s="29"/>
      <c r="RDS186" s="29"/>
      <c r="RDT186" s="29"/>
      <c r="RDU186" s="29"/>
      <c r="RDV186" s="29"/>
      <c r="RDW186" s="29"/>
      <c r="RDX186" s="29"/>
      <c r="RDY186" s="29"/>
      <c r="RDZ186" s="29"/>
      <c r="REA186" s="29"/>
      <c r="REB186" s="29"/>
      <c r="REC186" s="29"/>
      <c r="RED186" s="29"/>
      <c r="REE186" s="29"/>
      <c r="REF186" s="29"/>
      <c r="REG186" s="29"/>
      <c r="REH186" s="29"/>
      <c r="REI186" s="29"/>
      <c r="REJ186" s="29"/>
      <c r="REK186" s="29"/>
      <c r="REL186" s="29"/>
      <c r="REM186" s="29"/>
      <c r="REN186" s="29"/>
      <c r="REO186" s="29"/>
      <c r="REP186" s="29"/>
      <c r="REQ186" s="29"/>
      <c r="RER186" s="29"/>
      <c r="RES186" s="29"/>
      <c r="RET186" s="29"/>
      <c r="REU186" s="29"/>
      <c r="REV186" s="29"/>
      <c r="REW186" s="29"/>
      <c r="REX186" s="29"/>
      <c r="REY186" s="29"/>
      <c r="REZ186" s="29"/>
      <c r="RFA186" s="29"/>
      <c r="RFB186" s="29"/>
      <c r="RFC186" s="29"/>
      <c r="RFD186" s="29"/>
      <c r="RFE186" s="29"/>
      <c r="RFF186" s="29"/>
      <c r="RFG186" s="29"/>
      <c r="RFH186" s="29"/>
      <c r="RFI186" s="29"/>
      <c r="RFJ186" s="29"/>
      <c r="RFK186" s="29"/>
      <c r="RFL186" s="29"/>
      <c r="RFM186" s="29"/>
      <c r="RFN186" s="29"/>
      <c r="RFO186" s="29"/>
      <c r="RFP186" s="29"/>
      <c r="RFQ186" s="29"/>
      <c r="RFR186" s="29"/>
      <c r="RFS186" s="29"/>
      <c r="RFT186" s="29"/>
      <c r="RFU186" s="29"/>
      <c r="RFV186" s="29"/>
      <c r="RFW186" s="29"/>
      <c r="RFX186" s="29"/>
      <c r="RFY186" s="29"/>
      <c r="RFZ186" s="29"/>
      <c r="RGA186" s="29"/>
      <c r="RGB186" s="29"/>
      <c r="RGC186" s="29"/>
      <c r="RGD186" s="29"/>
      <c r="RGE186" s="29"/>
      <c r="RGF186" s="29"/>
      <c r="RGG186" s="29"/>
      <c r="RGH186" s="29"/>
      <c r="RGI186" s="29"/>
      <c r="RGJ186" s="29"/>
      <c r="RGK186" s="29"/>
      <c r="RGL186" s="29"/>
      <c r="RGM186" s="29"/>
      <c r="RGN186" s="29"/>
      <c r="RGO186" s="29"/>
      <c r="RGP186" s="29"/>
      <c r="RGQ186" s="29"/>
      <c r="RGR186" s="29"/>
      <c r="RGS186" s="29"/>
      <c r="RGT186" s="29"/>
      <c r="RGU186" s="29"/>
      <c r="RGV186" s="29"/>
      <c r="RGW186" s="29"/>
      <c r="RGX186" s="29"/>
      <c r="RGY186" s="29"/>
      <c r="RGZ186" s="29"/>
      <c r="RHA186" s="29"/>
      <c r="RHB186" s="29"/>
      <c r="RHC186" s="29"/>
      <c r="RHD186" s="29"/>
      <c r="RHE186" s="29"/>
      <c r="RHF186" s="29"/>
      <c r="RHG186" s="29"/>
      <c r="RHH186" s="29"/>
      <c r="RHI186" s="29"/>
      <c r="RHJ186" s="29"/>
      <c r="RHK186" s="29"/>
      <c r="RHL186" s="29"/>
      <c r="RHM186" s="29"/>
      <c r="RHN186" s="29"/>
      <c r="RHO186" s="29"/>
      <c r="RHP186" s="29"/>
      <c r="RHQ186" s="29"/>
      <c r="RHR186" s="29"/>
      <c r="RHS186" s="29"/>
      <c r="RHT186" s="29"/>
      <c r="RHU186" s="29"/>
      <c r="RHV186" s="29"/>
      <c r="RHW186" s="29"/>
      <c r="RHX186" s="29"/>
      <c r="RHY186" s="29"/>
      <c r="RHZ186" s="29"/>
      <c r="RIA186" s="29"/>
      <c r="RIB186" s="29"/>
      <c r="RIC186" s="29"/>
      <c r="RID186" s="29"/>
      <c r="RIE186" s="29"/>
      <c r="RIF186" s="29"/>
      <c r="RIG186" s="29"/>
      <c r="RIH186" s="29"/>
      <c r="RII186" s="29"/>
      <c r="RIJ186" s="29"/>
      <c r="RIK186" s="29"/>
      <c r="RIL186" s="29"/>
      <c r="RIM186" s="29"/>
      <c r="RIN186" s="29"/>
      <c r="RIO186" s="29"/>
      <c r="RIP186" s="29"/>
      <c r="RIQ186" s="29"/>
      <c r="RIR186" s="29"/>
      <c r="RIS186" s="29"/>
      <c r="RIT186" s="29"/>
      <c r="RIU186" s="29"/>
      <c r="RIV186" s="29"/>
      <c r="RIW186" s="29"/>
      <c r="RIX186" s="29"/>
      <c r="RIY186" s="29"/>
      <c r="RIZ186" s="29"/>
      <c r="RJA186" s="29"/>
      <c r="RJB186" s="29"/>
      <c r="RJC186" s="29"/>
      <c r="RJD186" s="29"/>
      <c r="RJE186" s="29"/>
      <c r="RJF186" s="29"/>
      <c r="RJG186" s="29"/>
      <c r="RJH186" s="29"/>
      <c r="RJI186" s="29"/>
      <c r="RJJ186" s="29"/>
      <c r="RJK186" s="29"/>
      <c r="RJL186" s="29"/>
      <c r="RJM186" s="29"/>
      <c r="RJN186" s="29"/>
      <c r="RJO186" s="29"/>
      <c r="RJP186" s="29"/>
      <c r="RJQ186" s="29"/>
      <c r="RJR186" s="29"/>
      <c r="RJS186" s="29"/>
      <c r="RJT186" s="29"/>
      <c r="RJU186" s="29"/>
      <c r="RJV186" s="29"/>
      <c r="RJW186" s="29"/>
      <c r="RJX186" s="29"/>
      <c r="RJY186" s="29"/>
      <c r="RJZ186" s="29"/>
      <c r="RKA186" s="29"/>
      <c r="RKB186" s="29"/>
      <c r="RKC186" s="29"/>
      <c r="RKD186" s="29"/>
      <c r="RKE186" s="29"/>
      <c r="RKF186" s="29"/>
      <c r="RKG186" s="29"/>
      <c r="RKH186" s="29"/>
      <c r="RKI186" s="29"/>
      <c r="RKJ186" s="29"/>
      <c r="RKK186" s="29"/>
      <c r="RKL186" s="29"/>
      <c r="RKM186" s="29"/>
      <c r="RKN186" s="29"/>
      <c r="RKO186" s="29"/>
      <c r="RKP186" s="29"/>
      <c r="RKQ186" s="29"/>
      <c r="RKR186" s="29"/>
      <c r="RKS186" s="29"/>
      <c r="RKT186" s="29"/>
      <c r="RKU186" s="29"/>
      <c r="RKV186" s="29"/>
      <c r="RKW186" s="29"/>
      <c r="RKX186" s="29"/>
      <c r="RKY186" s="29"/>
      <c r="RKZ186" s="29"/>
      <c r="RLA186" s="29"/>
      <c r="RLB186" s="29"/>
      <c r="RLC186" s="29"/>
      <c r="RLD186" s="29"/>
      <c r="RLE186" s="29"/>
      <c r="RLF186" s="29"/>
      <c r="RLG186" s="29"/>
      <c r="RLH186" s="29"/>
      <c r="RLI186" s="29"/>
      <c r="RLJ186" s="29"/>
      <c r="RLK186" s="29"/>
      <c r="RLL186" s="29"/>
      <c r="RLM186" s="29"/>
      <c r="RLN186" s="29"/>
      <c r="RLO186" s="29"/>
      <c r="RLP186" s="29"/>
      <c r="RLQ186" s="29"/>
      <c r="RLR186" s="29"/>
      <c r="RLS186" s="29"/>
      <c r="RLT186" s="29"/>
      <c r="RLU186" s="29"/>
      <c r="RLV186" s="29"/>
      <c r="RLW186" s="29"/>
      <c r="RLX186" s="29"/>
      <c r="RLY186" s="29"/>
      <c r="RLZ186" s="29"/>
      <c r="RMA186" s="29"/>
      <c r="RMB186" s="29"/>
      <c r="RMC186" s="29"/>
      <c r="RMD186" s="29"/>
      <c r="RME186" s="29"/>
      <c r="RMF186" s="29"/>
      <c r="RMG186" s="29"/>
      <c r="RMH186" s="29"/>
      <c r="RMI186" s="29"/>
      <c r="RMJ186" s="29"/>
      <c r="RMK186" s="29"/>
      <c r="RML186" s="29"/>
      <c r="RMM186" s="29"/>
      <c r="RMN186" s="29"/>
      <c r="RMO186" s="29"/>
      <c r="RMP186" s="29"/>
      <c r="RMQ186" s="29"/>
      <c r="RMR186" s="29"/>
      <c r="RMS186" s="29"/>
      <c r="RMT186" s="29"/>
      <c r="RMU186" s="29"/>
      <c r="RMV186" s="29"/>
      <c r="RMW186" s="29"/>
      <c r="RMX186" s="29"/>
      <c r="RMY186" s="29"/>
      <c r="RMZ186" s="29"/>
      <c r="RNA186" s="29"/>
      <c r="RNB186" s="29"/>
      <c r="RNC186" s="29"/>
      <c r="RND186" s="29"/>
      <c r="RNE186" s="29"/>
      <c r="RNF186" s="29"/>
      <c r="RNG186" s="29"/>
      <c r="RNH186" s="29"/>
      <c r="RNI186" s="29"/>
      <c r="RNJ186" s="29"/>
      <c r="RNK186" s="29"/>
      <c r="RNL186" s="29"/>
      <c r="RNM186" s="29"/>
      <c r="RNN186" s="29"/>
      <c r="RNO186" s="29"/>
      <c r="RNP186" s="29"/>
      <c r="RNQ186" s="29"/>
      <c r="RNR186" s="29"/>
      <c r="RNS186" s="29"/>
      <c r="RNT186" s="29"/>
      <c r="RNU186" s="29"/>
      <c r="RNV186" s="29"/>
      <c r="RNW186" s="29"/>
      <c r="RNX186" s="29"/>
      <c r="RNY186" s="29"/>
      <c r="RNZ186" s="29"/>
      <c r="ROA186" s="29"/>
      <c r="ROB186" s="29"/>
      <c r="ROC186" s="29"/>
      <c r="ROD186" s="29"/>
      <c r="ROE186" s="29"/>
      <c r="ROF186" s="29"/>
      <c r="ROG186" s="29"/>
      <c r="ROH186" s="29"/>
      <c r="ROI186" s="29"/>
      <c r="ROJ186" s="29"/>
      <c r="ROK186" s="29"/>
      <c r="ROL186" s="29"/>
      <c r="ROM186" s="29"/>
      <c r="RON186" s="29"/>
      <c r="ROO186" s="29"/>
      <c r="ROP186" s="29"/>
      <c r="ROQ186" s="29"/>
      <c r="ROR186" s="29"/>
      <c r="ROS186" s="29"/>
      <c r="ROT186" s="29"/>
      <c r="ROU186" s="29"/>
      <c r="ROV186" s="29"/>
      <c r="ROW186" s="29"/>
      <c r="ROX186" s="29"/>
      <c r="ROY186" s="29"/>
      <c r="ROZ186" s="29"/>
      <c r="RPA186" s="29"/>
      <c r="RPB186" s="29"/>
      <c r="RPC186" s="29"/>
      <c r="RPD186" s="29"/>
      <c r="RPE186" s="29"/>
      <c r="RPF186" s="29"/>
      <c r="RPG186" s="29"/>
      <c r="RPH186" s="29"/>
      <c r="RPI186" s="29"/>
      <c r="RPJ186" s="29"/>
      <c r="RPK186" s="29"/>
      <c r="RPL186" s="29"/>
      <c r="RPM186" s="29"/>
      <c r="RPN186" s="29"/>
      <c r="RPO186" s="29"/>
      <c r="RPP186" s="29"/>
      <c r="RPQ186" s="29"/>
      <c r="RPR186" s="29"/>
      <c r="RPS186" s="29"/>
      <c r="RPT186" s="29"/>
      <c r="RPU186" s="29"/>
      <c r="RPV186" s="29"/>
      <c r="RPW186" s="29"/>
      <c r="RPX186" s="29"/>
      <c r="RPY186" s="29"/>
      <c r="RPZ186" s="29"/>
      <c r="RQA186" s="29"/>
      <c r="RQB186" s="29"/>
      <c r="RQC186" s="29"/>
      <c r="RQD186" s="29"/>
      <c r="RQE186" s="29"/>
      <c r="RQF186" s="29"/>
      <c r="RQG186" s="29"/>
      <c r="RQH186" s="29"/>
      <c r="RQI186" s="29"/>
      <c r="RQJ186" s="29"/>
      <c r="RQK186" s="29"/>
      <c r="RQL186" s="29"/>
      <c r="RQM186" s="29"/>
      <c r="RQN186" s="29"/>
      <c r="RQO186" s="29"/>
      <c r="RQP186" s="29"/>
      <c r="RQQ186" s="29"/>
      <c r="RQR186" s="29"/>
      <c r="RQS186" s="29"/>
      <c r="RQT186" s="29"/>
      <c r="RQU186" s="29"/>
      <c r="RQV186" s="29"/>
      <c r="RQW186" s="29"/>
      <c r="RQX186" s="29"/>
      <c r="RQY186" s="29"/>
      <c r="RQZ186" s="29"/>
      <c r="RRA186" s="29"/>
      <c r="RRB186" s="29"/>
      <c r="RRC186" s="29"/>
      <c r="RRD186" s="29"/>
      <c r="RRE186" s="29"/>
      <c r="RRF186" s="29"/>
      <c r="RRG186" s="29"/>
      <c r="RRH186" s="29"/>
      <c r="RRI186" s="29"/>
      <c r="RRJ186" s="29"/>
      <c r="RRK186" s="29"/>
      <c r="RRL186" s="29"/>
      <c r="RRM186" s="29"/>
      <c r="RRN186" s="29"/>
      <c r="RRO186" s="29"/>
      <c r="RRP186" s="29"/>
      <c r="RRQ186" s="29"/>
      <c r="RRR186" s="29"/>
      <c r="RRS186" s="29"/>
      <c r="RRT186" s="29"/>
      <c r="RRU186" s="29"/>
      <c r="RRV186" s="29"/>
      <c r="RRW186" s="29"/>
      <c r="RRX186" s="29"/>
      <c r="RRY186" s="29"/>
      <c r="RRZ186" s="29"/>
      <c r="RSA186" s="29"/>
      <c r="RSB186" s="29"/>
      <c r="RSC186" s="29"/>
      <c r="RSD186" s="29"/>
      <c r="RSE186" s="29"/>
      <c r="RSF186" s="29"/>
      <c r="RSG186" s="29"/>
      <c r="RSH186" s="29"/>
      <c r="RSI186" s="29"/>
      <c r="RSJ186" s="29"/>
      <c r="RSK186" s="29"/>
      <c r="RSL186" s="29"/>
      <c r="RSM186" s="29"/>
      <c r="RSN186" s="29"/>
      <c r="RSO186" s="29"/>
      <c r="RSP186" s="29"/>
      <c r="RSQ186" s="29"/>
      <c r="RSR186" s="29"/>
      <c r="RSS186" s="29"/>
      <c r="RST186" s="29"/>
      <c r="RSU186" s="29"/>
      <c r="RSV186" s="29"/>
      <c r="RSW186" s="29"/>
      <c r="RSX186" s="29"/>
      <c r="RSY186" s="29"/>
      <c r="RSZ186" s="29"/>
      <c r="RTA186" s="29"/>
      <c r="RTB186" s="29"/>
      <c r="RTC186" s="29"/>
      <c r="RTD186" s="29"/>
      <c r="RTE186" s="29"/>
      <c r="RTF186" s="29"/>
      <c r="RTG186" s="29"/>
      <c r="RTH186" s="29"/>
      <c r="RTI186" s="29"/>
      <c r="RTJ186" s="29"/>
      <c r="RTK186" s="29"/>
      <c r="RTL186" s="29"/>
      <c r="RTM186" s="29"/>
      <c r="RTN186" s="29"/>
      <c r="RTO186" s="29"/>
      <c r="RTP186" s="29"/>
      <c r="RTQ186" s="29"/>
      <c r="RTR186" s="29"/>
      <c r="RTS186" s="29"/>
      <c r="RTT186" s="29"/>
      <c r="RTU186" s="29"/>
      <c r="RTV186" s="29"/>
      <c r="RTW186" s="29"/>
      <c r="RTX186" s="29"/>
      <c r="RTY186" s="29"/>
      <c r="RTZ186" s="29"/>
      <c r="RUA186" s="29"/>
      <c r="RUB186" s="29"/>
      <c r="RUC186" s="29"/>
      <c r="RUD186" s="29"/>
      <c r="RUE186" s="29"/>
      <c r="RUF186" s="29"/>
      <c r="RUG186" s="29"/>
      <c r="RUH186" s="29"/>
      <c r="RUI186" s="29"/>
      <c r="RUJ186" s="29"/>
      <c r="RUK186" s="29"/>
      <c r="RUL186" s="29"/>
      <c r="RUM186" s="29"/>
      <c r="RUN186" s="29"/>
      <c r="RUO186" s="29"/>
      <c r="RUP186" s="29"/>
      <c r="RUQ186" s="29"/>
      <c r="RUR186" s="29"/>
      <c r="RUS186" s="29"/>
      <c r="RUT186" s="29"/>
      <c r="RUU186" s="29"/>
      <c r="RUV186" s="29"/>
      <c r="RUW186" s="29"/>
      <c r="RUX186" s="29"/>
      <c r="RUY186" s="29"/>
      <c r="RUZ186" s="29"/>
      <c r="RVA186" s="29"/>
      <c r="RVB186" s="29"/>
      <c r="RVC186" s="29"/>
      <c r="RVD186" s="29"/>
      <c r="RVE186" s="29"/>
      <c r="RVF186" s="29"/>
      <c r="RVG186" s="29"/>
      <c r="RVH186" s="29"/>
      <c r="RVI186" s="29"/>
      <c r="RVJ186" s="29"/>
      <c r="RVK186" s="29"/>
      <c r="RVL186" s="29"/>
      <c r="RVM186" s="29"/>
      <c r="RVN186" s="29"/>
      <c r="RVO186" s="29"/>
      <c r="RVP186" s="29"/>
      <c r="RVQ186" s="29"/>
      <c r="RVR186" s="29"/>
      <c r="RVS186" s="29"/>
      <c r="RVT186" s="29"/>
      <c r="RVU186" s="29"/>
      <c r="RVV186" s="29"/>
      <c r="RVW186" s="29"/>
      <c r="RVX186" s="29"/>
      <c r="RVY186" s="29"/>
      <c r="RVZ186" s="29"/>
      <c r="RWA186" s="29"/>
      <c r="RWB186" s="29"/>
      <c r="RWC186" s="29"/>
      <c r="RWD186" s="29"/>
      <c r="RWE186" s="29"/>
      <c r="RWF186" s="29"/>
      <c r="RWG186" s="29"/>
      <c r="RWH186" s="29"/>
      <c r="RWI186" s="29"/>
      <c r="RWJ186" s="29"/>
      <c r="RWK186" s="29"/>
      <c r="RWL186" s="29"/>
      <c r="RWM186" s="29"/>
      <c r="RWN186" s="29"/>
      <c r="RWO186" s="29"/>
      <c r="RWP186" s="29"/>
      <c r="RWQ186" s="29"/>
      <c r="RWR186" s="29"/>
      <c r="RWS186" s="29"/>
      <c r="RWT186" s="29"/>
      <c r="RWU186" s="29"/>
      <c r="RWV186" s="29"/>
      <c r="RWW186" s="29"/>
      <c r="RWX186" s="29"/>
      <c r="RWY186" s="29"/>
      <c r="RWZ186" s="29"/>
      <c r="RXA186" s="29"/>
      <c r="RXB186" s="29"/>
      <c r="RXC186" s="29"/>
      <c r="RXD186" s="29"/>
      <c r="RXE186" s="29"/>
      <c r="RXF186" s="29"/>
      <c r="RXG186" s="29"/>
      <c r="RXH186" s="29"/>
      <c r="RXI186" s="29"/>
      <c r="RXJ186" s="29"/>
      <c r="RXK186" s="29"/>
      <c r="RXL186" s="29"/>
      <c r="RXM186" s="29"/>
      <c r="RXN186" s="29"/>
      <c r="RXO186" s="29"/>
      <c r="RXP186" s="29"/>
      <c r="RXQ186" s="29"/>
      <c r="RXR186" s="29"/>
      <c r="RXS186" s="29"/>
      <c r="RXT186" s="29"/>
      <c r="RXU186" s="29"/>
      <c r="RXV186" s="29"/>
      <c r="RXW186" s="29"/>
      <c r="RXX186" s="29"/>
      <c r="RXY186" s="29"/>
      <c r="RXZ186" s="29"/>
      <c r="RYA186" s="29"/>
      <c r="RYB186" s="29"/>
      <c r="RYC186" s="29"/>
      <c r="RYD186" s="29"/>
      <c r="RYE186" s="29"/>
      <c r="RYF186" s="29"/>
      <c r="RYG186" s="29"/>
      <c r="RYH186" s="29"/>
      <c r="RYI186" s="29"/>
      <c r="RYJ186" s="29"/>
      <c r="RYK186" s="29"/>
      <c r="RYL186" s="29"/>
      <c r="RYM186" s="29"/>
      <c r="RYN186" s="29"/>
      <c r="RYO186" s="29"/>
      <c r="RYP186" s="29"/>
      <c r="RYQ186" s="29"/>
      <c r="RYR186" s="29"/>
      <c r="RYS186" s="29"/>
      <c r="RYT186" s="29"/>
      <c r="RYU186" s="29"/>
      <c r="RYV186" s="29"/>
      <c r="RYW186" s="29"/>
      <c r="RYX186" s="29"/>
      <c r="RYY186" s="29"/>
      <c r="RYZ186" s="29"/>
      <c r="RZA186" s="29"/>
      <c r="RZB186" s="29"/>
      <c r="RZC186" s="29"/>
      <c r="RZD186" s="29"/>
      <c r="RZE186" s="29"/>
      <c r="RZF186" s="29"/>
      <c r="RZG186" s="29"/>
      <c r="RZH186" s="29"/>
      <c r="RZI186" s="29"/>
      <c r="RZJ186" s="29"/>
      <c r="RZK186" s="29"/>
      <c r="RZL186" s="29"/>
      <c r="RZM186" s="29"/>
      <c r="RZN186" s="29"/>
      <c r="RZO186" s="29"/>
      <c r="RZP186" s="29"/>
      <c r="RZQ186" s="29"/>
      <c r="RZR186" s="29"/>
      <c r="RZS186" s="29"/>
      <c r="RZT186" s="29"/>
      <c r="RZU186" s="29"/>
      <c r="RZV186" s="29"/>
      <c r="RZW186" s="29"/>
      <c r="RZX186" s="29"/>
      <c r="RZY186" s="29"/>
      <c r="RZZ186" s="29"/>
      <c r="SAA186" s="29"/>
      <c r="SAB186" s="29"/>
      <c r="SAC186" s="29"/>
      <c r="SAD186" s="29"/>
      <c r="SAE186" s="29"/>
      <c r="SAF186" s="29"/>
      <c r="SAG186" s="29"/>
      <c r="SAH186" s="29"/>
      <c r="SAI186" s="29"/>
      <c r="SAJ186" s="29"/>
      <c r="SAK186" s="29"/>
      <c r="SAL186" s="29"/>
      <c r="SAM186" s="29"/>
      <c r="SAN186" s="29"/>
      <c r="SAO186" s="29"/>
      <c r="SAP186" s="29"/>
      <c r="SAQ186" s="29"/>
      <c r="SAR186" s="29"/>
      <c r="SAS186" s="29"/>
      <c r="SAT186" s="29"/>
      <c r="SAU186" s="29"/>
      <c r="SAV186" s="29"/>
      <c r="SAW186" s="29"/>
      <c r="SAX186" s="29"/>
      <c r="SAY186" s="29"/>
      <c r="SAZ186" s="29"/>
      <c r="SBA186" s="29"/>
      <c r="SBB186" s="29"/>
      <c r="SBC186" s="29"/>
      <c r="SBD186" s="29"/>
      <c r="SBE186" s="29"/>
      <c r="SBF186" s="29"/>
      <c r="SBG186" s="29"/>
      <c r="SBH186" s="29"/>
      <c r="SBI186" s="29"/>
      <c r="SBJ186" s="29"/>
      <c r="SBK186" s="29"/>
      <c r="SBL186" s="29"/>
      <c r="SBM186" s="29"/>
      <c r="SBN186" s="29"/>
      <c r="SBO186" s="29"/>
      <c r="SBP186" s="29"/>
      <c r="SBQ186" s="29"/>
      <c r="SBR186" s="29"/>
      <c r="SBS186" s="29"/>
      <c r="SBT186" s="29"/>
      <c r="SBU186" s="29"/>
      <c r="SBV186" s="29"/>
      <c r="SBW186" s="29"/>
      <c r="SBX186" s="29"/>
      <c r="SBY186" s="29"/>
      <c r="SBZ186" s="29"/>
      <c r="SCA186" s="29"/>
      <c r="SCB186" s="29"/>
      <c r="SCC186" s="29"/>
      <c r="SCD186" s="29"/>
      <c r="SCE186" s="29"/>
      <c r="SCF186" s="29"/>
      <c r="SCG186" s="29"/>
      <c r="SCH186" s="29"/>
      <c r="SCI186" s="29"/>
      <c r="SCJ186" s="29"/>
      <c r="SCK186" s="29"/>
      <c r="SCL186" s="29"/>
      <c r="SCM186" s="29"/>
      <c r="SCN186" s="29"/>
      <c r="SCO186" s="29"/>
      <c r="SCP186" s="29"/>
      <c r="SCQ186" s="29"/>
      <c r="SCR186" s="29"/>
      <c r="SCS186" s="29"/>
      <c r="SCT186" s="29"/>
      <c r="SCU186" s="29"/>
      <c r="SCV186" s="29"/>
      <c r="SCW186" s="29"/>
      <c r="SCX186" s="29"/>
      <c r="SCY186" s="29"/>
      <c r="SCZ186" s="29"/>
      <c r="SDA186" s="29"/>
      <c r="SDB186" s="29"/>
      <c r="SDC186" s="29"/>
      <c r="SDD186" s="29"/>
      <c r="SDE186" s="29"/>
      <c r="SDF186" s="29"/>
      <c r="SDG186" s="29"/>
      <c r="SDH186" s="29"/>
      <c r="SDI186" s="29"/>
      <c r="SDJ186" s="29"/>
      <c r="SDK186" s="29"/>
      <c r="SDL186" s="29"/>
      <c r="SDM186" s="29"/>
      <c r="SDN186" s="29"/>
      <c r="SDO186" s="29"/>
      <c r="SDP186" s="29"/>
      <c r="SDQ186" s="29"/>
      <c r="SDR186" s="29"/>
      <c r="SDS186" s="29"/>
      <c r="SDT186" s="29"/>
      <c r="SDU186" s="29"/>
      <c r="SDV186" s="29"/>
      <c r="SDW186" s="29"/>
      <c r="SDX186" s="29"/>
      <c r="SDY186" s="29"/>
      <c r="SDZ186" s="29"/>
      <c r="SEA186" s="29"/>
      <c r="SEB186" s="29"/>
      <c r="SEC186" s="29"/>
      <c r="SED186" s="29"/>
      <c r="SEE186" s="29"/>
      <c r="SEF186" s="29"/>
      <c r="SEG186" s="29"/>
      <c r="SEH186" s="29"/>
      <c r="SEI186" s="29"/>
      <c r="SEJ186" s="29"/>
      <c r="SEK186" s="29"/>
      <c r="SEL186" s="29"/>
      <c r="SEM186" s="29"/>
      <c r="SEN186" s="29"/>
      <c r="SEO186" s="29"/>
      <c r="SEP186" s="29"/>
      <c r="SEQ186" s="29"/>
      <c r="SER186" s="29"/>
      <c r="SES186" s="29"/>
      <c r="SET186" s="29"/>
      <c r="SEU186" s="29"/>
      <c r="SEV186" s="29"/>
      <c r="SEW186" s="29"/>
      <c r="SEX186" s="29"/>
      <c r="SEY186" s="29"/>
      <c r="SEZ186" s="29"/>
      <c r="SFA186" s="29"/>
      <c r="SFB186" s="29"/>
      <c r="SFC186" s="29"/>
      <c r="SFD186" s="29"/>
      <c r="SFE186" s="29"/>
      <c r="SFF186" s="29"/>
      <c r="SFG186" s="29"/>
      <c r="SFH186" s="29"/>
      <c r="SFI186" s="29"/>
      <c r="SFJ186" s="29"/>
      <c r="SFK186" s="29"/>
      <c r="SFL186" s="29"/>
      <c r="SFM186" s="29"/>
      <c r="SFN186" s="29"/>
      <c r="SFO186" s="29"/>
      <c r="SFP186" s="29"/>
      <c r="SFQ186" s="29"/>
      <c r="SFR186" s="29"/>
      <c r="SFS186" s="29"/>
      <c r="SFT186" s="29"/>
      <c r="SFU186" s="29"/>
      <c r="SFV186" s="29"/>
      <c r="SFW186" s="29"/>
      <c r="SFX186" s="29"/>
      <c r="SFY186" s="29"/>
      <c r="SFZ186" s="29"/>
      <c r="SGA186" s="29"/>
      <c r="SGB186" s="29"/>
      <c r="SGC186" s="29"/>
      <c r="SGD186" s="29"/>
      <c r="SGE186" s="29"/>
      <c r="SGF186" s="29"/>
      <c r="SGG186" s="29"/>
      <c r="SGH186" s="29"/>
      <c r="SGI186" s="29"/>
      <c r="SGJ186" s="29"/>
      <c r="SGK186" s="29"/>
      <c r="SGL186" s="29"/>
      <c r="SGM186" s="29"/>
      <c r="SGN186" s="29"/>
      <c r="SGO186" s="29"/>
      <c r="SGP186" s="29"/>
      <c r="SGQ186" s="29"/>
      <c r="SGR186" s="29"/>
      <c r="SGS186" s="29"/>
      <c r="SGT186" s="29"/>
      <c r="SGU186" s="29"/>
      <c r="SGV186" s="29"/>
      <c r="SGW186" s="29"/>
      <c r="SGX186" s="29"/>
      <c r="SGY186" s="29"/>
      <c r="SGZ186" s="29"/>
      <c r="SHA186" s="29"/>
      <c r="SHB186" s="29"/>
      <c r="SHC186" s="29"/>
      <c r="SHD186" s="29"/>
      <c r="SHE186" s="29"/>
      <c r="SHF186" s="29"/>
      <c r="SHG186" s="29"/>
      <c r="SHH186" s="29"/>
      <c r="SHI186" s="29"/>
      <c r="SHJ186" s="29"/>
      <c r="SHK186" s="29"/>
      <c r="SHL186" s="29"/>
      <c r="SHM186" s="29"/>
      <c r="SHN186" s="29"/>
      <c r="SHO186" s="29"/>
      <c r="SHP186" s="29"/>
      <c r="SHQ186" s="29"/>
      <c r="SHR186" s="29"/>
      <c r="SHS186" s="29"/>
      <c r="SHT186" s="29"/>
      <c r="SHU186" s="29"/>
      <c r="SHV186" s="29"/>
      <c r="SHW186" s="29"/>
      <c r="SHX186" s="29"/>
      <c r="SHY186" s="29"/>
      <c r="SHZ186" s="29"/>
      <c r="SIA186" s="29"/>
      <c r="SIB186" s="29"/>
      <c r="SIC186" s="29"/>
      <c r="SID186" s="29"/>
      <c r="SIE186" s="29"/>
      <c r="SIF186" s="29"/>
      <c r="SIG186" s="29"/>
      <c r="SIH186" s="29"/>
      <c r="SII186" s="29"/>
      <c r="SIJ186" s="29"/>
      <c r="SIK186" s="29"/>
      <c r="SIL186" s="29"/>
      <c r="SIM186" s="29"/>
      <c r="SIN186" s="29"/>
      <c r="SIO186" s="29"/>
      <c r="SIP186" s="29"/>
      <c r="SIQ186" s="29"/>
      <c r="SIR186" s="29"/>
      <c r="SIS186" s="29"/>
      <c r="SIT186" s="29"/>
      <c r="SIU186" s="29"/>
      <c r="SIV186" s="29"/>
      <c r="SIW186" s="29"/>
      <c r="SIX186" s="29"/>
      <c r="SIY186" s="29"/>
      <c r="SIZ186" s="29"/>
      <c r="SJA186" s="29"/>
      <c r="SJB186" s="29"/>
      <c r="SJC186" s="29"/>
      <c r="SJD186" s="29"/>
      <c r="SJE186" s="29"/>
      <c r="SJF186" s="29"/>
      <c r="SJG186" s="29"/>
      <c r="SJH186" s="29"/>
      <c r="SJI186" s="29"/>
      <c r="SJJ186" s="29"/>
      <c r="SJK186" s="29"/>
      <c r="SJL186" s="29"/>
      <c r="SJM186" s="29"/>
      <c r="SJN186" s="29"/>
      <c r="SJO186" s="29"/>
      <c r="SJP186" s="29"/>
      <c r="SJQ186" s="29"/>
      <c r="SJR186" s="29"/>
      <c r="SJS186" s="29"/>
      <c r="SJT186" s="29"/>
      <c r="SJU186" s="29"/>
      <c r="SJV186" s="29"/>
      <c r="SJW186" s="29"/>
      <c r="SJX186" s="29"/>
      <c r="SJY186" s="29"/>
      <c r="SJZ186" s="29"/>
      <c r="SKA186" s="29"/>
      <c r="SKB186" s="29"/>
      <c r="SKC186" s="29"/>
      <c r="SKD186" s="29"/>
      <c r="SKE186" s="29"/>
      <c r="SKF186" s="29"/>
      <c r="SKG186" s="29"/>
      <c r="SKH186" s="29"/>
      <c r="SKI186" s="29"/>
      <c r="SKJ186" s="29"/>
      <c r="SKK186" s="29"/>
      <c r="SKL186" s="29"/>
      <c r="SKM186" s="29"/>
      <c r="SKN186" s="29"/>
      <c r="SKO186" s="29"/>
      <c r="SKP186" s="29"/>
      <c r="SKQ186" s="29"/>
      <c r="SKR186" s="29"/>
      <c r="SKS186" s="29"/>
      <c r="SKT186" s="29"/>
      <c r="SKU186" s="29"/>
      <c r="SKV186" s="29"/>
      <c r="SKW186" s="29"/>
      <c r="SKX186" s="29"/>
      <c r="SKY186" s="29"/>
      <c r="SKZ186" s="29"/>
      <c r="SLA186" s="29"/>
      <c r="SLB186" s="29"/>
      <c r="SLC186" s="29"/>
      <c r="SLD186" s="29"/>
      <c r="SLE186" s="29"/>
      <c r="SLF186" s="29"/>
      <c r="SLG186" s="29"/>
      <c r="SLH186" s="29"/>
      <c r="SLI186" s="29"/>
      <c r="SLJ186" s="29"/>
      <c r="SLK186" s="29"/>
      <c r="SLL186" s="29"/>
      <c r="SLM186" s="29"/>
      <c r="SLN186" s="29"/>
      <c r="SLO186" s="29"/>
      <c r="SLP186" s="29"/>
      <c r="SLQ186" s="29"/>
      <c r="SLR186" s="29"/>
      <c r="SLS186" s="29"/>
      <c r="SLT186" s="29"/>
      <c r="SLU186" s="29"/>
      <c r="SLV186" s="29"/>
      <c r="SLW186" s="29"/>
      <c r="SLX186" s="29"/>
      <c r="SLY186" s="29"/>
      <c r="SLZ186" s="29"/>
      <c r="SMA186" s="29"/>
      <c r="SMB186" s="29"/>
      <c r="SMC186" s="29"/>
      <c r="SMD186" s="29"/>
      <c r="SME186" s="29"/>
      <c r="SMF186" s="29"/>
      <c r="SMG186" s="29"/>
      <c r="SMH186" s="29"/>
      <c r="SMI186" s="29"/>
      <c r="SMJ186" s="29"/>
      <c r="SMK186" s="29"/>
      <c r="SML186" s="29"/>
      <c r="SMM186" s="29"/>
      <c r="SMN186" s="29"/>
      <c r="SMO186" s="29"/>
      <c r="SMP186" s="29"/>
      <c r="SMQ186" s="29"/>
      <c r="SMR186" s="29"/>
      <c r="SMS186" s="29"/>
      <c r="SMT186" s="29"/>
      <c r="SMU186" s="29"/>
      <c r="SMV186" s="29"/>
      <c r="SMW186" s="29"/>
      <c r="SMX186" s="29"/>
      <c r="SMY186" s="29"/>
      <c r="SMZ186" s="29"/>
      <c r="SNA186" s="29"/>
      <c r="SNB186" s="29"/>
      <c r="SNC186" s="29"/>
      <c r="SND186" s="29"/>
      <c r="SNE186" s="29"/>
      <c r="SNF186" s="29"/>
      <c r="SNG186" s="29"/>
      <c r="SNH186" s="29"/>
      <c r="SNI186" s="29"/>
      <c r="SNJ186" s="29"/>
      <c r="SNK186" s="29"/>
      <c r="SNL186" s="29"/>
      <c r="SNM186" s="29"/>
      <c r="SNN186" s="29"/>
      <c r="SNO186" s="29"/>
      <c r="SNP186" s="29"/>
      <c r="SNQ186" s="29"/>
      <c r="SNR186" s="29"/>
      <c r="SNS186" s="29"/>
      <c r="SNT186" s="29"/>
      <c r="SNU186" s="29"/>
      <c r="SNV186" s="29"/>
      <c r="SNW186" s="29"/>
      <c r="SNX186" s="29"/>
      <c r="SNY186" s="29"/>
      <c r="SNZ186" s="29"/>
      <c r="SOA186" s="29"/>
      <c r="SOB186" s="29"/>
      <c r="SOC186" s="29"/>
      <c r="SOD186" s="29"/>
      <c r="SOE186" s="29"/>
      <c r="SOF186" s="29"/>
      <c r="SOG186" s="29"/>
      <c r="SOH186" s="29"/>
      <c r="SOI186" s="29"/>
      <c r="SOJ186" s="29"/>
      <c r="SOK186" s="29"/>
      <c r="SOL186" s="29"/>
      <c r="SOM186" s="29"/>
      <c r="SON186" s="29"/>
      <c r="SOO186" s="29"/>
      <c r="SOP186" s="29"/>
      <c r="SOQ186" s="29"/>
      <c r="SOR186" s="29"/>
      <c r="SOS186" s="29"/>
      <c r="SOT186" s="29"/>
      <c r="SOU186" s="29"/>
      <c r="SOV186" s="29"/>
      <c r="SOW186" s="29"/>
      <c r="SOX186" s="29"/>
      <c r="SOY186" s="29"/>
      <c r="SOZ186" s="29"/>
      <c r="SPA186" s="29"/>
      <c r="SPB186" s="29"/>
      <c r="SPC186" s="29"/>
      <c r="SPD186" s="29"/>
      <c r="SPE186" s="29"/>
      <c r="SPF186" s="29"/>
      <c r="SPG186" s="29"/>
      <c r="SPH186" s="29"/>
      <c r="SPI186" s="29"/>
      <c r="SPJ186" s="29"/>
      <c r="SPK186" s="29"/>
      <c r="SPL186" s="29"/>
      <c r="SPM186" s="29"/>
      <c r="SPN186" s="29"/>
      <c r="SPO186" s="29"/>
      <c r="SPP186" s="29"/>
      <c r="SPQ186" s="29"/>
      <c r="SPR186" s="29"/>
      <c r="SPS186" s="29"/>
      <c r="SPT186" s="29"/>
      <c r="SPU186" s="29"/>
      <c r="SPV186" s="29"/>
      <c r="SPW186" s="29"/>
      <c r="SPX186" s="29"/>
      <c r="SPY186" s="29"/>
      <c r="SPZ186" s="29"/>
      <c r="SQA186" s="29"/>
      <c r="SQB186" s="29"/>
      <c r="SQC186" s="29"/>
      <c r="SQD186" s="29"/>
      <c r="SQE186" s="29"/>
      <c r="SQF186" s="29"/>
      <c r="SQG186" s="29"/>
      <c r="SQH186" s="29"/>
      <c r="SQI186" s="29"/>
      <c r="SQJ186" s="29"/>
      <c r="SQK186" s="29"/>
      <c r="SQL186" s="29"/>
      <c r="SQM186" s="29"/>
      <c r="SQN186" s="29"/>
      <c r="SQO186" s="29"/>
      <c r="SQP186" s="29"/>
      <c r="SQQ186" s="29"/>
      <c r="SQR186" s="29"/>
      <c r="SQS186" s="29"/>
      <c r="SQT186" s="29"/>
      <c r="SQU186" s="29"/>
      <c r="SQV186" s="29"/>
      <c r="SQW186" s="29"/>
      <c r="SQX186" s="29"/>
      <c r="SQY186" s="29"/>
      <c r="SQZ186" s="29"/>
      <c r="SRA186" s="29"/>
      <c r="SRB186" s="29"/>
      <c r="SRC186" s="29"/>
      <c r="SRD186" s="29"/>
      <c r="SRE186" s="29"/>
      <c r="SRF186" s="29"/>
      <c r="SRG186" s="29"/>
      <c r="SRH186" s="29"/>
      <c r="SRI186" s="29"/>
      <c r="SRJ186" s="29"/>
      <c r="SRK186" s="29"/>
      <c r="SRL186" s="29"/>
      <c r="SRM186" s="29"/>
      <c r="SRN186" s="29"/>
      <c r="SRO186" s="29"/>
      <c r="SRP186" s="29"/>
      <c r="SRQ186" s="29"/>
      <c r="SRR186" s="29"/>
      <c r="SRS186" s="29"/>
      <c r="SRT186" s="29"/>
      <c r="SRU186" s="29"/>
      <c r="SRV186" s="29"/>
      <c r="SRW186" s="29"/>
      <c r="SRX186" s="29"/>
      <c r="SRY186" s="29"/>
      <c r="SRZ186" s="29"/>
      <c r="SSA186" s="29"/>
      <c r="SSB186" s="29"/>
      <c r="SSC186" s="29"/>
      <c r="SSD186" s="29"/>
      <c r="SSE186" s="29"/>
      <c r="SSF186" s="29"/>
      <c r="SSG186" s="29"/>
      <c r="SSH186" s="29"/>
      <c r="SSI186" s="29"/>
      <c r="SSJ186" s="29"/>
      <c r="SSK186" s="29"/>
      <c r="SSL186" s="29"/>
      <c r="SSM186" s="29"/>
      <c r="SSN186" s="29"/>
      <c r="SSO186" s="29"/>
      <c r="SSP186" s="29"/>
      <c r="SSQ186" s="29"/>
      <c r="SSR186" s="29"/>
      <c r="SSS186" s="29"/>
      <c r="SST186" s="29"/>
      <c r="SSU186" s="29"/>
      <c r="SSV186" s="29"/>
      <c r="SSW186" s="29"/>
      <c r="SSX186" s="29"/>
      <c r="SSY186" s="29"/>
      <c r="SSZ186" s="29"/>
      <c r="STA186" s="29"/>
      <c r="STB186" s="29"/>
      <c r="STC186" s="29"/>
      <c r="STD186" s="29"/>
      <c r="STE186" s="29"/>
      <c r="STF186" s="29"/>
      <c r="STG186" s="29"/>
      <c r="STH186" s="29"/>
      <c r="STI186" s="29"/>
      <c r="STJ186" s="29"/>
      <c r="STK186" s="29"/>
      <c r="STL186" s="29"/>
      <c r="STM186" s="29"/>
      <c r="STN186" s="29"/>
      <c r="STO186" s="29"/>
      <c r="STP186" s="29"/>
      <c r="STQ186" s="29"/>
      <c r="STR186" s="29"/>
      <c r="STS186" s="29"/>
      <c r="STT186" s="29"/>
      <c r="STU186" s="29"/>
      <c r="STV186" s="29"/>
      <c r="STW186" s="29"/>
      <c r="STX186" s="29"/>
      <c r="STY186" s="29"/>
      <c r="STZ186" s="29"/>
      <c r="SUA186" s="29"/>
      <c r="SUB186" s="29"/>
      <c r="SUC186" s="29"/>
      <c r="SUD186" s="29"/>
      <c r="SUE186" s="29"/>
      <c r="SUF186" s="29"/>
      <c r="SUG186" s="29"/>
      <c r="SUH186" s="29"/>
      <c r="SUI186" s="29"/>
      <c r="SUJ186" s="29"/>
      <c r="SUK186" s="29"/>
      <c r="SUL186" s="29"/>
      <c r="SUM186" s="29"/>
      <c r="SUN186" s="29"/>
      <c r="SUO186" s="29"/>
      <c r="SUP186" s="29"/>
      <c r="SUQ186" s="29"/>
      <c r="SUR186" s="29"/>
      <c r="SUS186" s="29"/>
      <c r="SUT186" s="29"/>
      <c r="SUU186" s="29"/>
      <c r="SUV186" s="29"/>
      <c r="SUW186" s="29"/>
      <c r="SUX186" s="29"/>
      <c r="SUY186" s="29"/>
      <c r="SUZ186" s="29"/>
      <c r="SVA186" s="29"/>
      <c r="SVB186" s="29"/>
      <c r="SVC186" s="29"/>
      <c r="SVD186" s="29"/>
      <c r="SVE186" s="29"/>
      <c r="SVF186" s="29"/>
      <c r="SVG186" s="29"/>
      <c r="SVH186" s="29"/>
      <c r="SVI186" s="29"/>
      <c r="SVJ186" s="29"/>
      <c r="SVK186" s="29"/>
      <c r="SVL186" s="29"/>
      <c r="SVM186" s="29"/>
      <c r="SVN186" s="29"/>
      <c r="SVO186" s="29"/>
      <c r="SVP186" s="29"/>
      <c r="SVQ186" s="29"/>
      <c r="SVR186" s="29"/>
      <c r="SVS186" s="29"/>
      <c r="SVT186" s="29"/>
      <c r="SVU186" s="29"/>
      <c r="SVV186" s="29"/>
      <c r="SVW186" s="29"/>
      <c r="SVX186" s="29"/>
      <c r="SVY186" s="29"/>
      <c r="SVZ186" s="29"/>
      <c r="SWA186" s="29"/>
      <c r="SWB186" s="29"/>
      <c r="SWC186" s="29"/>
      <c r="SWD186" s="29"/>
      <c r="SWE186" s="29"/>
      <c r="SWF186" s="29"/>
      <c r="SWG186" s="29"/>
      <c r="SWH186" s="29"/>
      <c r="SWI186" s="29"/>
      <c r="SWJ186" s="29"/>
      <c r="SWK186" s="29"/>
      <c r="SWL186" s="29"/>
      <c r="SWM186" s="29"/>
      <c r="SWN186" s="29"/>
      <c r="SWO186" s="29"/>
      <c r="SWP186" s="29"/>
      <c r="SWQ186" s="29"/>
      <c r="SWR186" s="29"/>
      <c r="SWS186" s="29"/>
      <c r="SWT186" s="29"/>
      <c r="SWU186" s="29"/>
      <c r="SWV186" s="29"/>
      <c r="SWW186" s="29"/>
      <c r="SWX186" s="29"/>
      <c r="SWY186" s="29"/>
      <c r="SWZ186" s="29"/>
      <c r="SXA186" s="29"/>
      <c r="SXB186" s="29"/>
      <c r="SXC186" s="29"/>
      <c r="SXD186" s="29"/>
      <c r="SXE186" s="29"/>
      <c r="SXF186" s="29"/>
      <c r="SXG186" s="29"/>
      <c r="SXH186" s="29"/>
      <c r="SXI186" s="29"/>
      <c r="SXJ186" s="29"/>
      <c r="SXK186" s="29"/>
      <c r="SXL186" s="29"/>
      <c r="SXM186" s="29"/>
      <c r="SXN186" s="29"/>
      <c r="SXO186" s="29"/>
      <c r="SXP186" s="29"/>
      <c r="SXQ186" s="29"/>
      <c r="SXR186" s="29"/>
      <c r="SXS186" s="29"/>
      <c r="SXT186" s="29"/>
      <c r="SXU186" s="29"/>
      <c r="SXV186" s="29"/>
      <c r="SXW186" s="29"/>
      <c r="SXX186" s="29"/>
      <c r="SXY186" s="29"/>
      <c r="SXZ186" s="29"/>
      <c r="SYA186" s="29"/>
      <c r="SYB186" s="29"/>
      <c r="SYC186" s="29"/>
      <c r="SYD186" s="29"/>
      <c r="SYE186" s="29"/>
      <c r="SYF186" s="29"/>
      <c r="SYG186" s="29"/>
      <c r="SYH186" s="29"/>
      <c r="SYI186" s="29"/>
      <c r="SYJ186" s="29"/>
      <c r="SYK186" s="29"/>
      <c r="SYL186" s="29"/>
      <c r="SYM186" s="29"/>
      <c r="SYN186" s="29"/>
      <c r="SYO186" s="29"/>
      <c r="SYP186" s="29"/>
      <c r="SYQ186" s="29"/>
      <c r="SYR186" s="29"/>
      <c r="SYS186" s="29"/>
      <c r="SYT186" s="29"/>
      <c r="SYU186" s="29"/>
      <c r="SYV186" s="29"/>
      <c r="SYW186" s="29"/>
      <c r="SYX186" s="29"/>
      <c r="SYY186" s="29"/>
      <c r="SYZ186" s="29"/>
      <c r="SZA186" s="29"/>
      <c r="SZB186" s="29"/>
      <c r="SZC186" s="29"/>
      <c r="SZD186" s="29"/>
      <c r="SZE186" s="29"/>
      <c r="SZF186" s="29"/>
      <c r="SZG186" s="29"/>
      <c r="SZH186" s="29"/>
      <c r="SZI186" s="29"/>
      <c r="SZJ186" s="29"/>
      <c r="SZK186" s="29"/>
      <c r="SZL186" s="29"/>
      <c r="SZM186" s="29"/>
      <c r="SZN186" s="29"/>
      <c r="SZO186" s="29"/>
      <c r="SZP186" s="29"/>
      <c r="SZQ186" s="29"/>
      <c r="SZR186" s="29"/>
      <c r="SZS186" s="29"/>
      <c r="SZT186" s="29"/>
      <c r="SZU186" s="29"/>
      <c r="SZV186" s="29"/>
      <c r="SZW186" s="29"/>
      <c r="SZX186" s="29"/>
      <c r="SZY186" s="29"/>
      <c r="SZZ186" s="29"/>
      <c r="TAA186" s="29"/>
      <c r="TAB186" s="29"/>
      <c r="TAC186" s="29"/>
      <c r="TAD186" s="29"/>
      <c r="TAE186" s="29"/>
      <c r="TAF186" s="29"/>
      <c r="TAG186" s="29"/>
      <c r="TAH186" s="29"/>
      <c r="TAI186" s="29"/>
      <c r="TAJ186" s="29"/>
      <c r="TAK186" s="29"/>
      <c r="TAL186" s="29"/>
      <c r="TAM186" s="29"/>
      <c r="TAN186" s="29"/>
      <c r="TAO186" s="29"/>
      <c r="TAP186" s="29"/>
      <c r="TAQ186" s="29"/>
      <c r="TAR186" s="29"/>
      <c r="TAS186" s="29"/>
      <c r="TAT186" s="29"/>
      <c r="TAU186" s="29"/>
      <c r="TAV186" s="29"/>
      <c r="TAW186" s="29"/>
      <c r="TAX186" s="29"/>
      <c r="TAY186" s="29"/>
      <c r="TAZ186" s="29"/>
      <c r="TBA186" s="29"/>
      <c r="TBB186" s="29"/>
      <c r="TBC186" s="29"/>
      <c r="TBD186" s="29"/>
      <c r="TBE186" s="29"/>
      <c r="TBF186" s="29"/>
      <c r="TBG186" s="29"/>
      <c r="TBH186" s="29"/>
      <c r="TBI186" s="29"/>
      <c r="TBJ186" s="29"/>
      <c r="TBK186" s="29"/>
      <c r="TBL186" s="29"/>
      <c r="TBM186" s="29"/>
      <c r="TBN186" s="29"/>
      <c r="TBO186" s="29"/>
      <c r="TBP186" s="29"/>
      <c r="TBQ186" s="29"/>
      <c r="TBR186" s="29"/>
      <c r="TBS186" s="29"/>
      <c r="TBT186" s="29"/>
      <c r="TBU186" s="29"/>
      <c r="TBV186" s="29"/>
      <c r="TBW186" s="29"/>
      <c r="TBX186" s="29"/>
      <c r="TBY186" s="29"/>
      <c r="TBZ186" s="29"/>
      <c r="TCA186" s="29"/>
      <c r="TCB186" s="29"/>
      <c r="TCC186" s="29"/>
      <c r="TCD186" s="29"/>
      <c r="TCE186" s="29"/>
      <c r="TCF186" s="29"/>
      <c r="TCG186" s="29"/>
      <c r="TCH186" s="29"/>
      <c r="TCI186" s="29"/>
      <c r="TCJ186" s="29"/>
      <c r="TCK186" s="29"/>
      <c r="TCL186" s="29"/>
      <c r="TCM186" s="29"/>
      <c r="TCN186" s="29"/>
      <c r="TCO186" s="29"/>
      <c r="TCP186" s="29"/>
      <c r="TCQ186" s="29"/>
      <c r="TCR186" s="29"/>
      <c r="TCS186" s="29"/>
      <c r="TCT186" s="29"/>
      <c r="TCU186" s="29"/>
      <c r="TCV186" s="29"/>
      <c r="TCW186" s="29"/>
      <c r="TCX186" s="29"/>
      <c r="TCY186" s="29"/>
      <c r="TCZ186" s="29"/>
      <c r="TDA186" s="29"/>
      <c r="TDB186" s="29"/>
      <c r="TDC186" s="29"/>
      <c r="TDD186" s="29"/>
      <c r="TDE186" s="29"/>
      <c r="TDF186" s="29"/>
      <c r="TDG186" s="29"/>
      <c r="TDH186" s="29"/>
      <c r="TDI186" s="29"/>
      <c r="TDJ186" s="29"/>
      <c r="TDK186" s="29"/>
      <c r="TDL186" s="29"/>
      <c r="TDM186" s="29"/>
      <c r="TDN186" s="29"/>
      <c r="TDO186" s="29"/>
      <c r="TDP186" s="29"/>
      <c r="TDQ186" s="29"/>
      <c r="TDR186" s="29"/>
      <c r="TDS186" s="29"/>
      <c r="TDT186" s="29"/>
      <c r="TDU186" s="29"/>
      <c r="TDV186" s="29"/>
      <c r="TDW186" s="29"/>
      <c r="TDX186" s="29"/>
      <c r="TDY186" s="29"/>
      <c r="TDZ186" s="29"/>
      <c r="TEA186" s="29"/>
      <c r="TEB186" s="29"/>
      <c r="TEC186" s="29"/>
      <c r="TED186" s="29"/>
      <c r="TEE186" s="29"/>
      <c r="TEF186" s="29"/>
      <c r="TEG186" s="29"/>
      <c r="TEH186" s="29"/>
      <c r="TEI186" s="29"/>
      <c r="TEJ186" s="29"/>
      <c r="TEK186" s="29"/>
      <c r="TEL186" s="29"/>
      <c r="TEM186" s="29"/>
      <c r="TEN186" s="29"/>
      <c r="TEO186" s="29"/>
      <c r="TEP186" s="29"/>
      <c r="TEQ186" s="29"/>
      <c r="TER186" s="29"/>
      <c r="TES186" s="29"/>
      <c r="TET186" s="29"/>
      <c r="TEU186" s="29"/>
      <c r="TEV186" s="29"/>
      <c r="TEW186" s="29"/>
      <c r="TEX186" s="29"/>
      <c r="TEY186" s="29"/>
      <c r="TEZ186" s="29"/>
      <c r="TFA186" s="29"/>
      <c r="TFB186" s="29"/>
      <c r="TFC186" s="29"/>
      <c r="TFD186" s="29"/>
      <c r="TFE186" s="29"/>
      <c r="TFF186" s="29"/>
      <c r="TFG186" s="29"/>
      <c r="TFH186" s="29"/>
      <c r="TFI186" s="29"/>
      <c r="TFJ186" s="29"/>
      <c r="TFK186" s="29"/>
      <c r="TFL186" s="29"/>
      <c r="TFM186" s="29"/>
      <c r="TFN186" s="29"/>
      <c r="TFO186" s="29"/>
      <c r="TFP186" s="29"/>
      <c r="TFQ186" s="29"/>
      <c r="TFR186" s="29"/>
      <c r="TFS186" s="29"/>
      <c r="TFT186" s="29"/>
      <c r="TFU186" s="29"/>
      <c r="TFV186" s="29"/>
      <c r="TFW186" s="29"/>
      <c r="TFX186" s="29"/>
      <c r="TFY186" s="29"/>
      <c r="TFZ186" s="29"/>
      <c r="TGA186" s="29"/>
      <c r="TGB186" s="29"/>
      <c r="TGC186" s="29"/>
      <c r="TGD186" s="29"/>
      <c r="TGE186" s="29"/>
      <c r="TGF186" s="29"/>
      <c r="TGG186" s="29"/>
      <c r="TGH186" s="29"/>
      <c r="TGI186" s="29"/>
      <c r="TGJ186" s="29"/>
      <c r="TGK186" s="29"/>
      <c r="TGL186" s="29"/>
      <c r="TGM186" s="29"/>
      <c r="TGN186" s="29"/>
      <c r="TGO186" s="29"/>
      <c r="TGP186" s="29"/>
      <c r="TGQ186" s="29"/>
      <c r="TGR186" s="29"/>
      <c r="TGS186" s="29"/>
      <c r="TGT186" s="29"/>
      <c r="TGU186" s="29"/>
      <c r="TGV186" s="29"/>
      <c r="TGW186" s="29"/>
      <c r="TGX186" s="29"/>
      <c r="TGY186" s="29"/>
      <c r="TGZ186" s="29"/>
      <c r="THA186" s="29"/>
      <c r="THB186" s="29"/>
      <c r="THC186" s="29"/>
      <c r="THD186" s="29"/>
      <c r="THE186" s="29"/>
      <c r="THF186" s="29"/>
      <c r="THG186" s="29"/>
      <c r="THH186" s="29"/>
      <c r="THI186" s="29"/>
      <c r="THJ186" s="29"/>
      <c r="THK186" s="29"/>
      <c r="THL186" s="29"/>
      <c r="THM186" s="29"/>
      <c r="THN186" s="29"/>
      <c r="THO186" s="29"/>
      <c r="THP186" s="29"/>
      <c r="THQ186" s="29"/>
      <c r="THR186" s="29"/>
      <c r="THS186" s="29"/>
      <c r="THT186" s="29"/>
      <c r="THU186" s="29"/>
      <c r="THV186" s="29"/>
      <c r="THW186" s="29"/>
      <c r="THX186" s="29"/>
      <c r="THY186" s="29"/>
      <c r="THZ186" s="29"/>
      <c r="TIA186" s="29"/>
      <c r="TIB186" s="29"/>
      <c r="TIC186" s="29"/>
      <c r="TID186" s="29"/>
      <c r="TIE186" s="29"/>
      <c r="TIF186" s="29"/>
      <c r="TIG186" s="29"/>
      <c r="TIH186" s="29"/>
      <c r="TII186" s="29"/>
      <c r="TIJ186" s="29"/>
      <c r="TIK186" s="29"/>
      <c r="TIL186" s="29"/>
      <c r="TIM186" s="29"/>
      <c r="TIN186" s="29"/>
      <c r="TIO186" s="29"/>
      <c r="TIP186" s="29"/>
      <c r="TIQ186" s="29"/>
      <c r="TIR186" s="29"/>
      <c r="TIS186" s="29"/>
      <c r="TIT186" s="29"/>
      <c r="TIU186" s="29"/>
      <c r="TIV186" s="29"/>
      <c r="TIW186" s="29"/>
      <c r="TIX186" s="29"/>
      <c r="TIY186" s="29"/>
      <c r="TIZ186" s="29"/>
      <c r="TJA186" s="29"/>
      <c r="TJB186" s="29"/>
      <c r="TJC186" s="29"/>
      <c r="TJD186" s="29"/>
      <c r="TJE186" s="29"/>
      <c r="TJF186" s="29"/>
      <c r="TJG186" s="29"/>
      <c r="TJH186" s="29"/>
      <c r="TJI186" s="29"/>
      <c r="TJJ186" s="29"/>
      <c r="TJK186" s="29"/>
      <c r="TJL186" s="29"/>
      <c r="TJM186" s="29"/>
      <c r="TJN186" s="29"/>
      <c r="TJO186" s="29"/>
      <c r="TJP186" s="29"/>
      <c r="TJQ186" s="29"/>
      <c r="TJR186" s="29"/>
      <c r="TJS186" s="29"/>
      <c r="TJT186" s="29"/>
      <c r="TJU186" s="29"/>
      <c r="TJV186" s="29"/>
      <c r="TJW186" s="29"/>
      <c r="TJX186" s="29"/>
      <c r="TJY186" s="29"/>
      <c r="TJZ186" s="29"/>
      <c r="TKA186" s="29"/>
      <c r="TKB186" s="29"/>
      <c r="TKC186" s="29"/>
      <c r="TKD186" s="29"/>
      <c r="TKE186" s="29"/>
      <c r="TKF186" s="29"/>
      <c r="TKG186" s="29"/>
      <c r="TKH186" s="29"/>
      <c r="TKI186" s="29"/>
      <c r="TKJ186" s="29"/>
      <c r="TKK186" s="29"/>
      <c r="TKL186" s="29"/>
      <c r="TKM186" s="29"/>
      <c r="TKN186" s="29"/>
      <c r="TKO186" s="29"/>
      <c r="TKP186" s="29"/>
      <c r="TKQ186" s="29"/>
      <c r="TKR186" s="29"/>
      <c r="TKS186" s="29"/>
      <c r="TKT186" s="29"/>
      <c r="TKU186" s="29"/>
      <c r="TKV186" s="29"/>
      <c r="TKW186" s="29"/>
      <c r="TKX186" s="29"/>
      <c r="TKY186" s="29"/>
      <c r="TKZ186" s="29"/>
      <c r="TLA186" s="29"/>
      <c r="TLB186" s="29"/>
      <c r="TLC186" s="29"/>
      <c r="TLD186" s="29"/>
      <c r="TLE186" s="29"/>
      <c r="TLF186" s="29"/>
      <c r="TLG186" s="29"/>
      <c r="TLH186" s="29"/>
      <c r="TLI186" s="29"/>
      <c r="TLJ186" s="29"/>
      <c r="TLK186" s="29"/>
      <c r="TLL186" s="29"/>
      <c r="TLM186" s="29"/>
      <c r="TLN186" s="29"/>
      <c r="TLO186" s="29"/>
      <c r="TLP186" s="29"/>
      <c r="TLQ186" s="29"/>
      <c r="TLR186" s="29"/>
      <c r="TLS186" s="29"/>
      <c r="TLT186" s="29"/>
      <c r="TLU186" s="29"/>
      <c r="TLV186" s="29"/>
      <c r="TLW186" s="29"/>
      <c r="TLX186" s="29"/>
      <c r="TLY186" s="29"/>
      <c r="TLZ186" s="29"/>
      <c r="TMA186" s="29"/>
      <c r="TMB186" s="29"/>
      <c r="TMC186" s="29"/>
      <c r="TMD186" s="29"/>
      <c r="TME186" s="29"/>
      <c r="TMF186" s="29"/>
      <c r="TMG186" s="29"/>
      <c r="TMH186" s="29"/>
      <c r="TMI186" s="29"/>
      <c r="TMJ186" s="29"/>
      <c r="TMK186" s="29"/>
      <c r="TML186" s="29"/>
      <c r="TMM186" s="29"/>
      <c r="TMN186" s="29"/>
      <c r="TMO186" s="29"/>
      <c r="TMP186" s="29"/>
      <c r="TMQ186" s="29"/>
      <c r="TMR186" s="29"/>
      <c r="TMS186" s="29"/>
      <c r="TMT186" s="29"/>
      <c r="TMU186" s="29"/>
      <c r="TMV186" s="29"/>
      <c r="TMW186" s="29"/>
      <c r="TMX186" s="29"/>
      <c r="TMY186" s="29"/>
      <c r="TMZ186" s="29"/>
      <c r="TNA186" s="29"/>
      <c r="TNB186" s="29"/>
      <c r="TNC186" s="29"/>
      <c r="TND186" s="29"/>
      <c r="TNE186" s="29"/>
      <c r="TNF186" s="29"/>
      <c r="TNG186" s="29"/>
      <c r="TNH186" s="29"/>
      <c r="TNI186" s="29"/>
      <c r="TNJ186" s="29"/>
      <c r="TNK186" s="29"/>
      <c r="TNL186" s="29"/>
      <c r="TNM186" s="29"/>
      <c r="TNN186" s="29"/>
      <c r="TNO186" s="29"/>
      <c r="TNP186" s="29"/>
      <c r="TNQ186" s="29"/>
      <c r="TNR186" s="29"/>
      <c r="TNS186" s="29"/>
      <c r="TNT186" s="29"/>
      <c r="TNU186" s="29"/>
      <c r="TNV186" s="29"/>
      <c r="TNW186" s="29"/>
      <c r="TNX186" s="29"/>
      <c r="TNY186" s="29"/>
      <c r="TNZ186" s="29"/>
      <c r="TOA186" s="29"/>
      <c r="TOB186" s="29"/>
      <c r="TOC186" s="29"/>
      <c r="TOD186" s="29"/>
      <c r="TOE186" s="29"/>
      <c r="TOF186" s="29"/>
      <c r="TOG186" s="29"/>
      <c r="TOH186" s="29"/>
      <c r="TOI186" s="29"/>
      <c r="TOJ186" s="29"/>
      <c r="TOK186" s="29"/>
      <c r="TOL186" s="29"/>
      <c r="TOM186" s="29"/>
      <c r="TON186" s="29"/>
      <c r="TOO186" s="29"/>
      <c r="TOP186" s="29"/>
      <c r="TOQ186" s="29"/>
      <c r="TOR186" s="29"/>
      <c r="TOS186" s="29"/>
      <c r="TOT186" s="29"/>
      <c r="TOU186" s="29"/>
      <c r="TOV186" s="29"/>
      <c r="TOW186" s="29"/>
      <c r="TOX186" s="29"/>
      <c r="TOY186" s="29"/>
      <c r="TOZ186" s="29"/>
      <c r="TPA186" s="29"/>
      <c r="TPB186" s="29"/>
      <c r="TPC186" s="29"/>
      <c r="TPD186" s="29"/>
      <c r="TPE186" s="29"/>
      <c r="TPF186" s="29"/>
      <c r="TPG186" s="29"/>
      <c r="TPH186" s="29"/>
      <c r="TPI186" s="29"/>
      <c r="TPJ186" s="29"/>
      <c r="TPK186" s="29"/>
      <c r="TPL186" s="29"/>
      <c r="TPM186" s="29"/>
      <c r="TPN186" s="29"/>
      <c r="TPO186" s="29"/>
      <c r="TPP186" s="29"/>
      <c r="TPQ186" s="29"/>
      <c r="TPR186" s="29"/>
      <c r="TPS186" s="29"/>
      <c r="TPT186" s="29"/>
      <c r="TPU186" s="29"/>
      <c r="TPV186" s="29"/>
      <c r="TPW186" s="29"/>
      <c r="TPX186" s="29"/>
      <c r="TPY186" s="29"/>
      <c r="TPZ186" s="29"/>
      <c r="TQA186" s="29"/>
      <c r="TQB186" s="29"/>
      <c r="TQC186" s="29"/>
      <c r="TQD186" s="29"/>
      <c r="TQE186" s="29"/>
      <c r="TQF186" s="29"/>
      <c r="TQG186" s="29"/>
      <c r="TQH186" s="29"/>
      <c r="TQI186" s="29"/>
      <c r="TQJ186" s="29"/>
      <c r="TQK186" s="29"/>
      <c r="TQL186" s="29"/>
      <c r="TQM186" s="29"/>
      <c r="TQN186" s="29"/>
      <c r="TQO186" s="29"/>
      <c r="TQP186" s="29"/>
      <c r="TQQ186" s="29"/>
      <c r="TQR186" s="29"/>
      <c r="TQS186" s="29"/>
      <c r="TQT186" s="29"/>
      <c r="TQU186" s="29"/>
      <c r="TQV186" s="29"/>
      <c r="TQW186" s="29"/>
      <c r="TQX186" s="29"/>
      <c r="TQY186" s="29"/>
      <c r="TQZ186" s="29"/>
      <c r="TRA186" s="29"/>
      <c r="TRB186" s="29"/>
      <c r="TRC186" s="29"/>
      <c r="TRD186" s="29"/>
      <c r="TRE186" s="29"/>
      <c r="TRF186" s="29"/>
      <c r="TRG186" s="29"/>
      <c r="TRH186" s="29"/>
      <c r="TRI186" s="29"/>
      <c r="TRJ186" s="29"/>
      <c r="TRK186" s="29"/>
      <c r="TRL186" s="29"/>
      <c r="TRM186" s="29"/>
      <c r="TRN186" s="29"/>
      <c r="TRO186" s="29"/>
      <c r="TRP186" s="29"/>
      <c r="TRQ186" s="29"/>
      <c r="TRR186" s="29"/>
      <c r="TRS186" s="29"/>
      <c r="TRT186" s="29"/>
      <c r="TRU186" s="29"/>
      <c r="TRV186" s="29"/>
      <c r="TRW186" s="29"/>
      <c r="TRX186" s="29"/>
      <c r="TRY186" s="29"/>
      <c r="TRZ186" s="29"/>
      <c r="TSA186" s="29"/>
      <c r="TSB186" s="29"/>
      <c r="TSC186" s="29"/>
      <c r="TSD186" s="29"/>
      <c r="TSE186" s="29"/>
      <c r="TSF186" s="29"/>
      <c r="TSG186" s="29"/>
      <c r="TSH186" s="29"/>
      <c r="TSI186" s="29"/>
      <c r="TSJ186" s="29"/>
      <c r="TSK186" s="29"/>
      <c r="TSL186" s="29"/>
      <c r="TSM186" s="29"/>
      <c r="TSN186" s="29"/>
      <c r="TSO186" s="29"/>
      <c r="TSP186" s="29"/>
      <c r="TSQ186" s="29"/>
      <c r="TSR186" s="29"/>
      <c r="TSS186" s="29"/>
      <c r="TST186" s="29"/>
      <c r="TSU186" s="29"/>
      <c r="TSV186" s="29"/>
      <c r="TSW186" s="29"/>
      <c r="TSX186" s="29"/>
      <c r="TSY186" s="29"/>
      <c r="TSZ186" s="29"/>
      <c r="TTA186" s="29"/>
      <c r="TTB186" s="29"/>
      <c r="TTC186" s="29"/>
      <c r="TTD186" s="29"/>
      <c r="TTE186" s="29"/>
      <c r="TTF186" s="29"/>
      <c r="TTG186" s="29"/>
      <c r="TTH186" s="29"/>
      <c r="TTI186" s="29"/>
      <c r="TTJ186" s="29"/>
      <c r="TTK186" s="29"/>
      <c r="TTL186" s="29"/>
      <c r="TTM186" s="29"/>
      <c r="TTN186" s="29"/>
      <c r="TTO186" s="29"/>
      <c r="TTP186" s="29"/>
      <c r="TTQ186" s="29"/>
      <c r="TTR186" s="29"/>
      <c r="TTS186" s="29"/>
      <c r="TTT186" s="29"/>
      <c r="TTU186" s="29"/>
      <c r="TTV186" s="29"/>
      <c r="TTW186" s="29"/>
      <c r="TTX186" s="29"/>
      <c r="TTY186" s="29"/>
      <c r="TTZ186" s="29"/>
      <c r="TUA186" s="29"/>
      <c r="TUB186" s="29"/>
      <c r="TUC186" s="29"/>
      <c r="TUD186" s="29"/>
      <c r="TUE186" s="29"/>
      <c r="TUF186" s="29"/>
      <c r="TUG186" s="29"/>
      <c r="TUH186" s="29"/>
      <c r="TUI186" s="29"/>
      <c r="TUJ186" s="29"/>
      <c r="TUK186" s="29"/>
      <c r="TUL186" s="29"/>
      <c r="TUM186" s="29"/>
      <c r="TUN186" s="29"/>
      <c r="TUO186" s="29"/>
      <c r="TUP186" s="29"/>
      <c r="TUQ186" s="29"/>
      <c r="TUR186" s="29"/>
      <c r="TUS186" s="29"/>
      <c r="TUT186" s="29"/>
      <c r="TUU186" s="29"/>
      <c r="TUV186" s="29"/>
      <c r="TUW186" s="29"/>
      <c r="TUX186" s="29"/>
      <c r="TUY186" s="29"/>
      <c r="TUZ186" s="29"/>
      <c r="TVA186" s="29"/>
      <c r="TVB186" s="29"/>
      <c r="TVC186" s="29"/>
      <c r="TVD186" s="29"/>
      <c r="TVE186" s="29"/>
      <c r="TVF186" s="29"/>
      <c r="TVG186" s="29"/>
      <c r="TVH186" s="29"/>
      <c r="TVI186" s="29"/>
      <c r="TVJ186" s="29"/>
      <c r="TVK186" s="29"/>
      <c r="TVL186" s="29"/>
      <c r="TVM186" s="29"/>
      <c r="TVN186" s="29"/>
      <c r="TVO186" s="29"/>
      <c r="TVP186" s="29"/>
      <c r="TVQ186" s="29"/>
      <c r="TVR186" s="29"/>
      <c r="TVS186" s="29"/>
      <c r="TVT186" s="29"/>
      <c r="TVU186" s="29"/>
      <c r="TVV186" s="29"/>
      <c r="TVW186" s="29"/>
      <c r="TVX186" s="29"/>
      <c r="TVY186" s="29"/>
      <c r="TVZ186" s="29"/>
      <c r="TWA186" s="29"/>
      <c r="TWB186" s="29"/>
      <c r="TWC186" s="29"/>
      <c r="TWD186" s="29"/>
      <c r="TWE186" s="29"/>
      <c r="TWF186" s="29"/>
      <c r="TWG186" s="29"/>
      <c r="TWH186" s="29"/>
      <c r="TWI186" s="29"/>
      <c r="TWJ186" s="29"/>
      <c r="TWK186" s="29"/>
      <c r="TWL186" s="29"/>
      <c r="TWM186" s="29"/>
      <c r="TWN186" s="29"/>
      <c r="TWO186" s="29"/>
      <c r="TWP186" s="29"/>
      <c r="TWQ186" s="29"/>
      <c r="TWR186" s="29"/>
      <c r="TWS186" s="29"/>
      <c r="TWT186" s="29"/>
      <c r="TWU186" s="29"/>
      <c r="TWV186" s="29"/>
      <c r="TWW186" s="29"/>
      <c r="TWX186" s="29"/>
      <c r="TWY186" s="29"/>
      <c r="TWZ186" s="29"/>
      <c r="TXA186" s="29"/>
      <c r="TXB186" s="29"/>
      <c r="TXC186" s="29"/>
      <c r="TXD186" s="29"/>
      <c r="TXE186" s="29"/>
      <c r="TXF186" s="29"/>
      <c r="TXG186" s="29"/>
      <c r="TXH186" s="29"/>
      <c r="TXI186" s="29"/>
      <c r="TXJ186" s="29"/>
      <c r="TXK186" s="29"/>
      <c r="TXL186" s="29"/>
      <c r="TXM186" s="29"/>
      <c r="TXN186" s="29"/>
      <c r="TXO186" s="29"/>
      <c r="TXP186" s="29"/>
      <c r="TXQ186" s="29"/>
      <c r="TXR186" s="29"/>
      <c r="TXS186" s="29"/>
      <c r="TXT186" s="29"/>
      <c r="TXU186" s="29"/>
      <c r="TXV186" s="29"/>
      <c r="TXW186" s="29"/>
      <c r="TXX186" s="29"/>
      <c r="TXY186" s="29"/>
      <c r="TXZ186" s="29"/>
      <c r="TYA186" s="29"/>
      <c r="TYB186" s="29"/>
      <c r="TYC186" s="29"/>
      <c r="TYD186" s="29"/>
      <c r="TYE186" s="29"/>
      <c r="TYF186" s="29"/>
      <c r="TYG186" s="29"/>
      <c r="TYH186" s="29"/>
      <c r="TYI186" s="29"/>
      <c r="TYJ186" s="29"/>
      <c r="TYK186" s="29"/>
      <c r="TYL186" s="29"/>
      <c r="TYM186" s="29"/>
      <c r="TYN186" s="29"/>
      <c r="TYO186" s="29"/>
      <c r="TYP186" s="29"/>
      <c r="TYQ186" s="29"/>
      <c r="TYR186" s="29"/>
      <c r="TYS186" s="29"/>
      <c r="TYT186" s="29"/>
      <c r="TYU186" s="29"/>
      <c r="TYV186" s="29"/>
      <c r="TYW186" s="29"/>
      <c r="TYX186" s="29"/>
      <c r="TYY186" s="29"/>
      <c r="TYZ186" s="29"/>
      <c r="TZA186" s="29"/>
      <c r="TZB186" s="29"/>
      <c r="TZC186" s="29"/>
      <c r="TZD186" s="29"/>
      <c r="TZE186" s="29"/>
      <c r="TZF186" s="29"/>
      <c r="TZG186" s="29"/>
      <c r="TZH186" s="29"/>
      <c r="TZI186" s="29"/>
      <c r="TZJ186" s="29"/>
      <c r="TZK186" s="29"/>
      <c r="TZL186" s="29"/>
      <c r="TZM186" s="29"/>
      <c r="TZN186" s="29"/>
      <c r="TZO186" s="29"/>
      <c r="TZP186" s="29"/>
      <c r="TZQ186" s="29"/>
      <c r="TZR186" s="29"/>
      <c r="TZS186" s="29"/>
      <c r="TZT186" s="29"/>
      <c r="TZU186" s="29"/>
      <c r="TZV186" s="29"/>
      <c r="TZW186" s="29"/>
      <c r="TZX186" s="29"/>
      <c r="TZY186" s="29"/>
      <c r="TZZ186" s="29"/>
      <c r="UAA186" s="29"/>
      <c r="UAB186" s="29"/>
      <c r="UAC186" s="29"/>
      <c r="UAD186" s="29"/>
      <c r="UAE186" s="29"/>
      <c r="UAF186" s="29"/>
      <c r="UAG186" s="29"/>
      <c r="UAH186" s="29"/>
      <c r="UAI186" s="29"/>
      <c r="UAJ186" s="29"/>
      <c r="UAK186" s="29"/>
      <c r="UAL186" s="29"/>
      <c r="UAM186" s="29"/>
      <c r="UAN186" s="29"/>
      <c r="UAO186" s="29"/>
      <c r="UAP186" s="29"/>
      <c r="UAQ186" s="29"/>
      <c r="UAR186" s="29"/>
      <c r="UAS186" s="29"/>
      <c r="UAT186" s="29"/>
      <c r="UAU186" s="29"/>
      <c r="UAV186" s="29"/>
      <c r="UAW186" s="29"/>
      <c r="UAX186" s="29"/>
      <c r="UAY186" s="29"/>
      <c r="UAZ186" s="29"/>
      <c r="UBA186" s="29"/>
      <c r="UBB186" s="29"/>
      <c r="UBC186" s="29"/>
      <c r="UBD186" s="29"/>
      <c r="UBE186" s="29"/>
      <c r="UBF186" s="29"/>
      <c r="UBG186" s="29"/>
      <c r="UBH186" s="29"/>
      <c r="UBI186" s="29"/>
      <c r="UBJ186" s="29"/>
      <c r="UBK186" s="29"/>
      <c r="UBL186" s="29"/>
      <c r="UBM186" s="29"/>
      <c r="UBN186" s="29"/>
      <c r="UBO186" s="29"/>
      <c r="UBP186" s="29"/>
      <c r="UBQ186" s="29"/>
      <c r="UBR186" s="29"/>
      <c r="UBS186" s="29"/>
      <c r="UBT186" s="29"/>
      <c r="UBU186" s="29"/>
      <c r="UBV186" s="29"/>
      <c r="UBW186" s="29"/>
      <c r="UBX186" s="29"/>
      <c r="UBY186" s="29"/>
      <c r="UBZ186" s="29"/>
      <c r="UCA186" s="29"/>
      <c r="UCB186" s="29"/>
      <c r="UCC186" s="29"/>
      <c r="UCD186" s="29"/>
      <c r="UCE186" s="29"/>
      <c r="UCF186" s="29"/>
      <c r="UCG186" s="29"/>
      <c r="UCH186" s="29"/>
      <c r="UCI186" s="29"/>
      <c r="UCJ186" s="29"/>
      <c r="UCK186" s="29"/>
      <c r="UCL186" s="29"/>
      <c r="UCM186" s="29"/>
      <c r="UCN186" s="29"/>
      <c r="UCO186" s="29"/>
      <c r="UCP186" s="29"/>
      <c r="UCQ186" s="29"/>
      <c r="UCR186" s="29"/>
      <c r="UCS186" s="29"/>
      <c r="UCT186" s="29"/>
      <c r="UCU186" s="29"/>
      <c r="UCV186" s="29"/>
      <c r="UCW186" s="29"/>
      <c r="UCX186" s="29"/>
      <c r="UCY186" s="29"/>
      <c r="UCZ186" s="29"/>
      <c r="UDA186" s="29"/>
      <c r="UDB186" s="29"/>
      <c r="UDC186" s="29"/>
      <c r="UDD186" s="29"/>
      <c r="UDE186" s="29"/>
      <c r="UDF186" s="29"/>
      <c r="UDG186" s="29"/>
      <c r="UDH186" s="29"/>
      <c r="UDI186" s="29"/>
      <c r="UDJ186" s="29"/>
      <c r="UDK186" s="29"/>
      <c r="UDL186" s="29"/>
      <c r="UDM186" s="29"/>
      <c r="UDN186" s="29"/>
      <c r="UDO186" s="29"/>
      <c r="UDP186" s="29"/>
      <c r="UDQ186" s="29"/>
      <c r="UDR186" s="29"/>
      <c r="UDS186" s="29"/>
      <c r="UDT186" s="29"/>
      <c r="UDU186" s="29"/>
      <c r="UDV186" s="29"/>
      <c r="UDW186" s="29"/>
      <c r="UDX186" s="29"/>
      <c r="UDY186" s="29"/>
      <c r="UDZ186" s="29"/>
      <c r="UEA186" s="29"/>
      <c r="UEB186" s="29"/>
      <c r="UEC186" s="29"/>
      <c r="UED186" s="29"/>
      <c r="UEE186" s="29"/>
      <c r="UEF186" s="29"/>
      <c r="UEG186" s="29"/>
      <c r="UEH186" s="29"/>
      <c r="UEI186" s="29"/>
      <c r="UEJ186" s="29"/>
      <c r="UEK186" s="29"/>
      <c r="UEL186" s="29"/>
      <c r="UEM186" s="29"/>
      <c r="UEN186" s="29"/>
      <c r="UEO186" s="29"/>
      <c r="UEP186" s="29"/>
      <c r="UEQ186" s="29"/>
      <c r="UER186" s="29"/>
      <c r="UES186" s="29"/>
      <c r="UET186" s="29"/>
      <c r="UEU186" s="29"/>
      <c r="UEV186" s="29"/>
      <c r="UEW186" s="29"/>
      <c r="UEX186" s="29"/>
      <c r="UEY186" s="29"/>
      <c r="UEZ186" s="29"/>
      <c r="UFA186" s="29"/>
      <c r="UFB186" s="29"/>
      <c r="UFC186" s="29"/>
      <c r="UFD186" s="29"/>
      <c r="UFE186" s="29"/>
      <c r="UFF186" s="29"/>
      <c r="UFG186" s="29"/>
      <c r="UFH186" s="29"/>
      <c r="UFI186" s="29"/>
      <c r="UFJ186" s="29"/>
      <c r="UFK186" s="29"/>
      <c r="UFL186" s="29"/>
      <c r="UFM186" s="29"/>
      <c r="UFN186" s="29"/>
      <c r="UFO186" s="29"/>
      <c r="UFP186" s="29"/>
      <c r="UFQ186" s="29"/>
      <c r="UFR186" s="29"/>
      <c r="UFS186" s="29"/>
      <c r="UFT186" s="29"/>
      <c r="UFU186" s="29"/>
      <c r="UFV186" s="29"/>
      <c r="UFW186" s="29"/>
      <c r="UFX186" s="29"/>
      <c r="UFY186" s="29"/>
      <c r="UFZ186" s="29"/>
      <c r="UGA186" s="29"/>
      <c r="UGB186" s="29"/>
      <c r="UGC186" s="29"/>
      <c r="UGD186" s="29"/>
      <c r="UGE186" s="29"/>
      <c r="UGF186" s="29"/>
      <c r="UGG186" s="29"/>
      <c r="UGH186" s="29"/>
      <c r="UGI186" s="29"/>
      <c r="UGJ186" s="29"/>
      <c r="UGK186" s="29"/>
      <c r="UGL186" s="29"/>
      <c r="UGM186" s="29"/>
      <c r="UGN186" s="29"/>
      <c r="UGO186" s="29"/>
      <c r="UGP186" s="29"/>
      <c r="UGQ186" s="29"/>
      <c r="UGR186" s="29"/>
      <c r="UGS186" s="29"/>
      <c r="UGT186" s="29"/>
      <c r="UGU186" s="29"/>
      <c r="UGV186" s="29"/>
      <c r="UGW186" s="29"/>
      <c r="UGX186" s="29"/>
      <c r="UGY186" s="29"/>
      <c r="UGZ186" s="29"/>
      <c r="UHA186" s="29"/>
      <c r="UHB186" s="29"/>
      <c r="UHC186" s="29"/>
      <c r="UHD186" s="29"/>
      <c r="UHE186" s="29"/>
      <c r="UHF186" s="29"/>
      <c r="UHG186" s="29"/>
      <c r="UHH186" s="29"/>
      <c r="UHI186" s="29"/>
      <c r="UHJ186" s="29"/>
      <c r="UHK186" s="29"/>
      <c r="UHL186" s="29"/>
      <c r="UHM186" s="29"/>
      <c r="UHN186" s="29"/>
      <c r="UHO186" s="29"/>
      <c r="UHP186" s="29"/>
      <c r="UHQ186" s="29"/>
      <c r="UHR186" s="29"/>
      <c r="UHS186" s="29"/>
      <c r="UHT186" s="29"/>
      <c r="UHU186" s="29"/>
      <c r="UHV186" s="29"/>
      <c r="UHW186" s="29"/>
      <c r="UHX186" s="29"/>
      <c r="UHY186" s="29"/>
      <c r="UHZ186" s="29"/>
      <c r="UIA186" s="29"/>
      <c r="UIB186" s="29"/>
      <c r="UIC186" s="29"/>
      <c r="UID186" s="29"/>
      <c r="UIE186" s="29"/>
      <c r="UIF186" s="29"/>
      <c r="UIG186" s="29"/>
      <c r="UIH186" s="29"/>
      <c r="UII186" s="29"/>
      <c r="UIJ186" s="29"/>
      <c r="UIK186" s="29"/>
      <c r="UIL186" s="29"/>
      <c r="UIM186" s="29"/>
      <c r="UIN186" s="29"/>
      <c r="UIO186" s="29"/>
      <c r="UIP186" s="29"/>
      <c r="UIQ186" s="29"/>
      <c r="UIR186" s="29"/>
      <c r="UIS186" s="29"/>
      <c r="UIT186" s="29"/>
      <c r="UIU186" s="29"/>
      <c r="UIV186" s="29"/>
      <c r="UIW186" s="29"/>
      <c r="UIX186" s="29"/>
      <c r="UIY186" s="29"/>
      <c r="UIZ186" s="29"/>
      <c r="UJA186" s="29"/>
      <c r="UJB186" s="29"/>
      <c r="UJC186" s="29"/>
      <c r="UJD186" s="29"/>
      <c r="UJE186" s="29"/>
      <c r="UJF186" s="29"/>
      <c r="UJG186" s="29"/>
      <c r="UJH186" s="29"/>
      <c r="UJI186" s="29"/>
      <c r="UJJ186" s="29"/>
      <c r="UJK186" s="29"/>
      <c r="UJL186" s="29"/>
      <c r="UJM186" s="29"/>
      <c r="UJN186" s="29"/>
      <c r="UJO186" s="29"/>
      <c r="UJP186" s="29"/>
      <c r="UJQ186" s="29"/>
      <c r="UJR186" s="29"/>
      <c r="UJS186" s="29"/>
      <c r="UJT186" s="29"/>
      <c r="UJU186" s="29"/>
      <c r="UJV186" s="29"/>
      <c r="UJW186" s="29"/>
      <c r="UJX186" s="29"/>
      <c r="UJY186" s="29"/>
      <c r="UJZ186" s="29"/>
      <c r="UKA186" s="29"/>
      <c r="UKB186" s="29"/>
      <c r="UKC186" s="29"/>
      <c r="UKD186" s="29"/>
      <c r="UKE186" s="29"/>
      <c r="UKF186" s="29"/>
      <c r="UKG186" s="29"/>
      <c r="UKH186" s="29"/>
      <c r="UKI186" s="29"/>
      <c r="UKJ186" s="29"/>
      <c r="UKK186" s="29"/>
      <c r="UKL186" s="29"/>
      <c r="UKM186" s="29"/>
      <c r="UKN186" s="29"/>
      <c r="UKO186" s="29"/>
      <c r="UKP186" s="29"/>
      <c r="UKQ186" s="29"/>
      <c r="UKR186" s="29"/>
      <c r="UKS186" s="29"/>
      <c r="UKT186" s="29"/>
      <c r="UKU186" s="29"/>
      <c r="UKV186" s="29"/>
      <c r="UKW186" s="29"/>
      <c r="UKX186" s="29"/>
      <c r="UKY186" s="29"/>
      <c r="UKZ186" s="29"/>
      <c r="ULA186" s="29"/>
      <c r="ULB186" s="29"/>
      <c r="ULC186" s="29"/>
      <c r="ULD186" s="29"/>
      <c r="ULE186" s="29"/>
      <c r="ULF186" s="29"/>
      <c r="ULG186" s="29"/>
      <c r="ULH186" s="29"/>
      <c r="ULI186" s="29"/>
      <c r="ULJ186" s="29"/>
      <c r="ULK186" s="29"/>
      <c r="ULL186" s="29"/>
      <c r="ULM186" s="29"/>
      <c r="ULN186" s="29"/>
      <c r="ULO186" s="29"/>
      <c r="ULP186" s="29"/>
      <c r="ULQ186" s="29"/>
      <c r="ULR186" s="29"/>
      <c r="ULS186" s="29"/>
      <c r="ULT186" s="29"/>
      <c r="ULU186" s="29"/>
      <c r="ULV186" s="29"/>
      <c r="ULW186" s="29"/>
      <c r="ULX186" s="29"/>
      <c r="ULY186" s="29"/>
      <c r="ULZ186" s="29"/>
      <c r="UMA186" s="29"/>
      <c r="UMB186" s="29"/>
      <c r="UMC186" s="29"/>
      <c r="UMD186" s="29"/>
      <c r="UME186" s="29"/>
      <c r="UMF186" s="29"/>
      <c r="UMG186" s="29"/>
      <c r="UMH186" s="29"/>
      <c r="UMI186" s="29"/>
      <c r="UMJ186" s="29"/>
      <c r="UMK186" s="29"/>
      <c r="UML186" s="29"/>
      <c r="UMM186" s="29"/>
      <c r="UMN186" s="29"/>
      <c r="UMO186" s="29"/>
      <c r="UMP186" s="29"/>
      <c r="UMQ186" s="29"/>
      <c r="UMR186" s="29"/>
      <c r="UMS186" s="29"/>
      <c r="UMT186" s="29"/>
      <c r="UMU186" s="29"/>
      <c r="UMV186" s="29"/>
      <c r="UMW186" s="29"/>
      <c r="UMX186" s="29"/>
      <c r="UMY186" s="29"/>
      <c r="UMZ186" s="29"/>
      <c r="UNA186" s="29"/>
      <c r="UNB186" s="29"/>
      <c r="UNC186" s="29"/>
      <c r="UND186" s="29"/>
      <c r="UNE186" s="29"/>
      <c r="UNF186" s="29"/>
      <c r="UNG186" s="29"/>
      <c r="UNH186" s="29"/>
      <c r="UNI186" s="29"/>
      <c r="UNJ186" s="29"/>
      <c r="UNK186" s="29"/>
      <c r="UNL186" s="29"/>
      <c r="UNM186" s="29"/>
      <c r="UNN186" s="29"/>
      <c r="UNO186" s="29"/>
      <c r="UNP186" s="29"/>
      <c r="UNQ186" s="29"/>
      <c r="UNR186" s="29"/>
      <c r="UNS186" s="29"/>
      <c r="UNT186" s="29"/>
      <c r="UNU186" s="29"/>
      <c r="UNV186" s="29"/>
      <c r="UNW186" s="29"/>
      <c r="UNX186" s="29"/>
      <c r="UNY186" s="29"/>
      <c r="UNZ186" s="29"/>
      <c r="UOA186" s="29"/>
      <c r="UOB186" s="29"/>
      <c r="UOC186" s="29"/>
      <c r="UOD186" s="29"/>
      <c r="UOE186" s="29"/>
      <c r="UOF186" s="29"/>
      <c r="UOG186" s="29"/>
      <c r="UOH186" s="29"/>
      <c r="UOI186" s="29"/>
      <c r="UOJ186" s="29"/>
      <c r="UOK186" s="29"/>
      <c r="UOL186" s="29"/>
      <c r="UOM186" s="29"/>
      <c r="UON186" s="29"/>
      <c r="UOO186" s="29"/>
      <c r="UOP186" s="29"/>
      <c r="UOQ186" s="29"/>
      <c r="UOR186" s="29"/>
      <c r="UOS186" s="29"/>
      <c r="UOT186" s="29"/>
      <c r="UOU186" s="29"/>
      <c r="UOV186" s="29"/>
      <c r="UOW186" s="29"/>
      <c r="UOX186" s="29"/>
      <c r="UOY186" s="29"/>
      <c r="UOZ186" s="29"/>
      <c r="UPA186" s="29"/>
      <c r="UPB186" s="29"/>
      <c r="UPC186" s="29"/>
      <c r="UPD186" s="29"/>
      <c r="UPE186" s="29"/>
      <c r="UPF186" s="29"/>
      <c r="UPG186" s="29"/>
      <c r="UPH186" s="29"/>
      <c r="UPI186" s="29"/>
      <c r="UPJ186" s="29"/>
      <c r="UPK186" s="29"/>
      <c r="UPL186" s="29"/>
      <c r="UPM186" s="29"/>
      <c r="UPN186" s="29"/>
      <c r="UPO186" s="29"/>
      <c r="UPP186" s="29"/>
      <c r="UPQ186" s="29"/>
      <c r="UPR186" s="29"/>
      <c r="UPS186" s="29"/>
      <c r="UPT186" s="29"/>
      <c r="UPU186" s="29"/>
      <c r="UPV186" s="29"/>
      <c r="UPW186" s="29"/>
      <c r="UPX186" s="29"/>
      <c r="UPY186" s="29"/>
      <c r="UPZ186" s="29"/>
      <c r="UQA186" s="29"/>
      <c r="UQB186" s="29"/>
      <c r="UQC186" s="29"/>
      <c r="UQD186" s="29"/>
      <c r="UQE186" s="29"/>
      <c r="UQF186" s="29"/>
      <c r="UQG186" s="29"/>
      <c r="UQH186" s="29"/>
      <c r="UQI186" s="29"/>
      <c r="UQJ186" s="29"/>
      <c r="UQK186" s="29"/>
      <c r="UQL186" s="29"/>
      <c r="UQM186" s="29"/>
      <c r="UQN186" s="29"/>
      <c r="UQO186" s="29"/>
      <c r="UQP186" s="29"/>
      <c r="UQQ186" s="29"/>
      <c r="UQR186" s="29"/>
      <c r="UQS186" s="29"/>
      <c r="UQT186" s="29"/>
      <c r="UQU186" s="29"/>
      <c r="UQV186" s="29"/>
      <c r="UQW186" s="29"/>
      <c r="UQX186" s="29"/>
      <c r="UQY186" s="29"/>
      <c r="UQZ186" s="29"/>
      <c r="URA186" s="29"/>
      <c r="URB186" s="29"/>
      <c r="URC186" s="29"/>
      <c r="URD186" s="29"/>
      <c r="URE186" s="29"/>
      <c r="URF186" s="29"/>
      <c r="URG186" s="29"/>
      <c r="URH186" s="29"/>
      <c r="URI186" s="29"/>
      <c r="URJ186" s="29"/>
      <c r="URK186" s="29"/>
      <c r="URL186" s="29"/>
      <c r="URM186" s="29"/>
      <c r="URN186" s="29"/>
      <c r="URO186" s="29"/>
      <c r="URP186" s="29"/>
      <c r="URQ186" s="29"/>
      <c r="URR186" s="29"/>
      <c r="URS186" s="29"/>
      <c r="URT186" s="29"/>
      <c r="URU186" s="29"/>
      <c r="URV186" s="29"/>
      <c r="URW186" s="29"/>
      <c r="URX186" s="29"/>
      <c r="URY186" s="29"/>
      <c r="URZ186" s="29"/>
      <c r="USA186" s="29"/>
      <c r="USB186" s="29"/>
      <c r="USC186" s="29"/>
      <c r="USD186" s="29"/>
      <c r="USE186" s="29"/>
      <c r="USF186" s="29"/>
      <c r="USG186" s="29"/>
      <c r="USH186" s="29"/>
      <c r="USI186" s="29"/>
      <c r="USJ186" s="29"/>
      <c r="USK186" s="29"/>
      <c r="USL186" s="29"/>
      <c r="USM186" s="29"/>
      <c r="USN186" s="29"/>
      <c r="USO186" s="29"/>
      <c r="USP186" s="29"/>
      <c r="USQ186" s="29"/>
      <c r="USR186" s="29"/>
      <c r="USS186" s="29"/>
      <c r="UST186" s="29"/>
      <c r="USU186" s="29"/>
      <c r="USV186" s="29"/>
      <c r="USW186" s="29"/>
      <c r="USX186" s="29"/>
      <c r="USY186" s="29"/>
      <c r="USZ186" s="29"/>
      <c r="UTA186" s="29"/>
      <c r="UTB186" s="29"/>
      <c r="UTC186" s="29"/>
      <c r="UTD186" s="29"/>
      <c r="UTE186" s="29"/>
      <c r="UTF186" s="29"/>
      <c r="UTG186" s="29"/>
      <c r="UTH186" s="29"/>
      <c r="UTI186" s="29"/>
      <c r="UTJ186" s="29"/>
      <c r="UTK186" s="29"/>
      <c r="UTL186" s="29"/>
      <c r="UTM186" s="29"/>
      <c r="UTN186" s="29"/>
      <c r="UTO186" s="29"/>
      <c r="UTP186" s="29"/>
      <c r="UTQ186" s="29"/>
      <c r="UTR186" s="29"/>
      <c r="UTS186" s="29"/>
      <c r="UTT186" s="29"/>
      <c r="UTU186" s="29"/>
      <c r="UTV186" s="29"/>
      <c r="UTW186" s="29"/>
      <c r="UTX186" s="29"/>
      <c r="UTY186" s="29"/>
      <c r="UTZ186" s="29"/>
      <c r="UUA186" s="29"/>
      <c r="UUB186" s="29"/>
      <c r="UUC186" s="29"/>
      <c r="UUD186" s="29"/>
      <c r="UUE186" s="29"/>
      <c r="UUF186" s="29"/>
      <c r="UUG186" s="29"/>
      <c r="UUH186" s="29"/>
      <c r="UUI186" s="29"/>
      <c r="UUJ186" s="29"/>
      <c r="UUK186" s="29"/>
      <c r="UUL186" s="29"/>
      <c r="UUM186" s="29"/>
      <c r="UUN186" s="29"/>
      <c r="UUO186" s="29"/>
      <c r="UUP186" s="29"/>
      <c r="UUQ186" s="29"/>
      <c r="UUR186" s="29"/>
      <c r="UUS186" s="29"/>
      <c r="UUT186" s="29"/>
      <c r="UUU186" s="29"/>
      <c r="UUV186" s="29"/>
      <c r="UUW186" s="29"/>
      <c r="UUX186" s="29"/>
      <c r="UUY186" s="29"/>
      <c r="UUZ186" s="29"/>
      <c r="UVA186" s="29"/>
      <c r="UVB186" s="29"/>
      <c r="UVC186" s="29"/>
      <c r="UVD186" s="29"/>
      <c r="UVE186" s="29"/>
      <c r="UVF186" s="29"/>
      <c r="UVG186" s="29"/>
      <c r="UVH186" s="29"/>
      <c r="UVI186" s="29"/>
      <c r="UVJ186" s="29"/>
      <c r="UVK186" s="29"/>
      <c r="UVL186" s="29"/>
      <c r="UVM186" s="29"/>
      <c r="UVN186" s="29"/>
      <c r="UVO186" s="29"/>
      <c r="UVP186" s="29"/>
      <c r="UVQ186" s="29"/>
      <c r="UVR186" s="29"/>
      <c r="UVS186" s="29"/>
      <c r="UVT186" s="29"/>
      <c r="UVU186" s="29"/>
      <c r="UVV186" s="29"/>
      <c r="UVW186" s="29"/>
      <c r="UVX186" s="29"/>
      <c r="UVY186" s="29"/>
      <c r="UVZ186" s="29"/>
      <c r="UWA186" s="29"/>
      <c r="UWB186" s="29"/>
      <c r="UWC186" s="29"/>
      <c r="UWD186" s="29"/>
      <c r="UWE186" s="29"/>
      <c r="UWF186" s="29"/>
      <c r="UWG186" s="29"/>
      <c r="UWH186" s="29"/>
      <c r="UWI186" s="29"/>
      <c r="UWJ186" s="29"/>
      <c r="UWK186" s="29"/>
      <c r="UWL186" s="29"/>
      <c r="UWM186" s="29"/>
      <c r="UWN186" s="29"/>
      <c r="UWO186" s="29"/>
      <c r="UWP186" s="29"/>
      <c r="UWQ186" s="29"/>
      <c r="UWR186" s="29"/>
      <c r="UWS186" s="29"/>
      <c r="UWT186" s="29"/>
      <c r="UWU186" s="29"/>
      <c r="UWV186" s="29"/>
      <c r="UWW186" s="29"/>
      <c r="UWX186" s="29"/>
      <c r="UWY186" s="29"/>
      <c r="UWZ186" s="29"/>
      <c r="UXA186" s="29"/>
      <c r="UXB186" s="29"/>
      <c r="UXC186" s="29"/>
      <c r="UXD186" s="29"/>
      <c r="UXE186" s="29"/>
      <c r="UXF186" s="29"/>
      <c r="UXG186" s="29"/>
      <c r="UXH186" s="29"/>
      <c r="UXI186" s="29"/>
      <c r="UXJ186" s="29"/>
      <c r="UXK186" s="29"/>
      <c r="UXL186" s="29"/>
      <c r="UXM186" s="29"/>
      <c r="UXN186" s="29"/>
      <c r="UXO186" s="29"/>
      <c r="UXP186" s="29"/>
      <c r="UXQ186" s="29"/>
      <c r="UXR186" s="29"/>
      <c r="UXS186" s="29"/>
      <c r="UXT186" s="29"/>
      <c r="UXU186" s="29"/>
      <c r="UXV186" s="29"/>
      <c r="UXW186" s="29"/>
      <c r="UXX186" s="29"/>
      <c r="UXY186" s="29"/>
      <c r="UXZ186" s="29"/>
      <c r="UYA186" s="29"/>
      <c r="UYB186" s="29"/>
      <c r="UYC186" s="29"/>
      <c r="UYD186" s="29"/>
      <c r="UYE186" s="29"/>
      <c r="UYF186" s="29"/>
      <c r="UYG186" s="29"/>
      <c r="UYH186" s="29"/>
      <c r="UYI186" s="29"/>
      <c r="UYJ186" s="29"/>
      <c r="UYK186" s="29"/>
      <c r="UYL186" s="29"/>
      <c r="UYM186" s="29"/>
      <c r="UYN186" s="29"/>
      <c r="UYO186" s="29"/>
      <c r="UYP186" s="29"/>
      <c r="UYQ186" s="29"/>
      <c r="UYR186" s="29"/>
      <c r="UYS186" s="29"/>
      <c r="UYT186" s="29"/>
      <c r="UYU186" s="29"/>
      <c r="UYV186" s="29"/>
      <c r="UYW186" s="29"/>
      <c r="UYX186" s="29"/>
      <c r="UYY186" s="29"/>
      <c r="UYZ186" s="29"/>
      <c r="UZA186" s="29"/>
      <c r="UZB186" s="29"/>
      <c r="UZC186" s="29"/>
      <c r="UZD186" s="29"/>
      <c r="UZE186" s="29"/>
      <c r="UZF186" s="29"/>
      <c r="UZG186" s="29"/>
      <c r="UZH186" s="29"/>
      <c r="UZI186" s="29"/>
      <c r="UZJ186" s="29"/>
      <c r="UZK186" s="29"/>
      <c r="UZL186" s="29"/>
      <c r="UZM186" s="29"/>
      <c r="UZN186" s="29"/>
      <c r="UZO186" s="29"/>
      <c r="UZP186" s="29"/>
      <c r="UZQ186" s="29"/>
      <c r="UZR186" s="29"/>
      <c r="UZS186" s="29"/>
      <c r="UZT186" s="29"/>
      <c r="UZU186" s="29"/>
      <c r="UZV186" s="29"/>
      <c r="UZW186" s="29"/>
      <c r="UZX186" s="29"/>
      <c r="UZY186" s="29"/>
      <c r="UZZ186" s="29"/>
      <c r="VAA186" s="29"/>
      <c r="VAB186" s="29"/>
      <c r="VAC186" s="29"/>
      <c r="VAD186" s="29"/>
      <c r="VAE186" s="29"/>
      <c r="VAF186" s="29"/>
      <c r="VAG186" s="29"/>
      <c r="VAH186" s="29"/>
      <c r="VAI186" s="29"/>
      <c r="VAJ186" s="29"/>
      <c r="VAK186" s="29"/>
      <c r="VAL186" s="29"/>
      <c r="VAM186" s="29"/>
      <c r="VAN186" s="29"/>
      <c r="VAO186" s="29"/>
      <c r="VAP186" s="29"/>
      <c r="VAQ186" s="29"/>
      <c r="VAR186" s="29"/>
      <c r="VAS186" s="29"/>
      <c r="VAT186" s="29"/>
      <c r="VAU186" s="29"/>
      <c r="VAV186" s="29"/>
      <c r="VAW186" s="29"/>
      <c r="VAX186" s="29"/>
      <c r="VAY186" s="29"/>
      <c r="VAZ186" s="29"/>
      <c r="VBA186" s="29"/>
      <c r="VBB186" s="29"/>
      <c r="VBC186" s="29"/>
      <c r="VBD186" s="29"/>
      <c r="VBE186" s="29"/>
      <c r="VBF186" s="29"/>
      <c r="VBG186" s="29"/>
      <c r="VBH186" s="29"/>
      <c r="VBI186" s="29"/>
      <c r="VBJ186" s="29"/>
      <c r="VBK186" s="29"/>
      <c r="VBL186" s="29"/>
      <c r="VBM186" s="29"/>
      <c r="VBN186" s="29"/>
      <c r="VBO186" s="29"/>
      <c r="VBP186" s="29"/>
      <c r="VBQ186" s="29"/>
      <c r="VBR186" s="29"/>
      <c r="VBS186" s="29"/>
      <c r="VBT186" s="29"/>
      <c r="VBU186" s="29"/>
      <c r="VBV186" s="29"/>
      <c r="VBW186" s="29"/>
      <c r="VBX186" s="29"/>
      <c r="VBY186" s="29"/>
      <c r="VBZ186" s="29"/>
      <c r="VCA186" s="29"/>
      <c r="VCB186" s="29"/>
      <c r="VCC186" s="29"/>
      <c r="VCD186" s="29"/>
      <c r="VCE186" s="29"/>
      <c r="VCF186" s="29"/>
      <c r="VCG186" s="29"/>
      <c r="VCH186" s="29"/>
      <c r="VCI186" s="29"/>
      <c r="VCJ186" s="29"/>
      <c r="VCK186" s="29"/>
      <c r="VCL186" s="29"/>
      <c r="VCM186" s="29"/>
      <c r="VCN186" s="29"/>
      <c r="VCO186" s="29"/>
      <c r="VCP186" s="29"/>
      <c r="VCQ186" s="29"/>
      <c r="VCR186" s="29"/>
      <c r="VCS186" s="29"/>
      <c r="VCT186" s="29"/>
      <c r="VCU186" s="29"/>
      <c r="VCV186" s="29"/>
      <c r="VCW186" s="29"/>
      <c r="VCX186" s="29"/>
      <c r="VCY186" s="29"/>
      <c r="VCZ186" s="29"/>
      <c r="VDA186" s="29"/>
      <c r="VDB186" s="29"/>
      <c r="VDC186" s="29"/>
      <c r="VDD186" s="29"/>
      <c r="VDE186" s="29"/>
      <c r="VDF186" s="29"/>
      <c r="VDG186" s="29"/>
      <c r="VDH186" s="29"/>
      <c r="VDI186" s="29"/>
      <c r="VDJ186" s="29"/>
      <c r="VDK186" s="29"/>
      <c r="VDL186" s="29"/>
      <c r="VDM186" s="29"/>
      <c r="VDN186" s="29"/>
      <c r="VDO186" s="29"/>
      <c r="VDP186" s="29"/>
      <c r="VDQ186" s="29"/>
      <c r="VDR186" s="29"/>
      <c r="VDS186" s="29"/>
      <c r="VDT186" s="29"/>
      <c r="VDU186" s="29"/>
      <c r="VDV186" s="29"/>
      <c r="VDW186" s="29"/>
      <c r="VDX186" s="29"/>
      <c r="VDY186" s="29"/>
      <c r="VDZ186" s="29"/>
      <c r="VEA186" s="29"/>
      <c r="VEB186" s="29"/>
      <c r="VEC186" s="29"/>
      <c r="VED186" s="29"/>
      <c r="VEE186" s="29"/>
      <c r="VEF186" s="29"/>
      <c r="VEG186" s="29"/>
      <c r="VEH186" s="29"/>
      <c r="VEI186" s="29"/>
      <c r="VEJ186" s="29"/>
      <c r="VEK186" s="29"/>
      <c r="VEL186" s="29"/>
      <c r="VEM186" s="29"/>
      <c r="VEN186" s="29"/>
      <c r="VEO186" s="29"/>
      <c r="VEP186" s="29"/>
      <c r="VEQ186" s="29"/>
      <c r="VER186" s="29"/>
      <c r="VES186" s="29"/>
      <c r="VET186" s="29"/>
      <c r="VEU186" s="29"/>
      <c r="VEV186" s="29"/>
      <c r="VEW186" s="29"/>
      <c r="VEX186" s="29"/>
      <c r="VEY186" s="29"/>
      <c r="VEZ186" s="29"/>
      <c r="VFA186" s="29"/>
      <c r="VFB186" s="29"/>
      <c r="VFC186" s="29"/>
      <c r="VFD186" s="29"/>
      <c r="VFE186" s="29"/>
      <c r="VFF186" s="29"/>
      <c r="VFG186" s="29"/>
      <c r="VFH186" s="29"/>
      <c r="VFI186" s="29"/>
      <c r="VFJ186" s="29"/>
      <c r="VFK186" s="29"/>
      <c r="VFL186" s="29"/>
      <c r="VFM186" s="29"/>
      <c r="VFN186" s="29"/>
      <c r="VFO186" s="29"/>
      <c r="VFP186" s="29"/>
      <c r="VFQ186" s="29"/>
      <c r="VFR186" s="29"/>
      <c r="VFS186" s="29"/>
      <c r="VFT186" s="29"/>
      <c r="VFU186" s="29"/>
      <c r="VFV186" s="29"/>
      <c r="VFW186" s="29"/>
      <c r="VFX186" s="29"/>
      <c r="VFY186" s="29"/>
      <c r="VFZ186" s="29"/>
      <c r="VGA186" s="29"/>
      <c r="VGB186" s="29"/>
      <c r="VGC186" s="29"/>
      <c r="VGD186" s="29"/>
      <c r="VGE186" s="29"/>
      <c r="VGF186" s="29"/>
      <c r="VGG186" s="29"/>
      <c r="VGH186" s="29"/>
      <c r="VGI186" s="29"/>
      <c r="VGJ186" s="29"/>
      <c r="VGK186" s="29"/>
      <c r="VGL186" s="29"/>
      <c r="VGM186" s="29"/>
      <c r="VGN186" s="29"/>
      <c r="VGO186" s="29"/>
      <c r="VGP186" s="29"/>
      <c r="VGQ186" s="29"/>
      <c r="VGR186" s="29"/>
      <c r="VGS186" s="29"/>
      <c r="VGT186" s="29"/>
      <c r="VGU186" s="29"/>
      <c r="VGV186" s="29"/>
      <c r="VGW186" s="29"/>
      <c r="VGX186" s="29"/>
      <c r="VGY186" s="29"/>
      <c r="VGZ186" s="29"/>
      <c r="VHA186" s="29"/>
      <c r="VHB186" s="29"/>
      <c r="VHC186" s="29"/>
      <c r="VHD186" s="29"/>
      <c r="VHE186" s="29"/>
      <c r="VHF186" s="29"/>
      <c r="VHG186" s="29"/>
      <c r="VHH186" s="29"/>
      <c r="VHI186" s="29"/>
      <c r="VHJ186" s="29"/>
      <c r="VHK186" s="29"/>
      <c r="VHL186" s="29"/>
      <c r="VHM186" s="29"/>
      <c r="VHN186" s="29"/>
      <c r="VHO186" s="29"/>
      <c r="VHP186" s="29"/>
      <c r="VHQ186" s="29"/>
      <c r="VHR186" s="29"/>
      <c r="VHS186" s="29"/>
      <c r="VHT186" s="29"/>
      <c r="VHU186" s="29"/>
      <c r="VHV186" s="29"/>
      <c r="VHW186" s="29"/>
      <c r="VHX186" s="29"/>
      <c r="VHY186" s="29"/>
      <c r="VHZ186" s="29"/>
      <c r="VIA186" s="29"/>
      <c r="VIB186" s="29"/>
      <c r="VIC186" s="29"/>
      <c r="VID186" s="29"/>
      <c r="VIE186" s="29"/>
      <c r="VIF186" s="29"/>
      <c r="VIG186" s="29"/>
      <c r="VIH186" s="29"/>
      <c r="VII186" s="29"/>
      <c r="VIJ186" s="29"/>
      <c r="VIK186" s="29"/>
      <c r="VIL186" s="29"/>
      <c r="VIM186" s="29"/>
      <c r="VIN186" s="29"/>
      <c r="VIO186" s="29"/>
      <c r="VIP186" s="29"/>
      <c r="VIQ186" s="29"/>
      <c r="VIR186" s="29"/>
      <c r="VIS186" s="29"/>
      <c r="VIT186" s="29"/>
      <c r="VIU186" s="29"/>
      <c r="VIV186" s="29"/>
      <c r="VIW186" s="29"/>
      <c r="VIX186" s="29"/>
      <c r="VIY186" s="29"/>
      <c r="VIZ186" s="29"/>
      <c r="VJA186" s="29"/>
      <c r="VJB186" s="29"/>
      <c r="VJC186" s="29"/>
      <c r="VJD186" s="29"/>
      <c r="VJE186" s="29"/>
      <c r="VJF186" s="29"/>
      <c r="VJG186" s="29"/>
      <c r="VJH186" s="29"/>
      <c r="VJI186" s="29"/>
      <c r="VJJ186" s="29"/>
      <c r="VJK186" s="29"/>
      <c r="VJL186" s="29"/>
      <c r="VJM186" s="29"/>
      <c r="VJN186" s="29"/>
      <c r="VJO186" s="29"/>
      <c r="VJP186" s="29"/>
      <c r="VJQ186" s="29"/>
      <c r="VJR186" s="29"/>
      <c r="VJS186" s="29"/>
      <c r="VJT186" s="29"/>
      <c r="VJU186" s="29"/>
      <c r="VJV186" s="29"/>
      <c r="VJW186" s="29"/>
      <c r="VJX186" s="29"/>
      <c r="VJY186" s="29"/>
      <c r="VJZ186" s="29"/>
      <c r="VKA186" s="29"/>
      <c r="VKB186" s="29"/>
      <c r="VKC186" s="29"/>
      <c r="VKD186" s="29"/>
      <c r="VKE186" s="29"/>
      <c r="VKF186" s="29"/>
      <c r="VKG186" s="29"/>
      <c r="VKH186" s="29"/>
      <c r="VKI186" s="29"/>
      <c r="VKJ186" s="29"/>
      <c r="VKK186" s="29"/>
      <c r="VKL186" s="29"/>
      <c r="VKM186" s="29"/>
      <c r="VKN186" s="29"/>
      <c r="VKO186" s="29"/>
      <c r="VKP186" s="29"/>
      <c r="VKQ186" s="29"/>
      <c r="VKR186" s="29"/>
      <c r="VKS186" s="29"/>
      <c r="VKT186" s="29"/>
      <c r="VKU186" s="29"/>
      <c r="VKV186" s="29"/>
      <c r="VKW186" s="29"/>
      <c r="VKX186" s="29"/>
      <c r="VKY186" s="29"/>
      <c r="VKZ186" s="29"/>
      <c r="VLA186" s="29"/>
      <c r="VLB186" s="29"/>
      <c r="VLC186" s="29"/>
      <c r="VLD186" s="29"/>
      <c r="VLE186" s="29"/>
      <c r="VLF186" s="29"/>
      <c r="VLG186" s="29"/>
      <c r="VLH186" s="29"/>
      <c r="VLI186" s="29"/>
      <c r="VLJ186" s="29"/>
      <c r="VLK186" s="29"/>
      <c r="VLL186" s="29"/>
      <c r="VLM186" s="29"/>
      <c r="VLN186" s="29"/>
      <c r="VLO186" s="29"/>
      <c r="VLP186" s="29"/>
      <c r="VLQ186" s="29"/>
      <c r="VLR186" s="29"/>
      <c r="VLS186" s="29"/>
      <c r="VLT186" s="29"/>
      <c r="VLU186" s="29"/>
      <c r="VLV186" s="29"/>
      <c r="VLW186" s="29"/>
      <c r="VLX186" s="29"/>
      <c r="VLY186" s="29"/>
      <c r="VLZ186" s="29"/>
      <c r="VMA186" s="29"/>
      <c r="VMB186" s="29"/>
      <c r="VMC186" s="29"/>
      <c r="VMD186" s="29"/>
      <c r="VME186" s="29"/>
      <c r="VMF186" s="29"/>
      <c r="VMG186" s="29"/>
      <c r="VMH186" s="29"/>
      <c r="VMI186" s="29"/>
      <c r="VMJ186" s="29"/>
      <c r="VMK186" s="29"/>
      <c r="VML186" s="29"/>
      <c r="VMM186" s="29"/>
      <c r="VMN186" s="29"/>
      <c r="VMO186" s="29"/>
      <c r="VMP186" s="29"/>
      <c r="VMQ186" s="29"/>
      <c r="VMR186" s="29"/>
      <c r="VMS186" s="29"/>
      <c r="VMT186" s="29"/>
      <c r="VMU186" s="29"/>
      <c r="VMV186" s="29"/>
      <c r="VMW186" s="29"/>
      <c r="VMX186" s="29"/>
      <c r="VMY186" s="29"/>
      <c r="VMZ186" s="29"/>
      <c r="VNA186" s="29"/>
      <c r="VNB186" s="29"/>
      <c r="VNC186" s="29"/>
      <c r="VND186" s="29"/>
      <c r="VNE186" s="29"/>
      <c r="VNF186" s="29"/>
      <c r="VNG186" s="29"/>
      <c r="VNH186" s="29"/>
      <c r="VNI186" s="29"/>
      <c r="VNJ186" s="29"/>
      <c r="VNK186" s="29"/>
      <c r="VNL186" s="29"/>
      <c r="VNM186" s="29"/>
      <c r="VNN186" s="29"/>
      <c r="VNO186" s="29"/>
      <c r="VNP186" s="29"/>
      <c r="VNQ186" s="29"/>
      <c r="VNR186" s="29"/>
      <c r="VNS186" s="29"/>
      <c r="VNT186" s="29"/>
      <c r="VNU186" s="29"/>
      <c r="VNV186" s="29"/>
      <c r="VNW186" s="29"/>
      <c r="VNX186" s="29"/>
      <c r="VNY186" s="29"/>
      <c r="VNZ186" s="29"/>
      <c r="VOA186" s="29"/>
      <c r="VOB186" s="29"/>
      <c r="VOC186" s="29"/>
      <c r="VOD186" s="29"/>
      <c r="VOE186" s="29"/>
      <c r="VOF186" s="29"/>
      <c r="VOG186" s="29"/>
      <c r="VOH186" s="29"/>
      <c r="VOI186" s="29"/>
      <c r="VOJ186" s="29"/>
      <c r="VOK186" s="29"/>
      <c r="VOL186" s="29"/>
      <c r="VOM186" s="29"/>
      <c r="VON186" s="29"/>
      <c r="VOO186" s="29"/>
      <c r="VOP186" s="29"/>
      <c r="VOQ186" s="29"/>
      <c r="VOR186" s="29"/>
      <c r="VOS186" s="29"/>
      <c r="VOT186" s="29"/>
      <c r="VOU186" s="29"/>
      <c r="VOV186" s="29"/>
      <c r="VOW186" s="29"/>
      <c r="VOX186" s="29"/>
      <c r="VOY186" s="29"/>
      <c r="VOZ186" s="29"/>
      <c r="VPA186" s="29"/>
      <c r="VPB186" s="29"/>
      <c r="VPC186" s="29"/>
      <c r="VPD186" s="29"/>
      <c r="VPE186" s="29"/>
      <c r="VPF186" s="29"/>
      <c r="VPG186" s="29"/>
      <c r="VPH186" s="29"/>
      <c r="VPI186" s="29"/>
      <c r="VPJ186" s="29"/>
      <c r="VPK186" s="29"/>
      <c r="VPL186" s="29"/>
      <c r="VPM186" s="29"/>
      <c r="VPN186" s="29"/>
      <c r="VPO186" s="29"/>
      <c r="VPP186" s="29"/>
      <c r="VPQ186" s="29"/>
      <c r="VPR186" s="29"/>
      <c r="VPS186" s="29"/>
      <c r="VPT186" s="29"/>
      <c r="VPU186" s="29"/>
      <c r="VPV186" s="29"/>
      <c r="VPW186" s="29"/>
      <c r="VPX186" s="29"/>
      <c r="VPY186" s="29"/>
      <c r="VPZ186" s="29"/>
      <c r="VQA186" s="29"/>
      <c r="VQB186" s="29"/>
      <c r="VQC186" s="29"/>
      <c r="VQD186" s="29"/>
      <c r="VQE186" s="29"/>
      <c r="VQF186" s="29"/>
      <c r="VQG186" s="29"/>
      <c r="VQH186" s="29"/>
      <c r="VQI186" s="29"/>
      <c r="VQJ186" s="29"/>
      <c r="VQK186" s="29"/>
      <c r="VQL186" s="29"/>
      <c r="VQM186" s="29"/>
      <c r="VQN186" s="29"/>
      <c r="VQO186" s="29"/>
      <c r="VQP186" s="29"/>
      <c r="VQQ186" s="29"/>
      <c r="VQR186" s="29"/>
      <c r="VQS186" s="29"/>
      <c r="VQT186" s="29"/>
      <c r="VQU186" s="29"/>
      <c r="VQV186" s="29"/>
      <c r="VQW186" s="29"/>
      <c r="VQX186" s="29"/>
      <c r="VQY186" s="29"/>
      <c r="VQZ186" s="29"/>
      <c r="VRA186" s="29"/>
      <c r="VRB186" s="29"/>
      <c r="VRC186" s="29"/>
      <c r="VRD186" s="29"/>
      <c r="VRE186" s="29"/>
      <c r="VRF186" s="29"/>
      <c r="VRG186" s="29"/>
      <c r="VRH186" s="29"/>
      <c r="VRI186" s="29"/>
      <c r="VRJ186" s="29"/>
      <c r="VRK186" s="29"/>
      <c r="VRL186" s="29"/>
      <c r="VRM186" s="29"/>
      <c r="VRN186" s="29"/>
      <c r="VRO186" s="29"/>
      <c r="VRP186" s="29"/>
      <c r="VRQ186" s="29"/>
      <c r="VRR186" s="29"/>
      <c r="VRS186" s="29"/>
      <c r="VRT186" s="29"/>
      <c r="VRU186" s="29"/>
      <c r="VRV186" s="29"/>
      <c r="VRW186" s="29"/>
      <c r="VRX186" s="29"/>
      <c r="VRY186" s="29"/>
      <c r="VRZ186" s="29"/>
      <c r="VSA186" s="29"/>
      <c r="VSB186" s="29"/>
      <c r="VSC186" s="29"/>
      <c r="VSD186" s="29"/>
      <c r="VSE186" s="29"/>
      <c r="VSF186" s="29"/>
      <c r="VSG186" s="29"/>
      <c r="VSH186" s="29"/>
      <c r="VSI186" s="29"/>
      <c r="VSJ186" s="29"/>
      <c r="VSK186" s="29"/>
      <c r="VSL186" s="29"/>
      <c r="VSM186" s="29"/>
      <c r="VSN186" s="29"/>
      <c r="VSO186" s="29"/>
      <c r="VSP186" s="29"/>
      <c r="VSQ186" s="29"/>
      <c r="VSR186" s="29"/>
      <c r="VSS186" s="29"/>
      <c r="VST186" s="29"/>
      <c r="VSU186" s="29"/>
      <c r="VSV186" s="29"/>
      <c r="VSW186" s="29"/>
      <c r="VSX186" s="29"/>
      <c r="VSY186" s="29"/>
      <c r="VSZ186" s="29"/>
      <c r="VTA186" s="29"/>
      <c r="VTB186" s="29"/>
      <c r="VTC186" s="29"/>
      <c r="VTD186" s="29"/>
      <c r="VTE186" s="29"/>
      <c r="VTF186" s="29"/>
      <c r="VTG186" s="29"/>
      <c r="VTH186" s="29"/>
      <c r="VTI186" s="29"/>
      <c r="VTJ186" s="29"/>
      <c r="VTK186" s="29"/>
      <c r="VTL186" s="29"/>
      <c r="VTM186" s="29"/>
      <c r="VTN186" s="29"/>
      <c r="VTO186" s="29"/>
      <c r="VTP186" s="29"/>
      <c r="VTQ186" s="29"/>
      <c r="VTR186" s="29"/>
      <c r="VTS186" s="29"/>
      <c r="VTT186" s="29"/>
      <c r="VTU186" s="29"/>
      <c r="VTV186" s="29"/>
      <c r="VTW186" s="29"/>
      <c r="VTX186" s="29"/>
      <c r="VTY186" s="29"/>
      <c r="VTZ186" s="29"/>
      <c r="VUA186" s="29"/>
      <c r="VUB186" s="29"/>
      <c r="VUC186" s="29"/>
      <c r="VUD186" s="29"/>
      <c r="VUE186" s="29"/>
      <c r="VUF186" s="29"/>
      <c r="VUG186" s="29"/>
      <c r="VUH186" s="29"/>
      <c r="VUI186" s="29"/>
      <c r="VUJ186" s="29"/>
      <c r="VUK186" s="29"/>
      <c r="VUL186" s="29"/>
      <c r="VUM186" s="29"/>
      <c r="VUN186" s="29"/>
      <c r="VUO186" s="29"/>
      <c r="VUP186" s="29"/>
      <c r="VUQ186" s="29"/>
      <c r="VUR186" s="29"/>
      <c r="VUS186" s="29"/>
      <c r="VUT186" s="29"/>
      <c r="VUU186" s="29"/>
      <c r="VUV186" s="29"/>
      <c r="VUW186" s="29"/>
      <c r="VUX186" s="29"/>
      <c r="VUY186" s="29"/>
      <c r="VUZ186" s="29"/>
      <c r="VVA186" s="29"/>
      <c r="VVB186" s="29"/>
      <c r="VVC186" s="29"/>
      <c r="VVD186" s="29"/>
      <c r="VVE186" s="29"/>
      <c r="VVF186" s="29"/>
      <c r="VVG186" s="29"/>
      <c r="VVH186" s="29"/>
      <c r="VVI186" s="29"/>
      <c r="VVJ186" s="29"/>
      <c r="VVK186" s="29"/>
      <c r="VVL186" s="29"/>
      <c r="VVM186" s="29"/>
      <c r="VVN186" s="29"/>
      <c r="VVO186" s="29"/>
      <c r="VVP186" s="29"/>
      <c r="VVQ186" s="29"/>
      <c r="VVR186" s="29"/>
      <c r="VVS186" s="29"/>
      <c r="VVT186" s="29"/>
      <c r="VVU186" s="29"/>
      <c r="VVV186" s="29"/>
      <c r="VVW186" s="29"/>
      <c r="VVX186" s="29"/>
      <c r="VVY186" s="29"/>
      <c r="VVZ186" s="29"/>
      <c r="VWA186" s="29"/>
      <c r="VWB186" s="29"/>
      <c r="VWC186" s="29"/>
      <c r="VWD186" s="29"/>
      <c r="VWE186" s="29"/>
      <c r="VWF186" s="29"/>
      <c r="VWG186" s="29"/>
      <c r="VWH186" s="29"/>
      <c r="VWI186" s="29"/>
      <c r="VWJ186" s="29"/>
      <c r="VWK186" s="29"/>
      <c r="VWL186" s="29"/>
      <c r="VWM186" s="29"/>
      <c r="VWN186" s="29"/>
      <c r="VWO186" s="29"/>
      <c r="VWP186" s="29"/>
      <c r="VWQ186" s="29"/>
      <c r="VWR186" s="29"/>
      <c r="VWS186" s="29"/>
      <c r="VWT186" s="29"/>
      <c r="VWU186" s="29"/>
      <c r="VWV186" s="29"/>
      <c r="VWW186" s="29"/>
      <c r="VWX186" s="29"/>
      <c r="VWY186" s="29"/>
      <c r="VWZ186" s="29"/>
      <c r="VXA186" s="29"/>
      <c r="VXB186" s="29"/>
      <c r="VXC186" s="29"/>
      <c r="VXD186" s="29"/>
      <c r="VXE186" s="29"/>
      <c r="VXF186" s="29"/>
      <c r="VXG186" s="29"/>
      <c r="VXH186" s="29"/>
      <c r="VXI186" s="29"/>
      <c r="VXJ186" s="29"/>
      <c r="VXK186" s="29"/>
      <c r="VXL186" s="29"/>
      <c r="VXM186" s="29"/>
      <c r="VXN186" s="29"/>
      <c r="VXO186" s="29"/>
      <c r="VXP186" s="29"/>
      <c r="VXQ186" s="29"/>
      <c r="VXR186" s="29"/>
      <c r="VXS186" s="29"/>
      <c r="VXT186" s="29"/>
      <c r="VXU186" s="29"/>
      <c r="VXV186" s="29"/>
      <c r="VXW186" s="29"/>
      <c r="VXX186" s="29"/>
      <c r="VXY186" s="29"/>
      <c r="VXZ186" s="29"/>
      <c r="VYA186" s="29"/>
      <c r="VYB186" s="29"/>
      <c r="VYC186" s="29"/>
      <c r="VYD186" s="29"/>
      <c r="VYE186" s="29"/>
      <c r="VYF186" s="29"/>
      <c r="VYG186" s="29"/>
      <c r="VYH186" s="29"/>
      <c r="VYI186" s="29"/>
      <c r="VYJ186" s="29"/>
      <c r="VYK186" s="29"/>
      <c r="VYL186" s="29"/>
      <c r="VYM186" s="29"/>
      <c r="VYN186" s="29"/>
      <c r="VYO186" s="29"/>
      <c r="VYP186" s="29"/>
      <c r="VYQ186" s="29"/>
      <c r="VYR186" s="29"/>
      <c r="VYS186" s="29"/>
      <c r="VYT186" s="29"/>
      <c r="VYU186" s="29"/>
      <c r="VYV186" s="29"/>
      <c r="VYW186" s="29"/>
      <c r="VYX186" s="29"/>
      <c r="VYY186" s="29"/>
      <c r="VYZ186" s="29"/>
      <c r="VZA186" s="29"/>
      <c r="VZB186" s="29"/>
      <c r="VZC186" s="29"/>
      <c r="VZD186" s="29"/>
      <c r="VZE186" s="29"/>
      <c r="VZF186" s="29"/>
      <c r="VZG186" s="29"/>
      <c r="VZH186" s="29"/>
      <c r="VZI186" s="29"/>
      <c r="VZJ186" s="29"/>
      <c r="VZK186" s="29"/>
      <c r="VZL186" s="29"/>
      <c r="VZM186" s="29"/>
      <c r="VZN186" s="29"/>
      <c r="VZO186" s="29"/>
      <c r="VZP186" s="29"/>
      <c r="VZQ186" s="29"/>
      <c r="VZR186" s="29"/>
      <c r="VZS186" s="29"/>
      <c r="VZT186" s="29"/>
      <c r="VZU186" s="29"/>
      <c r="VZV186" s="29"/>
      <c r="VZW186" s="29"/>
      <c r="VZX186" s="29"/>
      <c r="VZY186" s="29"/>
      <c r="VZZ186" s="29"/>
      <c r="WAA186" s="29"/>
      <c r="WAB186" s="29"/>
      <c r="WAC186" s="29"/>
      <c r="WAD186" s="29"/>
      <c r="WAE186" s="29"/>
      <c r="WAF186" s="29"/>
      <c r="WAG186" s="29"/>
      <c r="WAH186" s="29"/>
      <c r="WAI186" s="29"/>
      <c r="WAJ186" s="29"/>
      <c r="WAK186" s="29"/>
      <c r="WAL186" s="29"/>
      <c r="WAM186" s="29"/>
      <c r="WAN186" s="29"/>
      <c r="WAO186" s="29"/>
      <c r="WAP186" s="29"/>
      <c r="WAQ186" s="29"/>
      <c r="WAR186" s="29"/>
      <c r="WAS186" s="29"/>
      <c r="WAT186" s="29"/>
      <c r="WAU186" s="29"/>
      <c r="WAV186" s="29"/>
      <c r="WAW186" s="29"/>
      <c r="WAX186" s="29"/>
      <c r="WAY186" s="29"/>
      <c r="WAZ186" s="29"/>
      <c r="WBA186" s="29"/>
      <c r="WBB186" s="29"/>
      <c r="WBC186" s="29"/>
      <c r="WBD186" s="29"/>
      <c r="WBE186" s="29"/>
      <c r="WBF186" s="29"/>
      <c r="WBG186" s="29"/>
      <c r="WBH186" s="29"/>
      <c r="WBI186" s="29"/>
      <c r="WBJ186" s="29"/>
      <c r="WBK186" s="29"/>
      <c r="WBL186" s="29"/>
      <c r="WBM186" s="29"/>
      <c r="WBN186" s="29"/>
      <c r="WBO186" s="29"/>
      <c r="WBP186" s="29"/>
      <c r="WBQ186" s="29"/>
      <c r="WBR186" s="29"/>
      <c r="WBS186" s="29"/>
      <c r="WBT186" s="29"/>
      <c r="WBU186" s="29"/>
      <c r="WBV186" s="29"/>
      <c r="WBW186" s="29"/>
      <c r="WBX186" s="29"/>
      <c r="WBY186" s="29"/>
      <c r="WBZ186" s="29"/>
      <c r="WCA186" s="29"/>
      <c r="WCB186" s="29"/>
      <c r="WCC186" s="29"/>
      <c r="WCD186" s="29"/>
      <c r="WCE186" s="29"/>
      <c r="WCF186" s="29"/>
      <c r="WCG186" s="29"/>
      <c r="WCH186" s="29"/>
      <c r="WCI186" s="29"/>
      <c r="WCJ186" s="29"/>
      <c r="WCK186" s="29"/>
      <c r="WCL186" s="29"/>
      <c r="WCM186" s="29"/>
      <c r="WCN186" s="29"/>
      <c r="WCO186" s="29"/>
      <c r="WCP186" s="29"/>
      <c r="WCQ186" s="29"/>
      <c r="WCR186" s="29"/>
      <c r="WCS186" s="29"/>
      <c r="WCT186" s="29"/>
      <c r="WCU186" s="29"/>
      <c r="WCV186" s="29"/>
      <c r="WCW186" s="29"/>
      <c r="WCX186" s="29"/>
      <c r="WCY186" s="29"/>
      <c r="WCZ186" s="29"/>
      <c r="WDA186" s="29"/>
      <c r="WDB186" s="29"/>
      <c r="WDC186" s="29"/>
      <c r="WDD186" s="29"/>
      <c r="WDE186" s="29"/>
      <c r="WDF186" s="29"/>
      <c r="WDG186" s="29"/>
      <c r="WDH186" s="29"/>
      <c r="WDI186" s="29"/>
      <c r="WDJ186" s="29"/>
      <c r="WDK186" s="29"/>
      <c r="WDL186" s="29"/>
      <c r="WDM186" s="29"/>
      <c r="WDN186" s="29"/>
      <c r="WDO186" s="29"/>
      <c r="WDP186" s="29"/>
      <c r="WDQ186" s="29"/>
      <c r="WDR186" s="29"/>
      <c r="WDS186" s="29"/>
      <c r="WDT186" s="29"/>
      <c r="WDU186" s="29"/>
      <c r="WDV186" s="29"/>
      <c r="WDW186" s="29"/>
      <c r="WDX186" s="29"/>
      <c r="WDY186" s="29"/>
      <c r="WDZ186" s="29"/>
      <c r="WEA186" s="29"/>
      <c r="WEB186" s="29"/>
      <c r="WEC186" s="29"/>
      <c r="WED186" s="29"/>
      <c r="WEE186" s="29"/>
      <c r="WEF186" s="29"/>
      <c r="WEG186" s="29"/>
      <c r="WEH186" s="29"/>
      <c r="WEI186" s="29"/>
      <c r="WEJ186" s="29"/>
      <c r="WEK186" s="29"/>
      <c r="WEL186" s="29"/>
      <c r="WEM186" s="29"/>
      <c r="WEN186" s="29"/>
      <c r="WEO186" s="29"/>
      <c r="WEP186" s="29"/>
      <c r="WEQ186" s="29"/>
      <c r="WER186" s="29"/>
      <c r="WES186" s="29"/>
      <c r="WET186" s="29"/>
      <c r="WEU186" s="29"/>
      <c r="WEV186" s="29"/>
      <c r="WEW186" s="29"/>
      <c r="WEX186" s="29"/>
      <c r="WEY186" s="29"/>
      <c r="WEZ186" s="29"/>
      <c r="WFA186" s="29"/>
      <c r="WFB186" s="29"/>
      <c r="WFC186" s="29"/>
      <c r="WFD186" s="29"/>
      <c r="WFE186" s="29"/>
      <c r="WFF186" s="29"/>
      <c r="WFG186" s="29"/>
      <c r="WFH186" s="29"/>
      <c r="WFI186" s="29"/>
      <c r="WFJ186" s="29"/>
      <c r="WFK186" s="29"/>
      <c r="WFL186" s="29"/>
      <c r="WFM186" s="29"/>
      <c r="WFN186" s="29"/>
      <c r="WFO186" s="29"/>
      <c r="WFP186" s="29"/>
      <c r="WFQ186" s="29"/>
      <c r="WFR186" s="29"/>
      <c r="WFS186" s="29"/>
      <c r="WFT186" s="29"/>
      <c r="WFU186" s="29"/>
      <c r="WFV186" s="29"/>
      <c r="WFW186" s="29"/>
      <c r="WFX186" s="29"/>
      <c r="WFY186" s="29"/>
      <c r="WFZ186" s="29"/>
      <c r="WGA186" s="29"/>
      <c r="WGB186" s="29"/>
      <c r="WGC186" s="29"/>
      <c r="WGD186" s="29"/>
      <c r="WGE186" s="29"/>
      <c r="WGF186" s="29"/>
      <c r="WGG186" s="29"/>
      <c r="WGH186" s="29"/>
      <c r="WGI186" s="29"/>
      <c r="WGJ186" s="29"/>
      <c r="WGK186" s="29"/>
      <c r="WGL186" s="29"/>
      <c r="WGM186" s="29"/>
      <c r="WGN186" s="29"/>
      <c r="WGO186" s="29"/>
      <c r="WGP186" s="29"/>
      <c r="WGQ186" s="29"/>
      <c r="WGR186" s="29"/>
      <c r="WGS186" s="29"/>
      <c r="WGT186" s="29"/>
      <c r="WGU186" s="29"/>
      <c r="WGV186" s="29"/>
      <c r="WGW186" s="29"/>
      <c r="WGX186" s="29"/>
      <c r="WGY186" s="29"/>
      <c r="WGZ186" s="29"/>
      <c r="WHA186" s="29"/>
      <c r="WHB186" s="29"/>
      <c r="WHC186" s="29"/>
      <c r="WHD186" s="29"/>
      <c r="WHE186" s="29"/>
      <c r="WHF186" s="29"/>
      <c r="WHG186" s="29"/>
      <c r="WHH186" s="29"/>
      <c r="WHI186" s="29"/>
      <c r="WHJ186" s="29"/>
      <c r="WHK186" s="29"/>
      <c r="WHL186" s="29"/>
      <c r="WHM186" s="29"/>
      <c r="WHN186" s="29"/>
      <c r="WHO186" s="29"/>
      <c r="WHP186" s="29"/>
      <c r="WHQ186" s="29"/>
      <c r="WHR186" s="29"/>
      <c r="WHS186" s="29"/>
      <c r="WHT186" s="29"/>
      <c r="WHU186" s="29"/>
      <c r="WHV186" s="29"/>
      <c r="WHW186" s="29"/>
      <c r="WHX186" s="29"/>
      <c r="WHY186" s="29"/>
      <c r="WHZ186" s="29"/>
      <c r="WIA186" s="29"/>
      <c r="WIB186" s="29"/>
      <c r="WIC186" s="29"/>
      <c r="WID186" s="29"/>
      <c r="WIE186" s="29"/>
      <c r="WIF186" s="29"/>
      <c r="WIG186" s="29"/>
      <c r="WIH186" s="29"/>
      <c r="WII186" s="29"/>
      <c r="WIJ186" s="29"/>
      <c r="WIK186" s="29"/>
      <c r="WIL186" s="29"/>
      <c r="WIM186" s="29"/>
      <c r="WIN186" s="29"/>
      <c r="WIO186" s="29"/>
      <c r="WIP186" s="29"/>
      <c r="WIQ186" s="29"/>
      <c r="WIR186" s="29"/>
      <c r="WIS186" s="29"/>
      <c r="WIT186" s="29"/>
      <c r="WIU186" s="29"/>
      <c r="WIV186" s="29"/>
      <c r="WIW186" s="29"/>
      <c r="WIX186" s="29"/>
      <c r="WIY186" s="29"/>
      <c r="WIZ186" s="29"/>
      <c r="WJA186" s="29"/>
      <c r="WJB186" s="29"/>
      <c r="WJC186" s="29"/>
      <c r="WJD186" s="29"/>
      <c r="WJE186" s="29"/>
      <c r="WJF186" s="29"/>
      <c r="WJG186" s="29"/>
      <c r="WJH186" s="29"/>
      <c r="WJI186" s="29"/>
      <c r="WJJ186" s="29"/>
      <c r="WJK186" s="29"/>
      <c r="WJL186" s="29"/>
      <c r="WJM186" s="29"/>
      <c r="WJN186" s="29"/>
      <c r="WJO186" s="29"/>
      <c r="WJP186" s="29"/>
      <c r="WJQ186" s="29"/>
      <c r="WJR186" s="29"/>
      <c r="WJS186" s="29"/>
      <c r="WJT186" s="29"/>
      <c r="WJU186" s="29"/>
      <c r="WJV186" s="29"/>
      <c r="WJW186" s="29"/>
      <c r="WJX186" s="29"/>
      <c r="WJY186" s="29"/>
      <c r="WJZ186" s="29"/>
      <c r="WKA186" s="29"/>
      <c r="WKB186" s="29"/>
      <c r="WKC186" s="29"/>
      <c r="WKD186" s="29"/>
      <c r="WKE186" s="29"/>
      <c r="WKF186" s="29"/>
      <c r="WKG186" s="29"/>
      <c r="WKH186" s="29"/>
      <c r="WKI186" s="29"/>
      <c r="WKJ186" s="29"/>
      <c r="WKK186" s="29"/>
      <c r="WKL186" s="29"/>
      <c r="WKM186" s="29"/>
      <c r="WKN186" s="29"/>
      <c r="WKO186" s="29"/>
      <c r="WKP186" s="29"/>
      <c r="WKQ186" s="29"/>
      <c r="WKR186" s="29"/>
      <c r="WKS186" s="29"/>
      <c r="WKT186" s="29"/>
      <c r="WKU186" s="29"/>
      <c r="WKV186" s="29"/>
      <c r="WKW186" s="29"/>
      <c r="WKX186" s="29"/>
      <c r="WKY186" s="29"/>
      <c r="WKZ186" s="29"/>
      <c r="WLA186" s="29"/>
      <c r="WLB186" s="29"/>
      <c r="WLC186" s="29"/>
      <c r="WLD186" s="29"/>
      <c r="WLE186" s="29"/>
      <c r="WLF186" s="29"/>
      <c r="WLG186" s="29"/>
      <c r="WLH186" s="29"/>
      <c r="WLI186" s="29"/>
      <c r="WLJ186" s="29"/>
      <c r="WLK186" s="29"/>
      <c r="WLL186" s="29"/>
      <c r="WLM186" s="29"/>
      <c r="WLN186" s="29"/>
      <c r="WLO186" s="29"/>
      <c r="WLP186" s="29"/>
      <c r="WLQ186" s="29"/>
      <c r="WLR186" s="29"/>
      <c r="WLS186" s="29"/>
      <c r="WLT186" s="29"/>
      <c r="WLU186" s="29"/>
      <c r="WLV186" s="29"/>
      <c r="WLW186" s="29"/>
      <c r="WLX186" s="29"/>
      <c r="WLY186" s="29"/>
      <c r="WLZ186" s="29"/>
      <c r="WMA186" s="29"/>
      <c r="WMB186" s="29"/>
      <c r="WMC186" s="29"/>
      <c r="WMD186" s="29"/>
      <c r="WME186" s="29"/>
      <c r="WMF186" s="29"/>
      <c r="WMG186" s="29"/>
      <c r="WMH186" s="29"/>
      <c r="WMI186" s="29"/>
      <c r="WMJ186" s="29"/>
      <c r="WMK186" s="29"/>
      <c r="WML186" s="29"/>
      <c r="WMM186" s="29"/>
      <c r="WMN186" s="29"/>
      <c r="WMO186" s="29"/>
      <c r="WMP186" s="29"/>
      <c r="WMQ186" s="29"/>
      <c r="WMR186" s="29"/>
      <c r="WMS186" s="29"/>
      <c r="WMT186" s="29"/>
      <c r="WMU186" s="29"/>
      <c r="WMV186" s="29"/>
      <c r="WMW186" s="29"/>
      <c r="WMX186" s="29"/>
      <c r="WMY186" s="29"/>
      <c r="WMZ186" s="29"/>
      <c r="WNA186" s="29"/>
      <c r="WNB186" s="29"/>
      <c r="WNC186" s="29"/>
      <c r="WND186" s="29"/>
      <c r="WNE186" s="29"/>
      <c r="WNF186" s="29"/>
      <c r="WNG186" s="29"/>
      <c r="WNH186" s="29"/>
      <c r="WNI186" s="29"/>
      <c r="WNJ186" s="29"/>
      <c r="WNK186" s="29"/>
      <c r="WNL186" s="29"/>
      <c r="WNM186" s="29"/>
      <c r="WNN186" s="29"/>
      <c r="WNO186" s="29"/>
      <c r="WNP186" s="29"/>
      <c r="WNQ186" s="29"/>
      <c r="WNR186" s="29"/>
      <c r="WNS186" s="29"/>
      <c r="WNT186" s="29"/>
      <c r="WNU186" s="29"/>
      <c r="WNV186" s="29"/>
      <c r="WNW186" s="29"/>
      <c r="WNX186" s="29"/>
      <c r="WNY186" s="29"/>
      <c r="WNZ186" s="29"/>
      <c r="WOA186" s="29"/>
      <c r="WOB186" s="29"/>
      <c r="WOC186" s="29"/>
      <c r="WOD186" s="29"/>
      <c r="WOE186" s="29"/>
      <c r="WOF186" s="29"/>
      <c r="WOG186" s="29"/>
      <c r="WOH186" s="29"/>
      <c r="WOI186" s="29"/>
      <c r="WOJ186" s="29"/>
      <c r="WOK186" s="29"/>
      <c r="WOL186" s="29"/>
      <c r="WOM186" s="29"/>
      <c r="WON186" s="29"/>
      <c r="WOO186" s="29"/>
      <c r="WOP186" s="29"/>
      <c r="WOQ186" s="29"/>
      <c r="WOR186" s="29"/>
      <c r="WOS186" s="29"/>
      <c r="WOT186" s="29"/>
      <c r="WOU186" s="29"/>
      <c r="WOV186" s="29"/>
      <c r="WOW186" s="29"/>
      <c r="WOX186" s="29"/>
      <c r="WOY186" s="29"/>
      <c r="WOZ186" s="29"/>
      <c r="WPA186" s="29"/>
      <c r="WPB186" s="29"/>
      <c r="WPC186" s="29"/>
      <c r="WPD186" s="29"/>
      <c r="WPE186" s="29"/>
      <c r="WPF186" s="29"/>
      <c r="WPG186" s="29"/>
      <c r="WPH186" s="29"/>
      <c r="WPI186" s="29"/>
      <c r="WPJ186" s="29"/>
      <c r="WPK186" s="29"/>
      <c r="WPL186" s="29"/>
      <c r="WPM186" s="29"/>
      <c r="WPN186" s="29"/>
      <c r="WPO186" s="29"/>
      <c r="WPP186" s="29"/>
      <c r="WPQ186" s="29"/>
      <c r="WPR186" s="29"/>
      <c r="WPS186" s="29"/>
      <c r="WPT186" s="29"/>
      <c r="WPU186" s="29"/>
      <c r="WPV186" s="29"/>
      <c r="WPW186" s="29"/>
      <c r="WPX186" s="29"/>
      <c r="WPY186" s="29"/>
      <c r="WPZ186" s="29"/>
      <c r="WQA186" s="29"/>
      <c r="WQB186" s="29"/>
      <c r="WQC186" s="29"/>
      <c r="WQD186" s="29"/>
      <c r="WQE186" s="29"/>
      <c r="WQF186" s="29"/>
      <c r="WQG186" s="29"/>
      <c r="WQH186" s="29"/>
      <c r="WQI186" s="29"/>
      <c r="WQJ186" s="29"/>
      <c r="WQK186" s="29"/>
      <c r="WQL186" s="29"/>
      <c r="WQM186" s="29"/>
      <c r="WQN186" s="29"/>
      <c r="WQO186" s="29"/>
      <c r="WQP186" s="29"/>
      <c r="WQQ186" s="29"/>
      <c r="WQR186" s="29"/>
      <c r="WQS186" s="29"/>
      <c r="WQT186" s="29"/>
      <c r="WQU186" s="29"/>
      <c r="WQV186" s="29"/>
      <c r="WQW186" s="29"/>
      <c r="WQX186" s="29"/>
      <c r="WQY186" s="29"/>
      <c r="WQZ186" s="29"/>
      <c r="WRA186" s="29"/>
      <c r="WRB186" s="29"/>
      <c r="WRC186" s="29"/>
      <c r="WRD186" s="29"/>
      <c r="WRE186" s="29"/>
      <c r="WRF186" s="29"/>
      <c r="WRG186" s="29"/>
      <c r="WRH186" s="29"/>
      <c r="WRI186" s="29"/>
      <c r="WRJ186" s="29"/>
      <c r="WRK186" s="29"/>
      <c r="WRL186" s="29"/>
      <c r="WRM186" s="29"/>
      <c r="WRN186" s="29"/>
      <c r="WRO186" s="29"/>
      <c r="WRP186" s="29"/>
      <c r="WRQ186" s="29"/>
      <c r="WRR186" s="29"/>
      <c r="WRS186" s="29"/>
      <c r="WRT186" s="29"/>
      <c r="WRU186" s="29"/>
      <c r="WRV186" s="29"/>
      <c r="WRW186" s="29"/>
      <c r="WRX186" s="29"/>
      <c r="WRY186" s="29"/>
      <c r="WRZ186" s="29"/>
      <c r="WSA186" s="29"/>
      <c r="WSB186" s="29"/>
      <c r="WSC186" s="29"/>
      <c r="WSD186" s="29"/>
      <c r="WSE186" s="29"/>
      <c r="WSF186" s="29"/>
      <c r="WSG186" s="29"/>
      <c r="WSH186" s="29"/>
      <c r="WSI186" s="29"/>
      <c r="WSJ186" s="29"/>
      <c r="WSK186" s="29"/>
      <c r="WSL186" s="29"/>
      <c r="WSM186" s="29"/>
      <c r="WSN186" s="29"/>
      <c r="WSO186" s="29"/>
      <c r="WSP186" s="29"/>
      <c r="WSQ186" s="29"/>
      <c r="WSR186" s="29"/>
      <c r="WSS186" s="29"/>
      <c r="WST186" s="29"/>
      <c r="WSU186" s="29"/>
      <c r="WSV186" s="29"/>
      <c r="WSW186" s="29"/>
      <c r="WSX186" s="29"/>
      <c r="WSY186" s="29"/>
      <c r="WSZ186" s="29"/>
      <c r="WTA186" s="29"/>
      <c r="WTB186" s="29"/>
      <c r="WTC186" s="29"/>
      <c r="WTD186" s="29"/>
      <c r="WTE186" s="29"/>
      <c r="WTF186" s="29"/>
      <c r="WTG186" s="29"/>
      <c r="WTH186" s="29"/>
      <c r="WTI186" s="29"/>
      <c r="WTJ186" s="29"/>
      <c r="WTK186" s="29"/>
      <c r="WTL186" s="29"/>
      <c r="WTM186" s="29"/>
      <c r="WTN186" s="29"/>
      <c r="WTO186" s="29"/>
      <c r="WTP186" s="29"/>
      <c r="WTQ186" s="29"/>
      <c r="WTR186" s="29"/>
      <c r="WTS186" s="29"/>
      <c r="WTT186" s="29"/>
      <c r="WTU186" s="29"/>
      <c r="WTV186" s="29"/>
      <c r="WTW186" s="29"/>
      <c r="WTX186" s="29"/>
      <c r="WTY186" s="29"/>
      <c r="WTZ186" s="29"/>
      <c r="WUA186" s="29"/>
      <c r="WUB186" s="29"/>
      <c r="WUC186" s="29"/>
      <c r="WUD186" s="29"/>
      <c r="WUE186" s="29"/>
      <c r="WUF186" s="29"/>
      <c r="WUG186" s="29"/>
      <c r="WUH186" s="29"/>
      <c r="WUI186" s="29"/>
      <c r="WUJ186" s="29"/>
      <c r="WUK186" s="29"/>
      <c r="WUL186" s="29"/>
      <c r="WUM186" s="29"/>
      <c r="WUN186" s="29"/>
      <c r="WUO186" s="29"/>
      <c r="WUP186" s="29"/>
      <c r="WUQ186" s="29"/>
      <c r="WUR186" s="29"/>
      <c r="WUS186" s="29"/>
      <c r="WUT186" s="29"/>
      <c r="WUU186" s="29"/>
      <c r="WUV186" s="29"/>
      <c r="WUW186" s="29"/>
      <c r="WUX186" s="29"/>
      <c r="WUY186" s="29"/>
      <c r="WUZ186" s="29"/>
      <c r="WVA186" s="29"/>
      <c r="WVB186" s="29"/>
      <c r="WVC186" s="29"/>
      <c r="WVD186" s="29"/>
      <c r="WVE186" s="29"/>
      <c r="WVF186" s="29"/>
      <c r="WVG186" s="29"/>
      <c r="WVH186" s="29"/>
      <c r="WVI186" s="29"/>
      <c r="WVJ186" s="29"/>
      <c r="WVK186" s="29"/>
      <c r="WVL186" s="29"/>
      <c r="WVM186" s="29"/>
      <c r="WVN186" s="29"/>
      <c r="WVO186" s="29"/>
      <c r="WVP186" s="29"/>
      <c r="WVQ186" s="29"/>
      <c r="WVR186" s="29"/>
      <c r="WVS186" s="29"/>
      <c r="WVT186" s="29"/>
      <c r="WVU186" s="29"/>
    </row>
    <row r="187" spans="1:16141" x14ac:dyDescent="0.2">
      <c r="A187" s="280"/>
      <c r="B187" s="259"/>
      <c r="C187" s="257"/>
      <c r="D187" s="257"/>
      <c r="E187" s="243"/>
      <c r="F187" s="278"/>
      <c r="G187" s="279"/>
      <c r="H187" s="41"/>
      <c r="I187" s="42"/>
      <c r="J187" s="42"/>
      <c r="K187" s="355"/>
    </row>
    <row r="188" spans="1:16141" x14ac:dyDescent="0.2">
      <c r="A188" s="311">
        <v>5.05</v>
      </c>
      <c r="B188" s="262" t="s">
        <v>141</v>
      </c>
      <c r="C188" s="263"/>
      <c r="D188" s="89"/>
      <c r="E188" s="268"/>
      <c r="F188" s="278"/>
      <c r="G188" s="279"/>
      <c r="H188" s="41"/>
      <c r="I188" s="42"/>
      <c r="J188" s="42"/>
      <c r="K188" s="355"/>
    </row>
    <row r="189" spans="1:16141" s="27" customFormat="1" x14ac:dyDescent="0.2">
      <c r="A189" s="281"/>
      <c r="B189" s="287"/>
      <c r="C189" s="290"/>
      <c r="D189" s="89"/>
      <c r="E189" s="306"/>
      <c r="F189" s="278"/>
      <c r="G189" s="279"/>
      <c r="H189" s="41"/>
      <c r="I189" s="42"/>
      <c r="J189" s="42"/>
      <c r="K189" s="355"/>
      <c r="L189" s="28"/>
      <c r="M189" s="28"/>
      <c r="N189" s="28"/>
      <c r="O189" s="29"/>
      <c r="P189" s="29"/>
      <c r="Q189" s="29"/>
      <c r="R189" s="29"/>
      <c r="S189" s="29"/>
      <c r="T189" s="29"/>
      <c r="U189" s="29"/>
      <c r="V189" s="29"/>
      <c r="W189" s="29"/>
      <c r="X189" s="29"/>
      <c r="Y189" s="29"/>
      <c r="Z189" s="29"/>
      <c r="AA189" s="29"/>
      <c r="AB189" s="29"/>
      <c r="AC189" s="29"/>
      <c r="AD189" s="29"/>
      <c r="AE189" s="29"/>
      <c r="AF189" s="29"/>
      <c r="AG189" s="29"/>
      <c r="AH189" s="29"/>
      <c r="AI189" s="29"/>
      <c r="AJ189" s="29"/>
      <c r="AK189" s="29"/>
      <c r="AL189" s="29"/>
      <c r="AM189" s="29"/>
      <c r="AN189" s="29"/>
      <c r="AO189" s="29"/>
      <c r="AP189" s="29"/>
      <c r="AQ189" s="29"/>
      <c r="AR189" s="29"/>
      <c r="AS189" s="29"/>
      <c r="AT189" s="29"/>
      <c r="AU189" s="29"/>
      <c r="AV189" s="29"/>
      <c r="AW189" s="29"/>
      <c r="AX189" s="29"/>
      <c r="AY189" s="29"/>
      <c r="AZ189" s="29"/>
      <c r="BA189" s="29"/>
      <c r="BB189" s="29"/>
      <c r="BC189" s="29"/>
      <c r="BD189" s="29"/>
      <c r="BE189" s="29"/>
      <c r="BF189" s="29"/>
      <c r="BG189" s="29"/>
      <c r="BH189" s="29"/>
      <c r="BI189" s="29"/>
      <c r="BJ189" s="29"/>
      <c r="BK189" s="29"/>
      <c r="BL189" s="29"/>
      <c r="BM189" s="29"/>
      <c r="BN189" s="29"/>
      <c r="BO189" s="29"/>
      <c r="BP189" s="29"/>
      <c r="BQ189" s="29"/>
      <c r="BR189" s="29"/>
      <c r="BS189" s="29"/>
      <c r="BT189" s="29"/>
      <c r="BU189" s="29"/>
      <c r="BV189" s="29"/>
      <c r="BW189" s="29"/>
      <c r="BX189" s="29"/>
      <c r="BY189" s="29"/>
      <c r="BZ189" s="29"/>
      <c r="CA189" s="29"/>
      <c r="CB189" s="29"/>
      <c r="CC189" s="29"/>
      <c r="CD189" s="29"/>
      <c r="CE189" s="29"/>
      <c r="CF189" s="29"/>
      <c r="CG189" s="29"/>
      <c r="CH189" s="29"/>
      <c r="CI189" s="29"/>
      <c r="CJ189" s="29"/>
      <c r="CK189" s="29"/>
      <c r="CL189" s="29"/>
      <c r="CM189" s="29"/>
      <c r="CN189" s="29"/>
      <c r="CO189" s="29"/>
      <c r="CP189" s="29"/>
      <c r="CQ189" s="29"/>
      <c r="CR189" s="29"/>
      <c r="CS189" s="29"/>
      <c r="CT189" s="29"/>
      <c r="CU189" s="29"/>
      <c r="CV189" s="29"/>
      <c r="CW189" s="29"/>
      <c r="CX189" s="29"/>
      <c r="CY189" s="29"/>
      <c r="CZ189" s="29"/>
      <c r="DA189" s="29"/>
      <c r="DB189" s="29"/>
      <c r="DC189" s="29"/>
      <c r="DD189" s="29"/>
      <c r="DE189" s="29"/>
      <c r="DF189" s="29"/>
      <c r="DG189" s="29"/>
      <c r="DH189" s="29"/>
      <c r="DI189" s="29"/>
      <c r="DJ189" s="29"/>
      <c r="DK189" s="29"/>
      <c r="DL189" s="29"/>
      <c r="DM189" s="29"/>
      <c r="DN189" s="29"/>
      <c r="DO189" s="29"/>
      <c r="DP189" s="29"/>
      <c r="DQ189" s="29"/>
      <c r="DR189" s="29"/>
      <c r="DS189" s="29"/>
      <c r="DT189" s="29"/>
      <c r="DU189" s="29"/>
      <c r="DV189" s="29"/>
      <c r="DW189" s="29"/>
      <c r="DX189" s="29"/>
      <c r="DY189" s="29"/>
      <c r="DZ189" s="29"/>
      <c r="EA189" s="29"/>
      <c r="EB189" s="29"/>
      <c r="EC189" s="29"/>
      <c r="ED189" s="29"/>
      <c r="EE189" s="29"/>
      <c r="EF189" s="29"/>
      <c r="EG189" s="29"/>
      <c r="EH189" s="29"/>
      <c r="EI189" s="29"/>
      <c r="EJ189" s="29"/>
      <c r="EK189" s="29"/>
      <c r="EL189" s="29"/>
      <c r="EM189" s="29"/>
      <c r="EN189" s="29"/>
      <c r="EO189" s="29"/>
      <c r="EP189" s="29"/>
      <c r="EQ189" s="29"/>
      <c r="ER189" s="29"/>
      <c r="ES189" s="29"/>
      <c r="ET189" s="29"/>
      <c r="EU189" s="29"/>
      <c r="EV189" s="29"/>
      <c r="EW189" s="29"/>
      <c r="EX189" s="29"/>
      <c r="EY189" s="29"/>
      <c r="EZ189" s="29"/>
      <c r="FA189" s="29"/>
      <c r="FB189" s="29"/>
      <c r="FC189" s="29"/>
      <c r="FD189" s="29"/>
      <c r="FE189" s="29"/>
      <c r="FF189" s="29"/>
      <c r="FG189" s="29"/>
      <c r="FH189" s="29"/>
      <c r="FI189" s="29"/>
      <c r="FJ189" s="29"/>
      <c r="FK189" s="29"/>
      <c r="FL189" s="29"/>
      <c r="FM189" s="29"/>
      <c r="FN189" s="29"/>
      <c r="FO189" s="29"/>
      <c r="FP189" s="29"/>
      <c r="FQ189" s="29"/>
      <c r="FR189" s="29"/>
      <c r="FS189" s="29"/>
      <c r="FT189" s="29"/>
      <c r="FU189" s="29"/>
      <c r="FV189" s="29"/>
      <c r="FW189" s="29"/>
      <c r="FX189" s="29"/>
      <c r="FY189" s="29"/>
      <c r="FZ189" s="29"/>
      <c r="GA189" s="29"/>
      <c r="GB189" s="29"/>
      <c r="GC189" s="29"/>
      <c r="GD189" s="29"/>
      <c r="GE189" s="29"/>
      <c r="GF189" s="29"/>
      <c r="GG189" s="29"/>
      <c r="GH189" s="29"/>
      <c r="GI189" s="29"/>
      <c r="GJ189" s="29"/>
      <c r="GK189" s="29"/>
      <c r="GL189" s="29"/>
      <c r="GM189" s="29"/>
      <c r="GN189" s="29"/>
      <c r="GO189" s="29"/>
      <c r="GP189" s="29"/>
      <c r="GQ189" s="29"/>
      <c r="GR189" s="29"/>
      <c r="GS189" s="29"/>
      <c r="GT189" s="29"/>
      <c r="GU189" s="29"/>
      <c r="GV189" s="29"/>
      <c r="GW189" s="29"/>
      <c r="GX189" s="29"/>
      <c r="GY189" s="29"/>
      <c r="GZ189" s="29"/>
      <c r="HA189" s="29"/>
      <c r="HB189" s="29"/>
      <c r="HC189" s="29"/>
      <c r="HD189" s="29"/>
      <c r="HE189" s="29"/>
      <c r="HF189" s="29"/>
      <c r="HG189" s="29"/>
      <c r="HH189" s="29"/>
      <c r="HI189" s="29"/>
      <c r="HJ189" s="29"/>
      <c r="HK189" s="29"/>
      <c r="HL189" s="29"/>
      <c r="HM189" s="29"/>
      <c r="HN189" s="29"/>
      <c r="HO189" s="29"/>
      <c r="HP189" s="29"/>
      <c r="HQ189" s="29"/>
      <c r="HR189" s="29"/>
      <c r="HS189" s="29"/>
      <c r="HT189" s="29"/>
      <c r="HU189" s="29"/>
      <c r="HV189" s="29"/>
      <c r="HW189" s="29"/>
      <c r="HX189" s="29"/>
      <c r="HY189" s="29"/>
      <c r="HZ189" s="29"/>
      <c r="IA189" s="29"/>
      <c r="IB189" s="29"/>
      <c r="IC189" s="29"/>
      <c r="ID189" s="29"/>
      <c r="IE189" s="29"/>
      <c r="IF189" s="29"/>
      <c r="IG189" s="29"/>
      <c r="IH189" s="29"/>
      <c r="II189" s="29"/>
      <c r="IJ189" s="29"/>
      <c r="IK189" s="29"/>
      <c r="IL189" s="29"/>
      <c r="IM189" s="29"/>
      <c r="IN189" s="29"/>
      <c r="IO189" s="29"/>
      <c r="IP189" s="29"/>
      <c r="IQ189" s="29"/>
      <c r="IR189" s="29"/>
      <c r="IS189" s="29"/>
      <c r="IT189" s="29"/>
      <c r="IU189" s="29"/>
      <c r="IV189" s="29"/>
      <c r="IW189" s="29"/>
      <c r="IX189" s="29"/>
      <c r="IY189" s="29"/>
      <c r="IZ189" s="29"/>
      <c r="JA189" s="29"/>
      <c r="JB189" s="29"/>
      <c r="JC189" s="29"/>
      <c r="JD189" s="29"/>
      <c r="JE189" s="29"/>
      <c r="JF189" s="29"/>
      <c r="JG189" s="29"/>
      <c r="JH189" s="29"/>
      <c r="JI189" s="29"/>
      <c r="JJ189" s="29"/>
      <c r="JK189" s="29"/>
      <c r="JL189" s="29"/>
      <c r="JM189" s="29"/>
      <c r="JN189" s="29"/>
      <c r="JO189" s="29"/>
      <c r="JP189" s="29"/>
      <c r="JQ189" s="29"/>
      <c r="JR189" s="29"/>
      <c r="JS189" s="29"/>
      <c r="JT189" s="29"/>
      <c r="JU189" s="29"/>
      <c r="JV189" s="29"/>
      <c r="JW189" s="29"/>
      <c r="JX189" s="29"/>
      <c r="JY189" s="29"/>
      <c r="JZ189" s="29"/>
      <c r="KA189" s="29"/>
      <c r="KB189" s="29"/>
      <c r="KC189" s="29"/>
      <c r="KD189" s="29"/>
      <c r="KE189" s="29"/>
      <c r="KF189" s="29"/>
      <c r="KG189" s="29"/>
      <c r="KH189" s="29"/>
      <c r="KI189" s="29"/>
      <c r="KJ189" s="29"/>
      <c r="KK189" s="29"/>
      <c r="KL189" s="29"/>
      <c r="KM189" s="29"/>
      <c r="KN189" s="29"/>
      <c r="KO189" s="29"/>
      <c r="KP189" s="29"/>
      <c r="KQ189" s="29"/>
      <c r="KR189" s="29"/>
      <c r="KS189" s="29"/>
      <c r="KT189" s="29"/>
      <c r="KU189" s="29"/>
      <c r="KV189" s="29"/>
      <c r="KW189" s="29"/>
      <c r="KX189" s="29"/>
      <c r="KY189" s="29"/>
      <c r="KZ189" s="29"/>
      <c r="LA189" s="29"/>
      <c r="LB189" s="29"/>
      <c r="LC189" s="29"/>
      <c r="LD189" s="29"/>
      <c r="LE189" s="29"/>
      <c r="LF189" s="29"/>
      <c r="LG189" s="29"/>
      <c r="LH189" s="29"/>
      <c r="LI189" s="29"/>
      <c r="LJ189" s="29"/>
      <c r="LK189" s="29"/>
      <c r="LL189" s="29"/>
      <c r="LM189" s="29"/>
      <c r="LN189" s="29"/>
      <c r="LO189" s="29"/>
      <c r="LP189" s="29"/>
      <c r="LQ189" s="29"/>
      <c r="LR189" s="29"/>
      <c r="LS189" s="29"/>
      <c r="LT189" s="29"/>
      <c r="LU189" s="29"/>
      <c r="LV189" s="29"/>
      <c r="LW189" s="29"/>
      <c r="LX189" s="29"/>
      <c r="LY189" s="29"/>
      <c r="LZ189" s="29"/>
      <c r="MA189" s="29"/>
      <c r="MB189" s="29"/>
      <c r="MC189" s="29"/>
      <c r="MD189" s="29"/>
      <c r="ME189" s="29"/>
      <c r="MF189" s="29"/>
      <c r="MG189" s="29"/>
      <c r="MH189" s="29"/>
      <c r="MI189" s="29"/>
      <c r="MJ189" s="29"/>
      <c r="MK189" s="29"/>
      <c r="ML189" s="29"/>
      <c r="MM189" s="29"/>
      <c r="MN189" s="29"/>
      <c r="MO189" s="29"/>
      <c r="MP189" s="29"/>
      <c r="MQ189" s="29"/>
      <c r="MR189" s="29"/>
      <c r="MS189" s="29"/>
      <c r="MT189" s="29"/>
      <c r="MU189" s="29"/>
      <c r="MV189" s="29"/>
      <c r="MW189" s="29"/>
      <c r="MX189" s="29"/>
      <c r="MY189" s="29"/>
      <c r="MZ189" s="29"/>
      <c r="NA189" s="29"/>
      <c r="NB189" s="29"/>
      <c r="NC189" s="29"/>
      <c r="ND189" s="29"/>
      <c r="NE189" s="29"/>
      <c r="NF189" s="29"/>
      <c r="NG189" s="29"/>
      <c r="NH189" s="29"/>
      <c r="NI189" s="29"/>
      <c r="NJ189" s="29"/>
      <c r="NK189" s="29"/>
      <c r="NL189" s="29"/>
      <c r="NM189" s="29"/>
      <c r="NN189" s="29"/>
      <c r="NO189" s="29"/>
      <c r="NP189" s="29"/>
      <c r="NQ189" s="29"/>
      <c r="NR189" s="29"/>
      <c r="NS189" s="29"/>
      <c r="NT189" s="29"/>
      <c r="NU189" s="29"/>
      <c r="NV189" s="29"/>
      <c r="NW189" s="29"/>
      <c r="NX189" s="29"/>
      <c r="NY189" s="29"/>
      <c r="NZ189" s="29"/>
      <c r="OA189" s="29"/>
      <c r="OB189" s="29"/>
      <c r="OC189" s="29"/>
      <c r="OD189" s="29"/>
      <c r="OE189" s="29"/>
      <c r="OF189" s="29"/>
      <c r="OG189" s="29"/>
      <c r="OH189" s="29"/>
      <c r="OI189" s="29"/>
      <c r="OJ189" s="29"/>
      <c r="OK189" s="29"/>
      <c r="OL189" s="29"/>
      <c r="OM189" s="29"/>
      <c r="ON189" s="29"/>
      <c r="OO189" s="29"/>
      <c r="OP189" s="29"/>
      <c r="OQ189" s="29"/>
      <c r="OR189" s="29"/>
      <c r="OS189" s="29"/>
      <c r="OT189" s="29"/>
      <c r="OU189" s="29"/>
      <c r="OV189" s="29"/>
      <c r="OW189" s="29"/>
      <c r="OX189" s="29"/>
      <c r="OY189" s="29"/>
      <c r="OZ189" s="29"/>
      <c r="PA189" s="29"/>
      <c r="PB189" s="29"/>
      <c r="PC189" s="29"/>
      <c r="PD189" s="29"/>
      <c r="PE189" s="29"/>
      <c r="PF189" s="29"/>
      <c r="PG189" s="29"/>
      <c r="PH189" s="29"/>
      <c r="PI189" s="29"/>
      <c r="PJ189" s="29"/>
      <c r="PK189" s="29"/>
      <c r="PL189" s="29"/>
      <c r="PM189" s="29"/>
      <c r="PN189" s="29"/>
      <c r="PO189" s="29"/>
      <c r="PP189" s="29"/>
      <c r="PQ189" s="29"/>
      <c r="PR189" s="29"/>
      <c r="PS189" s="29"/>
      <c r="PT189" s="29"/>
      <c r="PU189" s="29"/>
      <c r="PV189" s="29"/>
      <c r="PW189" s="29"/>
      <c r="PX189" s="29"/>
      <c r="PY189" s="29"/>
      <c r="PZ189" s="29"/>
      <c r="QA189" s="29"/>
      <c r="QB189" s="29"/>
      <c r="QC189" s="29"/>
      <c r="QD189" s="29"/>
      <c r="QE189" s="29"/>
      <c r="QF189" s="29"/>
      <c r="QG189" s="29"/>
      <c r="QH189" s="29"/>
      <c r="QI189" s="29"/>
      <c r="QJ189" s="29"/>
      <c r="QK189" s="29"/>
      <c r="QL189" s="29"/>
      <c r="QM189" s="29"/>
      <c r="QN189" s="29"/>
      <c r="QO189" s="29"/>
      <c r="QP189" s="29"/>
      <c r="QQ189" s="29"/>
      <c r="QR189" s="29"/>
      <c r="QS189" s="29"/>
      <c r="QT189" s="29"/>
      <c r="QU189" s="29"/>
      <c r="QV189" s="29"/>
      <c r="QW189" s="29"/>
      <c r="QX189" s="29"/>
      <c r="QY189" s="29"/>
      <c r="QZ189" s="29"/>
      <c r="RA189" s="29"/>
      <c r="RB189" s="29"/>
      <c r="RC189" s="29"/>
      <c r="RD189" s="29"/>
      <c r="RE189" s="29"/>
      <c r="RF189" s="29"/>
      <c r="RG189" s="29"/>
      <c r="RH189" s="29"/>
      <c r="RI189" s="29"/>
      <c r="RJ189" s="29"/>
      <c r="RK189" s="29"/>
      <c r="RL189" s="29"/>
      <c r="RM189" s="29"/>
      <c r="RN189" s="29"/>
      <c r="RO189" s="29"/>
      <c r="RP189" s="29"/>
      <c r="RQ189" s="29"/>
      <c r="RR189" s="29"/>
      <c r="RS189" s="29"/>
      <c r="RT189" s="29"/>
      <c r="RU189" s="29"/>
      <c r="RV189" s="29"/>
      <c r="RW189" s="29"/>
      <c r="RX189" s="29"/>
      <c r="RY189" s="29"/>
      <c r="RZ189" s="29"/>
      <c r="SA189" s="29"/>
      <c r="SB189" s="29"/>
      <c r="SC189" s="29"/>
      <c r="SD189" s="29"/>
      <c r="SE189" s="29"/>
      <c r="SF189" s="29"/>
      <c r="SG189" s="29"/>
      <c r="SH189" s="29"/>
      <c r="SI189" s="29"/>
      <c r="SJ189" s="29"/>
      <c r="SK189" s="29"/>
      <c r="SL189" s="29"/>
      <c r="SM189" s="29"/>
      <c r="SN189" s="29"/>
      <c r="SO189" s="29"/>
      <c r="SP189" s="29"/>
      <c r="SQ189" s="29"/>
      <c r="SR189" s="29"/>
      <c r="SS189" s="29"/>
      <c r="ST189" s="29"/>
      <c r="SU189" s="29"/>
      <c r="SV189" s="29"/>
      <c r="SW189" s="29"/>
      <c r="SX189" s="29"/>
      <c r="SY189" s="29"/>
      <c r="SZ189" s="29"/>
      <c r="TA189" s="29"/>
      <c r="TB189" s="29"/>
      <c r="TC189" s="29"/>
      <c r="TD189" s="29"/>
      <c r="TE189" s="29"/>
      <c r="TF189" s="29"/>
      <c r="TG189" s="29"/>
      <c r="TH189" s="29"/>
      <c r="TI189" s="29"/>
      <c r="TJ189" s="29"/>
      <c r="TK189" s="29"/>
      <c r="TL189" s="29"/>
      <c r="TM189" s="29"/>
      <c r="TN189" s="29"/>
      <c r="TO189" s="29"/>
      <c r="TP189" s="29"/>
      <c r="TQ189" s="29"/>
      <c r="TR189" s="29"/>
      <c r="TS189" s="29"/>
      <c r="TT189" s="29"/>
      <c r="TU189" s="29"/>
      <c r="TV189" s="29"/>
      <c r="TW189" s="29"/>
      <c r="TX189" s="29"/>
      <c r="TY189" s="29"/>
      <c r="TZ189" s="29"/>
      <c r="UA189" s="29"/>
      <c r="UB189" s="29"/>
      <c r="UC189" s="29"/>
      <c r="UD189" s="29"/>
      <c r="UE189" s="29"/>
      <c r="UF189" s="29"/>
      <c r="UG189" s="29"/>
      <c r="UH189" s="29"/>
      <c r="UI189" s="29"/>
      <c r="UJ189" s="29"/>
      <c r="UK189" s="29"/>
      <c r="UL189" s="29"/>
      <c r="UM189" s="29"/>
      <c r="UN189" s="29"/>
      <c r="UO189" s="29"/>
      <c r="UP189" s="29"/>
      <c r="UQ189" s="29"/>
      <c r="UR189" s="29"/>
      <c r="US189" s="29"/>
      <c r="UT189" s="29"/>
      <c r="UU189" s="29"/>
      <c r="UV189" s="29"/>
      <c r="UW189" s="29"/>
      <c r="UX189" s="29"/>
      <c r="UY189" s="29"/>
      <c r="UZ189" s="29"/>
      <c r="VA189" s="29"/>
      <c r="VB189" s="29"/>
      <c r="VC189" s="29"/>
      <c r="VD189" s="29"/>
      <c r="VE189" s="29"/>
      <c r="VF189" s="29"/>
      <c r="VG189" s="29"/>
      <c r="VH189" s="29"/>
      <c r="VI189" s="29"/>
      <c r="VJ189" s="29"/>
      <c r="VK189" s="29"/>
      <c r="VL189" s="29"/>
      <c r="VM189" s="29"/>
      <c r="VN189" s="29"/>
      <c r="VO189" s="29"/>
      <c r="VP189" s="29"/>
      <c r="VQ189" s="29"/>
      <c r="VR189" s="29"/>
      <c r="VS189" s="29"/>
      <c r="VT189" s="29"/>
      <c r="VU189" s="29"/>
      <c r="VV189" s="29"/>
      <c r="VW189" s="29"/>
      <c r="VX189" s="29"/>
      <c r="VY189" s="29"/>
      <c r="VZ189" s="29"/>
      <c r="WA189" s="29"/>
      <c r="WB189" s="29"/>
      <c r="WC189" s="29"/>
      <c r="WD189" s="29"/>
      <c r="WE189" s="29"/>
      <c r="WF189" s="29"/>
      <c r="WG189" s="29"/>
      <c r="WH189" s="29"/>
      <c r="WI189" s="29"/>
      <c r="WJ189" s="29"/>
      <c r="WK189" s="29"/>
      <c r="WL189" s="29"/>
      <c r="WM189" s="29"/>
      <c r="WN189" s="29"/>
      <c r="WO189" s="29"/>
      <c r="WP189" s="29"/>
      <c r="WQ189" s="29"/>
      <c r="WR189" s="29"/>
      <c r="WS189" s="29"/>
      <c r="WT189" s="29"/>
      <c r="WU189" s="29"/>
      <c r="WV189" s="29"/>
      <c r="WW189" s="29"/>
      <c r="WX189" s="29"/>
      <c r="WY189" s="29"/>
      <c r="WZ189" s="29"/>
      <c r="XA189" s="29"/>
      <c r="XB189" s="29"/>
      <c r="XC189" s="29"/>
      <c r="XD189" s="29"/>
      <c r="XE189" s="29"/>
      <c r="XF189" s="29"/>
      <c r="XG189" s="29"/>
      <c r="XH189" s="29"/>
      <c r="XI189" s="29"/>
      <c r="XJ189" s="29"/>
      <c r="XK189" s="29"/>
      <c r="XL189" s="29"/>
      <c r="XM189" s="29"/>
      <c r="XN189" s="29"/>
      <c r="XO189" s="29"/>
      <c r="XP189" s="29"/>
      <c r="XQ189" s="29"/>
      <c r="XR189" s="29"/>
      <c r="XS189" s="29"/>
      <c r="XT189" s="29"/>
      <c r="XU189" s="29"/>
      <c r="XV189" s="29"/>
      <c r="XW189" s="29"/>
      <c r="XX189" s="29"/>
      <c r="XY189" s="29"/>
      <c r="XZ189" s="29"/>
      <c r="YA189" s="29"/>
      <c r="YB189" s="29"/>
      <c r="YC189" s="29"/>
      <c r="YD189" s="29"/>
      <c r="YE189" s="29"/>
      <c r="YF189" s="29"/>
      <c r="YG189" s="29"/>
      <c r="YH189" s="29"/>
      <c r="YI189" s="29"/>
      <c r="YJ189" s="29"/>
      <c r="YK189" s="29"/>
      <c r="YL189" s="29"/>
      <c r="YM189" s="29"/>
      <c r="YN189" s="29"/>
      <c r="YO189" s="29"/>
      <c r="YP189" s="29"/>
      <c r="YQ189" s="29"/>
      <c r="YR189" s="29"/>
      <c r="YS189" s="29"/>
      <c r="YT189" s="29"/>
      <c r="YU189" s="29"/>
      <c r="YV189" s="29"/>
      <c r="YW189" s="29"/>
      <c r="YX189" s="29"/>
      <c r="YY189" s="29"/>
      <c r="YZ189" s="29"/>
      <c r="ZA189" s="29"/>
      <c r="ZB189" s="29"/>
      <c r="ZC189" s="29"/>
      <c r="ZD189" s="29"/>
      <c r="ZE189" s="29"/>
      <c r="ZF189" s="29"/>
      <c r="ZG189" s="29"/>
      <c r="ZH189" s="29"/>
      <c r="ZI189" s="29"/>
      <c r="ZJ189" s="29"/>
      <c r="ZK189" s="29"/>
      <c r="ZL189" s="29"/>
      <c r="ZM189" s="29"/>
      <c r="ZN189" s="29"/>
      <c r="ZO189" s="29"/>
      <c r="ZP189" s="29"/>
      <c r="ZQ189" s="29"/>
      <c r="ZR189" s="29"/>
      <c r="ZS189" s="29"/>
      <c r="ZT189" s="29"/>
      <c r="ZU189" s="29"/>
      <c r="ZV189" s="29"/>
      <c r="ZW189" s="29"/>
      <c r="ZX189" s="29"/>
      <c r="ZY189" s="29"/>
      <c r="ZZ189" s="29"/>
      <c r="AAA189" s="29"/>
      <c r="AAB189" s="29"/>
      <c r="AAC189" s="29"/>
      <c r="AAD189" s="29"/>
      <c r="AAE189" s="29"/>
      <c r="AAF189" s="29"/>
      <c r="AAG189" s="29"/>
      <c r="AAH189" s="29"/>
      <c r="AAI189" s="29"/>
      <c r="AAJ189" s="29"/>
      <c r="AAK189" s="29"/>
      <c r="AAL189" s="29"/>
      <c r="AAM189" s="29"/>
      <c r="AAN189" s="29"/>
      <c r="AAO189" s="29"/>
      <c r="AAP189" s="29"/>
      <c r="AAQ189" s="29"/>
      <c r="AAR189" s="29"/>
      <c r="AAS189" s="29"/>
      <c r="AAT189" s="29"/>
      <c r="AAU189" s="29"/>
      <c r="AAV189" s="29"/>
      <c r="AAW189" s="29"/>
      <c r="AAX189" s="29"/>
      <c r="AAY189" s="29"/>
      <c r="AAZ189" s="29"/>
      <c r="ABA189" s="29"/>
      <c r="ABB189" s="29"/>
      <c r="ABC189" s="29"/>
      <c r="ABD189" s="29"/>
      <c r="ABE189" s="29"/>
      <c r="ABF189" s="29"/>
      <c r="ABG189" s="29"/>
      <c r="ABH189" s="29"/>
      <c r="ABI189" s="29"/>
      <c r="ABJ189" s="29"/>
      <c r="ABK189" s="29"/>
      <c r="ABL189" s="29"/>
      <c r="ABM189" s="29"/>
      <c r="ABN189" s="29"/>
      <c r="ABO189" s="29"/>
      <c r="ABP189" s="29"/>
      <c r="ABQ189" s="29"/>
      <c r="ABR189" s="29"/>
      <c r="ABS189" s="29"/>
      <c r="ABT189" s="29"/>
      <c r="ABU189" s="29"/>
      <c r="ABV189" s="29"/>
      <c r="ABW189" s="29"/>
      <c r="ABX189" s="29"/>
      <c r="ABY189" s="29"/>
      <c r="ABZ189" s="29"/>
      <c r="ACA189" s="29"/>
      <c r="ACB189" s="29"/>
      <c r="ACC189" s="29"/>
      <c r="ACD189" s="29"/>
      <c r="ACE189" s="29"/>
      <c r="ACF189" s="29"/>
      <c r="ACG189" s="29"/>
      <c r="ACH189" s="29"/>
      <c r="ACI189" s="29"/>
      <c r="ACJ189" s="29"/>
      <c r="ACK189" s="29"/>
      <c r="ACL189" s="29"/>
      <c r="ACM189" s="29"/>
      <c r="ACN189" s="29"/>
      <c r="ACO189" s="29"/>
      <c r="ACP189" s="29"/>
      <c r="ACQ189" s="29"/>
      <c r="ACR189" s="29"/>
      <c r="ACS189" s="29"/>
      <c r="ACT189" s="29"/>
      <c r="ACU189" s="29"/>
      <c r="ACV189" s="29"/>
      <c r="ACW189" s="29"/>
      <c r="ACX189" s="29"/>
      <c r="ACY189" s="29"/>
      <c r="ACZ189" s="29"/>
      <c r="ADA189" s="29"/>
      <c r="ADB189" s="29"/>
      <c r="ADC189" s="29"/>
      <c r="ADD189" s="29"/>
      <c r="ADE189" s="29"/>
      <c r="ADF189" s="29"/>
      <c r="ADG189" s="29"/>
      <c r="ADH189" s="29"/>
      <c r="ADI189" s="29"/>
      <c r="ADJ189" s="29"/>
      <c r="ADK189" s="29"/>
      <c r="ADL189" s="29"/>
      <c r="ADM189" s="29"/>
      <c r="ADN189" s="29"/>
      <c r="ADO189" s="29"/>
      <c r="ADP189" s="29"/>
      <c r="ADQ189" s="29"/>
      <c r="ADR189" s="29"/>
      <c r="ADS189" s="29"/>
      <c r="ADT189" s="29"/>
      <c r="ADU189" s="29"/>
      <c r="ADV189" s="29"/>
      <c r="ADW189" s="29"/>
      <c r="ADX189" s="29"/>
      <c r="ADY189" s="29"/>
      <c r="ADZ189" s="29"/>
      <c r="AEA189" s="29"/>
      <c r="AEB189" s="29"/>
      <c r="AEC189" s="29"/>
      <c r="AED189" s="29"/>
      <c r="AEE189" s="29"/>
      <c r="AEF189" s="29"/>
      <c r="AEG189" s="29"/>
      <c r="AEH189" s="29"/>
      <c r="AEI189" s="29"/>
      <c r="AEJ189" s="29"/>
      <c r="AEK189" s="29"/>
      <c r="AEL189" s="29"/>
      <c r="AEM189" s="29"/>
      <c r="AEN189" s="29"/>
      <c r="AEO189" s="29"/>
      <c r="AEP189" s="29"/>
      <c r="AEQ189" s="29"/>
      <c r="AER189" s="29"/>
      <c r="AES189" s="29"/>
      <c r="AET189" s="29"/>
      <c r="AEU189" s="29"/>
      <c r="AEV189" s="29"/>
      <c r="AEW189" s="29"/>
      <c r="AEX189" s="29"/>
      <c r="AEY189" s="29"/>
      <c r="AEZ189" s="29"/>
      <c r="AFA189" s="29"/>
      <c r="AFB189" s="29"/>
      <c r="AFC189" s="29"/>
      <c r="AFD189" s="29"/>
      <c r="AFE189" s="29"/>
      <c r="AFF189" s="29"/>
      <c r="AFG189" s="29"/>
      <c r="AFH189" s="29"/>
      <c r="AFI189" s="29"/>
      <c r="AFJ189" s="29"/>
      <c r="AFK189" s="29"/>
      <c r="AFL189" s="29"/>
      <c r="AFM189" s="29"/>
      <c r="AFN189" s="29"/>
      <c r="AFO189" s="29"/>
      <c r="AFP189" s="29"/>
      <c r="AFQ189" s="29"/>
      <c r="AFR189" s="29"/>
      <c r="AFS189" s="29"/>
      <c r="AFT189" s="29"/>
      <c r="AFU189" s="29"/>
      <c r="AFV189" s="29"/>
      <c r="AFW189" s="29"/>
      <c r="AFX189" s="29"/>
      <c r="AFY189" s="29"/>
      <c r="AFZ189" s="29"/>
      <c r="AGA189" s="29"/>
      <c r="AGB189" s="29"/>
      <c r="AGC189" s="29"/>
      <c r="AGD189" s="29"/>
      <c r="AGE189" s="29"/>
      <c r="AGF189" s="29"/>
      <c r="AGG189" s="29"/>
      <c r="AGH189" s="29"/>
      <c r="AGI189" s="29"/>
      <c r="AGJ189" s="29"/>
      <c r="AGK189" s="29"/>
      <c r="AGL189" s="29"/>
      <c r="AGM189" s="29"/>
      <c r="AGN189" s="29"/>
      <c r="AGO189" s="29"/>
      <c r="AGP189" s="29"/>
      <c r="AGQ189" s="29"/>
      <c r="AGR189" s="29"/>
      <c r="AGS189" s="29"/>
      <c r="AGT189" s="29"/>
      <c r="AGU189" s="29"/>
      <c r="AGV189" s="29"/>
      <c r="AGW189" s="29"/>
      <c r="AGX189" s="29"/>
      <c r="AGY189" s="29"/>
      <c r="AGZ189" s="29"/>
      <c r="AHA189" s="29"/>
      <c r="AHB189" s="29"/>
      <c r="AHC189" s="29"/>
      <c r="AHD189" s="29"/>
      <c r="AHE189" s="29"/>
      <c r="AHF189" s="29"/>
      <c r="AHG189" s="29"/>
      <c r="AHH189" s="29"/>
      <c r="AHI189" s="29"/>
      <c r="AHJ189" s="29"/>
      <c r="AHK189" s="29"/>
      <c r="AHL189" s="29"/>
      <c r="AHM189" s="29"/>
      <c r="AHN189" s="29"/>
      <c r="AHO189" s="29"/>
      <c r="AHP189" s="29"/>
      <c r="AHQ189" s="29"/>
      <c r="AHR189" s="29"/>
      <c r="AHS189" s="29"/>
      <c r="AHT189" s="29"/>
      <c r="AHU189" s="29"/>
      <c r="AHV189" s="29"/>
      <c r="AHW189" s="29"/>
      <c r="AHX189" s="29"/>
      <c r="AHY189" s="29"/>
      <c r="AHZ189" s="29"/>
      <c r="AIA189" s="29"/>
      <c r="AIB189" s="29"/>
      <c r="AIC189" s="29"/>
      <c r="AID189" s="29"/>
      <c r="AIE189" s="29"/>
      <c r="AIF189" s="29"/>
      <c r="AIG189" s="29"/>
      <c r="AIH189" s="29"/>
      <c r="AII189" s="29"/>
      <c r="AIJ189" s="29"/>
      <c r="AIK189" s="29"/>
      <c r="AIL189" s="29"/>
      <c r="AIM189" s="29"/>
      <c r="AIN189" s="29"/>
      <c r="AIO189" s="29"/>
      <c r="AIP189" s="29"/>
      <c r="AIQ189" s="29"/>
      <c r="AIR189" s="29"/>
      <c r="AIS189" s="29"/>
      <c r="AIT189" s="29"/>
      <c r="AIU189" s="29"/>
      <c r="AIV189" s="29"/>
      <c r="AIW189" s="29"/>
      <c r="AIX189" s="29"/>
      <c r="AIY189" s="29"/>
      <c r="AIZ189" s="29"/>
      <c r="AJA189" s="29"/>
      <c r="AJB189" s="29"/>
      <c r="AJC189" s="29"/>
      <c r="AJD189" s="29"/>
      <c r="AJE189" s="29"/>
      <c r="AJF189" s="29"/>
      <c r="AJG189" s="29"/>
      <c r="AJH189" s="29"/>
      <c r="AJI189" s="29"/>
      <c r="AJJ189" s="29"/>
      <c r="AJK189" s="29"/>
      <c r="AJL189" s="29"/>
      <c r="AJM189" s="29"/>
      <c r="AJN189" s="29"/>
      <c r="AJO189" s="29"/>
      <c r="AJP189" s="29"/>
      <c r="AJQ189" s="29"/>
      <c r="AJR189" s="29"/>
      <c r="AJS189" s="29"/>
      <c r="AJT189" s="29"/>
      <c r="AJU189" s="29"/>
      <c r="AJV189" s="29"/>
      <c r="AJW189" s="29"/>
      <c r="AJX189" s="29"/>
      <c r="AJY189" s="29"/>
      <c r="AJZ189" s="29"/>
      <c r="AKA189" s="29"/>
      <c r="AKB189" s="29"/>
      <c r="AKC189" s="29"/>
      <c r="AKD189" s="29"/>
      <c r="AKE189" s="29"/>
      <c r="AKF189" s="29"/>
      <c r="AKG189" s="29"/>
      <c r="AKH189" s="29"/>
      <c r="AKI189" s="29"/>
      <c r="AKJ189" s="29"/>
      <c r="AKK189" s="29"/>
      <c r="AKL189" s="29"/>
      <c r="AKM189" s="29"/>
      <c r="AKN189" s="29"/>
      <c r="AKO189" s="29"/>
      <c r="AKP189" s="29"/>
      <c r="AKQ189" s="29"/>
      <c r="AKR189" s="29"/>
      <c r="AKS189" s="29"/>
      <c r="AKT189" s="29"/>
      <c r="AKU189" s="29"/>
      <c r="AKV189" s="29"/>
      <c r="AKW189" s="29"/>
      <c r="AKX189" s="29"/>
      <c r="AKY189" s="29"/>
      <c r="AKZ189" s="29"/>
      <c r="ALA189" s="29"/>
      <c r="ALB189" s="29"/>
      <c r="ALC189" s="29"/>
      <c r="ALD189" s="29"/>
      <c r="ALE189" s="29"/>
      <c r="ALF189" s="29"/>
      <c r="ALG189" s="29"/>
      <c r="ALH189" s="29"/>
      <c r="ALI189" s="29"/>
      <c r="ALJ189" s="29"/>
      <c r="ALK189" s="29"/>
      <c r="ALL189" s="29"/>
      <c r="ALM189" s="29"/>
      <c r="ALN189" s="29"/>
      <c r="ALO189" s="29"/>
      <c r="ALP189" s="29"/>
      <c r="ALQ189" s="29"/>
      <c r="ALR189" s="29"/>
      <c r="ALS189" s="29"/>
      <c r="ALT189" s="29"/>
      <c r="ALU189" s="29"/>
      <c r="ALV189" s="29"/>
      <c r="ALW189" s="29"/>
      <c r="ALX189" s="29"/>
      <c r="ALY189" s="29"/>
      <c r="ALZ189" s="29"/>
      <c r="AMA189" s="29"/>
      <c r="AMB189" s="29"/>
      <c r="AMC189" s="29"/>
      <c r="AMD189" s="29"/>
      <c r="AME189" s="29"/>
      <c r="AMF189" s="29"/>
      <c r="AMG189" s="29"/>
      <c r="AMH189" s="29"/>
      <c r="AMI189" s="29"/>
      <c r="AMJ189" s="29"/>
      <c r="AMK189" s="29"/>
      <c r="AML189" s="29"/>
      <c r="AMM189" s="29"/>
      <c r="AMN189" s="29"/>
      <c r="AMO189" s="29"/>
      <c r="AMP189" s="29"/>
      <c r="AMQ189" s="29"/>
      <c r="AMR189" s="29"/>
      <c r="AMS189" s="29"/>
      <c r="AMT189" s="29"/>
      <c r="AMU189" s="29"/>
      <c r="AMV189" s="29"/>
      <c r="AMW189" s="29"/>
      <c r="AMX189" s="29"/>
      <c r="AMY189" s="29"/>
      <c r="AMZ189" s="29"/>
      <c r="ANA189" s="29"/>
      <c r="ANB189" s="29"/>
      <c r="ANC189" s="29"/>
      <c r="AND189" s="29"/>
      <c r="ANE189" s="29"/>
      <c r="ANF189" s="29"/>
      <c r="ANG189" s="29"/>
      <c r="ANH189" s="29"/>
      <c r="ANI189" s="29"/>
      <c r="ANJ189" s="29"/>
      <c r="ANK189" s="29"/>
      <c r="ANL189" s="29"/>
      <c r="ANM189" s="29"/>
      <c r="ANN189" s="29"/>
      <c r="ANO189" s="29"/>
      <c r="ANP189" s="29"/>
      <c r="ANQ189" s="29"/>
      <c r="ANR189" s="29"/>
      <c r="ANS189" s="29"/>
      <c r="ANT189" s="29"/>
      <c r="ANU189" s="29"/>
      <c r="ANV189" s="29"/>
      <c r="ANW189" s="29"/>
      <c r="ANX189" s="29"/>
      <c r="ANY189" s="29"/>
      <c r="ANZ189" s="29"/>
      <c r="AOA189" s="29"/>
      <c r="AOB189" s="29"/>
      <c r="AOC189" s="29"/>
      <c r="AOD189" s="29"/>
      <c r="AOE189" s="29"/>
      <c r="AOF189" s="29"/>
      <c r="AOG189" s="29"/>
      <c r="AOH189" s="29"/>
      <c r="AOI189" s="29"/>
      <c r="AOJ189" s="29"/>
      <c r="AOK189" s="29"/>
      <c r="AOL189" s="29"/>
      <c r="AOM189" s="29"/>
      <c r="AON189" s="29"/>
      <c r="AOO189" s="29"/>
      <c r="AOP189" s="29"/>
      <c r="AOQ189" s="29"/>
      <c r="AOR189" s="29"/>
      <c r="AOS189" s="29"/>
      <c r="AOT189" s="29"/>
      <c r="AOU189" s="29"/>
      <c r="AOV189" s="29"/>
      <c r="AOW189" s="29"/>
      <c r="AOX189" s="29"/>
      <c r="AOY189" s="29"/>
      <c r="AOZ189" s="29"/>
      <c r="APA189" s="29"/>
      <c r="APB189" s="29"/>
      <c r="APC189" s="29"/>
      <c r="APD189" s="29"/>
      <c r="APE189" s="29"/>
      <c r="APF189" s="29"/>
      <c r="APG189" s="29"/>
      <c r="APH189" s="29"/>
      <c r="API189" s="29"/>
      <c r="APJ189" s="29"/>
      <c r="APK189" s="29"/>
      <c r="APL189" s="29"/>
      <c r="APM189" s="29"/>
      <c r="APN189" s="29"/>
      <c r="APO189" s="29"/>
      <c r="APP189" s="29"/>
      <c r="APQ189" s="29"/>
      <c r="APR189" s="29"/>
      <c r="APS189" s="29"/>
      <c r="APT189" s="29"/>
      <c r="APU189" s="29"/>
      <c r="APV189" s="29"/>
      <c r="APW189" s="29"/>
      <c r="APX189" s="29"/>
      <c r="APY189" s="29"/>
      <c r="APZ189" s="29"/>
      <c r="AQA189" s="29"/>
      <c r="AQB189" s="29"/>
      <c r="AQC189" s="29"/>
      <c r="AQD189" s="29"/>
      <c r="AQE189" s="29"/>
      <c r="AQF189" s="29"/>
      <c r="AQG189" s="29"/>
      <c r="AQH189" s="29"/>
      <c r="AQI189" s="29"/>
      <c r="AQJ189" s="29"/>
      <c r="AQK189" s="29"/>
      <c r="AQL189" s="29"/>
      <c r="AQM189" s="29"/>
      <c r="AQN189" s="29"/>
      <c r="AQO189" s="29"/>
      <c r="AQP189" s="29"/>
      <c r="AQQ189" s="29"/>
      <c r="AQR189" s="29"/>
      <c r="AQS189" s="29"/>
      <c r="AQT189" s="29"/>
      <c r="AQU189" s="29"/>
      <c r="AQV189" s="29"/>
      <c r="AQW189" s="29"/>
      <c r="AQX189" s="29"/>
      <c r="AQY189" s="29"/>
      <c r="AQZ189" s="29"/>
      <c r="ARA189" s="29"/>
      <c r="ARB189" s="29"/>
      <c r="ARC189" s="29"/>
      <c r="ARD189" s="29"/>
      <c r="ARE189" s="29"/>
      <c r="ARF189" s="29"/>
      <c r="ARG189" s="29"/>
      <c r="ARH189" s="29"/>
      <c r="ARI189" s="29"/>
      <c r="ARJ189" s="29"/>
      <c r="ARK189" s="29"/>
      <c r="ARL189" s="29"/>
      <c r="ARM189" s="29"/>
      <c r="ARN189" s="29"/>
      <c r="ARO189" s="29"/>
      <c r="ARP189" s="29"/>
      <c r="ARQ189" s="29"/>
      <c r="ARR189" s="29"/>
      <c r="ARS189" s="29"/>
      <c r="ART189" s="29"/>
      <c r="ARU189" s="29"/>
      <c r="ARV189" s="29"/>
      <c r="ARW189" s="29"/>
      <c r="ARX189" s="29"/>
      <c r="ARY189" s="29"/>
      <c r="ARZ189" s="29"/>
      <c r="ASA189" s="29"/>
      <c r="ASB189" s="29"/>
      <c r="ASC189" s="29"/>
      <c r="ASD189" s="29"/>
      <c r="ASE189" s="29"/>
      <c r="ASF189" s="29"/>
      <c r="ASG189" s="29"/>
      <c r="ASH189" s="29"/>
      <c r="ASI189" s="29"/>
      <c r="ASJ189" s="29"/>
      <c r="ASK189" s="29"/>
      <c r="ASL189" s="29"/>
      <c r="ASM189" s="29"/>
      <c r="ASN189" s="29"/>
      <c r="ASO189" s="29"/>
      <c r="ASP189" s="29"/>
      <c r="ASQ189" s="29"/>
      <c r="ASR189" s="29"/>
      <c r="ASS189" s="29"/>
      <c r="AST189" s="29"/>
      <c r="ASU189" s="29"/>
      <c r="ASV189" s="29"/>
      <c r="ASW189" s="29"/>
      <c r="ASX189" s="29"/>
      <c r="ASY189" s="29"/>
      <c r="ASZ189" s="29"/>
      <c r="ATA189" s="29"/>
      <c r="ATB189" s="29"/>
      <c r="ATC189" s="29"/>
      <c r="ATD189" s="29"/>
      <c r="ATE189" s="29"/>
      <c r="ATF189" s="29"/>
      <c r="ATG189" s="29"/>
      <c r="ATH189" s="29"/>
      <c r="ATI189" s="29"/>
      <c r="ATJ189" s="29"/>
      <c r="ATK189" s="29"/>
      <c r="ATL189" s="29"/>
      <c r="ATM189" s="29"/>
      <c r="ATN189" s="29"/>
      <c r="ATO189" s="29"/>
      <c r="ATP189" s="29"/>
      <c r="ATQ189" s="29"/>
      <c r="ATR189" s="29"/>
      <c r="ATS189" s="29"/>
      <c r="ATT189" s="29"/>
      <c r="ATU189" s="29"/>
      <c r="ATV189" s="29"/>
      <c r="ATW189" s="29"/>
      <c r="ATX189" s="29"/>
      <c r="ATY189" s="29"/>
      <c r="ATZ189" s="29"/>
      <c r="AUA189" s="29"/>
      <c r="AUB189" s="29"/>
      <c r="AUC189" s="29"/>
      <c r="AUD189" s="29"/>
      <c r="AUE189" s="29"/>
      <c r="AUF189" s="29"/>
      <c r="AUG189" s="29"/>
      <c r="AUH189" s="29"/>
      <c r="AUI189" s="29"/>
      <c r="AUJ189" s="29"/>
      <c r="AUK189" s="29"/>
      <c r="AUL189" s="29"/>
      <c r="AUM189" s="29"/>
      <c r="AUN189" s="29"/>
      <c r="AUO189" s="29"/>
      <c r="AUP189" s="29"/>
      <c r="AUQ189" s="29"/>
      <c r="AUR189" s="29"/>
      <c r="AUS189" s="29"/>
      <c r="AUT189" s="29"/>
      <c r="AUU189" s="29"/>
      <c r="AUV189" s="29"/>
      <c r="AUW189" s="29"/>
      <c r="AUX189" s="29"/>
      <c r="AUY189" s="29"/>
      <c r="AUZ189" s="29"/>
      <c r="AVA189" s="29"/>
      <c r="AVB189" s="29"/>
      <c r="AVC189" s="29"/>
      <c r="AVD189" s="29"/>
      <c r="AVE189" s="29"/>
      <c r="AVF189" s="29"/>
      <c r="AVG189" s="29"/>
      <c r="AVH189" s="29"/>
      <c r="AVI189" s="29"/>
      <c r="AVJ189" s="29"/>
      <c r="AVK189" s="29"/>
      <c r="AVL189" s="29"/>
      <c r="AVM189" s="29"/>
      <c r="AVN189" s="29"/>
      <c r="AVO189" s="29"/>
      <c r="AVP189" s="29"/>
      <c r="AVQ189" s="29"/>
      <c r="AVR189" s="29"/>
      <c r="AVS189" s="29"/>
      <c r="AVT189" s="29"/>
      <c r="AVU189" s="29"/>
      <c r="AVV189" s="29"/>
      <c r="AVW189" s="29"/>
      <c r="AVX189" s="29"/>
      <c r="AVY189" s="29"/>
      <c r="AVZ189" s="29"/>
      <c r="AWA189" s="29"/>
      <c r="AWB189" s="29"/>
      <c r="AWC189" s="29"/>
      <c r="AWD189" s="29"/>
      <c r="AWE189" s="29"/>
      <c r="AWF189" s="29"/>
      <c r="AWG189" s="29"/>
      <c r="AWH189" s="29"/>
      <c r="AWI189" s="29"/>
      <c r="AWJ189" s="29"/>
      <c r="AWK189" s="29"/>
      <c r="AWL189" s="29"/>
      <c r="AWM189" s="29"/>
      <c r="AWN189" s="29"/>
      <c r="AWO189" s="29"/>
      <c r="AWP189" s="29"/>
      <c r="AWQ189" s="29"/>
      <c r="AWR189" s="29"/>
      <c r="AWS189" s="29"/>
      <c r="AWT189" s="29"/>
      <c r="AWU189" s="29"/>
      <c r="AWV189" s="29"/>
      <c r="AWW189" s="29"/>
      <c r="AWX189" s="29"/>
      <c r="AWY189" s="29"/>
      <c r="AWZ189" s="29"/>
      <c r="AXA189" s="29"/>
      <c r="AXB189" s="29"/>
      <c r="AXC189" s="29"/>
      <c r="AXD189" s="29"/>
      <c r="AXE189" s="29"/>
      <c r="AXF189" s="29"/>
      <c r="AXG189" s="29"/>
      <c r="AXH189" s="29"/>
      <c r="AXI189" s="29"/>
      <c r="AXJ189" s="29"/>
      <c r="AXK189" s="29"/>
      <c r="AXL189" s="29"/>
      <c r="AXM189" s="29"/>
      <c r="AXN189" s="29"/>
      <c r="AXO189" s="29"/>
      <c r="AXP189" s="29"/>
      <c r="AXQ189" s="29"/>
      <c r="AXR189" s="29"/>
      <c r="AXS189" s="29"/>
      <c r="AXT189" s="29"/>
      <c r="AXU189" s="29"/>
      <c r="AXV189" s="29"/>
      <c r="AXW189" s="29"/>
      <c r="AXX189" s="29"/>
      <c r="AXY189" s="29"/>
      <c r="AXZ189" s="29"/>
      <c r="AYA189" s="29"/>
      <c r="AYB189" s="29"/>
      <c r="AYC189" s="29"/>
      <c r="AYD189" s="29"/>
      <c r="AYE189" s="29"/>
      <c r="AYF189" s="29"/>
      <c r="AYG189" s="29"/>
      <c r="AYH189" s="29"/>
      <c r="AYI189" s="29"/>
      <c r="AYJ189" s="29"/>
      <c r="AYK189" s="29"/>
      <c r="AYL189" s="29"/>
      <c r="AYM189" s="29"/>
      <c r="AYN189" s="29"/>
      <c r="AYO189" s="29"/>
      <c r="AYP189" s="29"/>
      <c r="AYQ189" s="29"/>
      <c r="AYR189" s="29"/>
      <c r="AYS189" s="29"/>
      <c r="AYT189" s="29"/>
      <c r="AYU189" s="29"/>
      <c r="AYV189" s="29"/>
      <c r="AYW189" s="29"/>
      <c r="AYX189" s="29"/>
      <c r="AYY189" s="29"/>
      <c r="AYZ189" s="29"/>
      <c r="AZA189" s="29"/>
      <c r="AZB189" s="29"/>
      <c r="AZC189" s="29"/>
      <c r="AZD189" s="29"/>
      <c r="AZE189" s="29"/>
      <c r="AZF189" s="29"/>
      <c r="AZG189" s="29"/>
      <c r="AZH189" s="29"/>
      <c r="AZI189" s="29"/>
      <c r="AZJ189" s="29"/>
      <c r="AZK189" s="29"/>
      <c r="AZL189" s="29"/>
      <c r="AZM189" s="29"/>
      <c r="AZN189" s="29"/>
      <c r="AZO189" s="29"/>
      <c r="AZP189" s="29"/>
      <c r="AZQ189" s="29"/>
      <c r="AZR189" s="29"/>
      <c r="AZS189" s="29"/>
      <c r="AZT189" s="29"/>
      <c r="AZU189" s="29"/>
      <c r="AZV189" s="29"/>
      <c r="AZW189" s="29"/>
      <c r="AZX189" s="29"/>
      <c r="AZY189" s="29"/>
      <c r="AZZ189" s="29"/>
      <c r="BAA189" s="29"/>
      <c r="BAB189" s="29"/>
      <c r="BAC189" s="29"/>
      <c r="BAD189" s="29"/>
      <c r="BAE189" s="29"/>
      <c r="BAF189" s="29"/>
      <c r="BAG189" s="29"/>
      <c r="BAH189" s="29"/>
      <c r="BAI189" s="29"/>
      <c r="BAJ189" s="29"/>
      <c r="BAK189" s="29"/>
      <c r="BAL189" s="29"/>
      <c r="BAM189" s="29"/>
      <c r="BAN189" s="29"/>
      <c r="BAO189" s="29"/>
      <c r="BAP189" s="29"/>
      <c r="BAQ189" s="29"/>
      <c r="BAR189" s="29"/>
      <c r="BAS189" s="29"/>
      <c r="BAT189" s="29"/>
      <c r="BAU189" s="29"/>
      <c r="BAV189" s="29"/>
      <c r="BAW189" s="29"/>
      <c r="BAX189" s="29"/>
      <c r="BAY189" s="29"/>
      <c r="BAZ189" s="29"/>
      <c r="BBA189" s="29"/>
      <c r="BBB189" s="29"/>
      <c r="BBC189" s="29"/>
      <c r="BBD189" s="29"/>
      <c r="BBE189" s="29"/>
      <c r="BBF189" s="29"/>
      <c r="BBG189" s="29"/>
      <c r="BBH189" s="29"/>
      <c r="BBI189" s="29"/>
      <c r="BBJ189" s="29"/>
      <c r="BBK189" s="29"/>
      <c r="BBL189" s="29"/>
      <c r="BBM189" s="29"/>
      <c r="BBN189" s="29"/>
      <c r="BBO189" s="29"/>
      <c r="BBP189" s="29"/>
      <c r="BBQ189" s="29"/>
      <c r="BBR189" s="29"/>
      <c r="BBS189" s="29"/>
      <c r="BBT189" s="29"/>
      <c r="BBU189" s="29"/>
      <c r="BBV189" s="29"/>
      <c r="BBW189" s="29"/>
      <c r="BBX189" s="29"/>
      <c r="BBY189" s="29"/>
      <c r="BBZ189" s="29"/>
      <c r="BCA189" s="29"/>
      <c r="BCB189" s="29"/>
      <c r="BCC189" s="29"/>
      <c r="BCD189" s="29"/>
      <c r="BCE189" s="29"/>
      <c r="BCF189" s="29"/>
      <c r="BCG189" s="29"/>
      <c r="BCH189" s="29"/>
      <c r="BCI189" s="29"/>
      <c r="BCJ189" s="29"/>
      <c r="BCK189" s="29"/>
      <c r="BCL189" s="29"/>
      <c r="BCM189" s="29"/>
      <c r="BCN189" s="29"/>
      <c r="BCO189" s="29"/>
      <c r="BCP189" s="29"/>
      <c r="BCQ189" s="29"/>
      <c r="BCR189" s="29"/>
      <c r="BCS189" s="29"/>
      <c r="BCT189" s="29"/>
      <c r="BCU189" s="29"/>
      <c r="BCV189" s="29"/>
      <c r="BCW189" s="29"/>
      <c r="BCX189" s="29"/>
      <c r="BCY189" s="29"/>
      <c r="BCZ189" s="29"/>
      <c r="BDA189" s="29"/>
      <c r="BDB189" s="29"/>
      <c r="BDC189" s="29"/>
      <c r="BDD189" s="29"/>
      <c r="BDE189" s="29"/>
      <c r="BDF189" s="29"/>
      <c r="BDG189" s="29"/>
      <c r="BDH189" s="29"/>
      <c r="BDI189" s="29"/>
      <c r="BDJ189" s="29"/>
      <c r="BDK189" s="29"/>
      <c r="BDL189" s="29"/>
      <c r="BDM189" s="29"/>
      <c r="BDN189" s="29"/>
      <c r="BDO189" s="29"/>
      <c r="BDP189" s="29"/>
      <c r="BDQ189" s="29"/>
      <c r="BDR189" s="29"/>
      <c r="BDS189" s="29"/>
      <c r="BDT189" s="29"/>
      <c r="BDU189" s="29"/>
      <c r="BDV189" s="29"/>
      <c r="BDW189" s="29"/>
      <c r="BDX189" s="29"/>
      <c r="BDY189" s="29"/>
      <c r="BDZ189" s="29"/>
      <c r="BEA189" s="29"/>
      <c r="BEB189" s="29"/>
      <c r="BEC189" s="29"/>
      <c r="BED189" s="29"/>
      <c r="BEE189" s="29"/>
      <c r="BEF189" s="29"/>
      <c r="BEG189" s="29"/>
      <c r="BEH189" s="29"/>
      <c r="BEI189" s="29"/>
      <c r="BEJ189" s="29"/>
      <c r="BEK189" s="29"/>
      <c r="BEL189" s="29"/>
      <c r="BEM189" s="29"/>
      <c r="BEN189" s="29"/>
      <c r="BEO189" s="29"/>
      <c r="BEP189" s="29"/>
      <c r="BEQ189" s="29"/>
      <c r="BER189" s="29"/>
      <c r="BES189" s="29"/>
      <c r="BET189" s="29"/>
      <c r="BEU189" s="29"/>
      <c r="BEV189" s="29"/>
      <c r="BEW189" s="29"/>
      <c r="BEX189" s="29"/>
      <c r="BEY189" s="29"/>
      <c r="BEZ189" s="29"/>
      <c r="BFA189" s="29"/>
      <c r="BFB189" s="29"/>
      <c r="BFC189" s="29"/>
      <c r="BFD189" s="29"/>
      <c r="BFE189" s="29"/>
      <c r="BFF189" s="29"/>
      <c r="BFG189" s="29"/>
      <c r="BFH189" s="29"/>
      <c r="BFI189" s="29"/>
      <c r="BFJ189" s="29"/>
      <c r="BFK189" s="29"/>
      <c r="BFL189" s="29"/>
      <c r="BFM189" s="29"/>
      <c r="BFN189" s="29"/>
      <c r="BFO189" s="29"/>
      <c r="BFP189" s="29"/>
      <c r="BFQ189" s="29"/>
      <c r="BFR189" s="29"/>
      <c r="BFS189" s="29"/>
      <c r="BFT189" s="29"/>
      <c r="BFU189" s="29"/>
      <c r="BFV189" s="29"/>
      <c r="BFW189" s="29"/>
      <c r="BFX189" s="29"/>
      <c r="BFY189" s="29"/>
      <c r="BFZ189" s="29"/>
      <c r="BGA189" s="29"/>
      <c r="BGB189" s="29"/>
      <c r="BGC189" s="29"/>
      <c r="BGD189" s="29"/>
      <c r="BGE189" s="29"/>
      <c r="BGF189" s="29"/>
      <c r="BGG189" s="29"/>
      <c r="BGH189" s="29"/>
      <c r="BGI189" s="29"/>
      <c r="BGJ189" s="29"/>
      <c r="BGK189" s="29"/>
      <c r="BGL189" s="29"/>
      <c r="BGM189" s="29"/>
      <c r="BGN189" s="29"/>
      <c r="BGO189" s="29"/>
      <c r="BGP189" s="29"/>
      <c r="BGQ189" s="29"/>
      <c r="BGR189" s="29"/>
      <c r="BGS189" s="29"/>
      <c r="BGT189" s="29"/>
      <c r="BGU189" s="29"/>
      <c r="BGV189" s="29"/>
      <c r="BGW189" s="29"/>
      <c r="BGX189" s="29"/>
      <c r="BGY189" s="29"/>
      <c r="BGZ189" s="29"/>
      <c r="BHA189" s="29"/>
      <c r="BHB189" s="29"/>
      <c r="BHC189" s="29"/>
      <c r="BHD189" s="29"/>
      <c r="BHE189" s="29"/>
      <c r="BHF189" s="29"/>
      <c r="BHG189" s="29"/>
      <c r="BHH189" s="29"/>
      <c r="BHI189" s="29"/>
      <c r="BHJ189" s="29"/>
      <c r="BHK189" s="29"/>
      <c r="BHL189" s="29"/>
      <c r="BHM189" s="29"/>
      <c r="BHN189" s="29"/>
      <c r="BHO189" s="29"/>
      <c r="BHP189" s="29"/>
      <c r="BHQ189" s="29"/>
      <c r="BHR189" s="29"/>
      <c r="BHS189" s="29"/>
      <c r="BHT189" s="29"/>
      <c r="BHU189" s="29"/>
      <c r="BHV189" s="29"/>
      <c r="BHW189" s="29"/>
      <c r="BHX189" s="29"/>
      <c r="BHY189" s="29"/>
      <c r="BHZ189" s="29"/>
      <c r="BIA189" s="29"/>
      <c r="BIB189" s="29"/>
      <c r="BIC189" s="29"/>
      <c r="BID189" s="29"/>
      <c r="BIE189" s="29"/>
      <c r="BIF189" s="29"/>
      <c r="BIG189" s="29"/>
      <c r="BIH189" s="29"/>
      <c r="BII189" s="29"/>
      <c r="BIJ189" s="29"/>
      <c r="BIK189" s="29"/>
      <c r="BIL189" s="29"/>
      <c r="BIM189" s="29"/>
      <c r="BIN189" s="29"/>
      <c r="BIO189" s="29"/>
      <c r="BIP189" s="29"/>
      <c r="BIQ189" s="29"/>
      <c r="BIR189" s="29"/>
      <c r="BIS189" s="29"/>
      <c r="BIT189" s="29"/>
      <c r="BIU189" s="29"/>
      <c r="BIV189" s="29"/>
      <c r="BIW189" s="29"/>
      <c r="BIX189" s="29"/>
      <c r="BIY189" s="29"/>
      <c r="BIZ189" s="29"/>
      <c r="BJA189" s="29"/>
      <c r="BJB189" s="29"/>
      <c r="BJC189" s="29"/>
      <c r="BJD189" s="29"/>
      <c r="BJE189" s="29"/>
      <c r="BJF189" s="29"/>
      <c r="BJG189" s="29"/>
      <c r="BJH189" s="29"/>
      <c r="BJI189" s="29"/>
      <c r="BJJ189" s="29"/>
      <c r="BJK189" s="29"/>
      <c r="BJL189" s="29"/>
      <c r="BJM189" s="29"/>
      <c r="BJN189" s="29"/>
      <c r="BJO189" s="29"/>
      <c r="BJP189" s="29"/>
      <c r="BJQ189" s="29"/>
      <c r="BJR189" s="29"/>
      <c r="BJS189" s="29"/>
      <c r="BJT189" s="29"/>
      <c r="BJU189" s="29"/>
      <c r="BJV189" s="29"/>
      <c r="BJW189" s="29"/>
      <c r="BJX189" s="29"/>
      <c r="BJY189" s="29"/>
      <c r="BJZ189" s="29"/>
      <c r="BKA189" s="29"/>
      <c r="BKB189" s="29"/>
      <c r="BKC189" s="29"/>
      <c r="BKD189" s="29"/>
      <c r="BKE189" s="29"/>
      <c r="BKF189" s="29"/>
      <c r="BKG189" s="29"/>
      <c r="BKH189" s="29"/>
      <c r="BKI189" s="29"/>
      <c r="BKJ189" s="29"/>
      <c r="BKK189" s="29"/>
      <c r="BKL189" s="29"/>
      <c r="BKM189" s="29"/>
      <c r="BKN189" s="29"/>
      <c r="BKO189" s="29"/>
      <c r="BKP189" s="29"/>
      <c r="BKQ189" s="29"/>
      <c r="BKR189" s="29"/>
      <c r="BKS189" s="29"/>
      <c r="BKT189" s="29"/>
      <c r="BKU189" s="29"/>
      <c r="BKV189" s="29"/>
      <c r="BKW189" s="29"/>
      <c r="BKX189" s="29"/>
      <c r="BKY189" s="29"/>
      <c r="BKZ189" s="29"/>
      <c r="BLA189" s="29"/>
      <c r="BLB189" s="29"/>
      <c r="BLC189" s="29"/>
      <c r="BLD189" s="29"/>
      <c r="BLE189" s="29"/>
      <c r="BLF189" s="29"/>
      <c r="BLG189" s="29"/>
      <c r="BLH189" s="29"/>
      <c r="BLI189" s="29"/>
      <c r="BLJ189" s="29"/>
      <c r="BLK189" s="29"/>
      <c r="BLL189" s="29"/>
      <c r="BLM189" s="29"/>
      <c r="BLN189" s="29"/>
      <c r="BLO189" s="29"/>
      <c r="BLP189" s="29"/>
      <c r="BLQ189" s="29"/>
      <c r="BLR189" s="29"/>
      <c r="BLS189" s="29"/>
      <c r="BLT189" s="29"/>
      <c r="BLU189" s="29"/>
      <c r="BLV189" s="29"/>
      <c r="BLW189" s="29"/>
      <c r="BLX189" s="29"/>
      <c r="BLY189" s="29"/>
      <c r="BLZ189" s="29"/>
      <c r="BMA189" s="29"/>
      <c r="BMB189" s="29"/>
      <c r="BMC189" s="29"/>
      <c r="BMD189" s="29"/>
      <c r="BME189" s="29"/>
      <c r="BMF189" s="29"/>
      <c r="BMG189" s="29"/>
      <c r="BMH189" s="29"/>
      <c r="BMI189" s="29"/>
      <c r="BMJ189" s="29"/>
      <c r="BMK189" s="29"/>
      <c r="BML189" s="29"/>
      <c r="BMM189" s="29"/>
      <c r="BMN189" s="29"/>
      <c r="BMO189" s="29"/>
      <c r="BMP189" s="29"/>
      <c r="BMQ189" s="29"/>
      <c r="BMR189" s="29"/>
      <c r="BMS189" s="29"/>
      <c r="BMT189" s="29"/>
      <c r="BMU189" s="29"/>
      <c r="BMV189" s="29"/>
      <c r="BMW189" s="29"/>
      <c r="BMX189" s="29"/>
      <c r="BMY189" s="29"/>
      <c r="BMZ189" s="29"/>
      <c r="BNA189" s="29"/>
      <c r="BNB189" s="29"/>
      <c r="BNC189" s="29"/>
      <c r="BND189" s="29"/>
      <c r="BNE189" s="29"/>
      <c r="BNF189" s="29"/>
      <c r="BNG189" s="29"/>
      <c r="BNH189" s="29"/>
      <c r="BNI189" s="29"/>
      <c r="BNJ189" s="29"/>
      <c r="BNK189" s="29"/>
      <c r="BNL189" s="29"/>
      <c r="BNM189" s="29"/>
      <c r="BNN189" s="29"/>
      <c r="BNO189" s="29"/>
      <c r="BNP189" s="29"/>
      <c r="BNQ189" s="29"/>
      <c r="BNR189" s="29"/>
      <c r="BNS189" s="29"/>
      <c r="BNT189" s="29"/>
      <c r="BNU189" s="29"/>
      <c r="BNV189" s="29"/>
      <c r="BNW189" s="29"/>
      <c r="BNX189" s="29"/>
      <c r="BNY189" s="29"/>
      <c r="BNZ189" s="29"/>
      <c r="BOA189" s="29"/>
      <c r="BOB189" s="29"/>
      <c r="BOC189" s="29"/>
      <c r="BOD189" s="29"/>
      <c r="BOE189" s="29"/>
      <c r="BOF189" s="29"/>
      <c r="BOG189" s="29"/>
      <c r="BOH189" s="29"/>
      <c r="BOI189" s="29"/>
      <c r="BOJ189" s="29"/>
      <c r="BOK189" s="29"/>
      <c r="BOL189" s="29"/>
      <c r="BOM189" s="29"/>
      <c r="BON189" s="29"/>
      <c r="BOO189" s="29"/>
      <c r="BOP189" s="29"/>
      <c r="BOQ189" s="29"/>
      <c r="BOR189" s="29"/>
      <c r="BOS189" s="29"/>
      <c r="BOT189" s="29"/>
      <c r="BOU189" s="29"/>
      <c r="BOV189" s="29"/>
      <c r="BOW189" s="29"/>
      <c r="BOX189" s="29"/>
      <c r="BOY189" s="29"/>
      <c r="BOZ189" s="29"/>
      <c r="BPA189" s="29"/>
      <c r="BPB189" s="29"/>
      <c r="BPC189" s="29"/>
      <c r="BPD189" s="29"/>
      <c r="BPE189" s="29"/>
      <c r="BPF189" s="29"/>
      <c r="BPG189" s="29"/>
      <c r="BPH189" s="29"/>
      <c r="BPI189" s="29"/>
      <c r="BPJ189" s="29"/>
      <c r="BPK189" s="29"/>
      <c r="BPL189" s="29"/>
      <c r="BPM189" s="29"/>
      <c r="BPN189" s="29"/>
      <c r="BPO189" s="29"/>
      <c r="BPP189" s="29"/>
      <c r="BPQ189" s="29"/>
      <c r="BPR189" s="29"/>
      <c r="BPS189" s="29"/>
      <c r="BPT189" s="29"/>
      <c r="BPU189" s="29"/>
      <c r="BPV189" s="29"/>
      <c r="BPW189" s="29"/>
      <c r="BPX189" s="29"/>
      <c r="BPY189" s="29"/>
      <c r="BPZ189" s="29"/>
      <c r="BQA189" s="29"/>
      <c r="BQB189" s="29"/>
      <c r="BQC189" s="29"/>
      <c r="BQD189" s="29"/>
      <c r="BQE189" s="29"/>
      <c r="BQF189" s="29"/>
      <c r="BQG189" s="29"/>
      <c r="BQH189" s="29"/>
      <c r="BQI189" s="29"/>
      <c r="BQJ189" s="29"/>
      <c r="BQK189" s="29"/>
      <c r="BQL189" s="29"/>
      <c r="BQM189" s="29"/>
      <c r="BQN189" s="29"/>
      <c r="BQO189" s="29"/>
      <c r="BQP189" s="29"/>
      <c r="BQQ189" s="29"/>
      <c r="BQR189" s="29"/>
      <c r="BQS189" s="29"/>
      <c r="BQT189" s="29"/>
      <c r="BQU189" s="29"/>
      <c r="BQV189" s="29"/>
      <c r="BQW189" s="29"/>
      <c r="BQX189" s="29"/>
      <c r="BQY189" s="29"/>
      <c r="BQZ189" s="29"/>
      <c r="BRA189" s="29"/>
      <c r="BRB189" s="29"/>
      <c r="BRC189" s="29"/>
      <c r="BRD189" s="29"/>
      <c r="BRE189" s="29"/>
      <c r="BRF189" s="29"/>
      <c r="BRG189" s="29"/>
      <c r="BRH189" s="29"/>
      <c r="BRI189" s="29"/>
      <c r="BRJ189" s="29"/>
      <c r="BRK189" s="29"/>
      <c r="BRL189" s="29"/>
      <c r="BRM189" s="29"/>
      <c r="BRN189" s="29"/>
      <c r="BRO189" s="29"/>
      <c r="BRP189" s="29"/>
      <c r="BRQ189" s="29"/>
      <c r="BRR189" s="29"/>
      <c r="BRS189" s="29"/>
      <c r="BRT189" s="29"/>
      <c r="BRU189" s="29"/>
      <c r="BRV189" s="29"/>
      <c r="BRW189" s="29"/>
      <c r="BRX189" s="29"/>
      <c r="BRY189" s="29"/>
      <c r="BRZ189" s="29"/>
      <c r="BSA189" s="29"/>
      <c r="BSB189" s="29"/>
      <c r="BSC189" s="29"/>
      <c r="BSD189" s="29"/>
      <c r="BSE189" s="29"/>
      <c r="BSF189" s="29"/>
      <c r="BSG189" s="29"/>
      <c r="BSH189" s="29"/>
      <c r="BSI189" s="29"/>
      <c r="BSJ189" s="29"/>
      <c r="BSK189" s="29"/>
      <c r="BSL189" s="29"/>
      <c r="BSM189" s="29"/>
      <c r="BSN189" s="29"/>
      <c r="BSO189" s="29"/>
      <c r="BSP189" s="29"/>
      <c r="BSQ189" s="29"/>
      <c r="BSR189" s="29"/>
      <c r="BSS189" s="29"/>
      <c r="BST189" s="29"/>
      <c r="BSU189" s="29"/>
      <c r="BSV189" s="29"/>
      <c r="BSW189" s="29"/>
      <c r="BSX189" s="29"/>
      <c r="BSY189" s="29"/>
      <c r="BSZ189" s="29"/>
      <c r="BTA189" s="29"/>
      <c r="BTB189" s="29"/>
      <c r="BTC189" s="29"/>
      <c r="BTD189" s="29"/>
      <c r="BTE189" s="29"/>
      <c r="BTF189" s="29"/>
      <c r="BTG189" s="29"/>
      <c r="BTH189" s="29"/>
      <c r="BTI189" s="29"/>
      <c r="BTJ189" s="29"/>
      <c r="BTK189" s="29"/>
      <c r="BTL189" s="29"/>
      <c r="BTM189" s="29"/>
      <c r="BTN189" s="29"/>
      <c r="BTO189" s="29"/>
      <c r="BTP189" s="29"/>
      <c r="BTQ189" s="29"/>
      <c r="BTR189" s="29"/>
      <c r="BTS189" s="29"/>
      <c r="BTT189" s="29"/>
      <c r="BTU189" s="29"/>
      <c r="BTV189" s="29"/>
      <c r="BTW189" s="29"/>
      <c r="BTX189" s="29"/>
      <c r="BTY189" s="29"/>
      <c r="BTZ189" s="29"/>
      <c r="BUA189" s="29"/>
      <c r="BUB189" s="29"/>
      <c r="BUC189" s="29"/>
      <c r="BUD189" s="29"/>
      <c r="BUE189" s="29"/>
      <c r="BUF189" s="29"/>
      <c r="BUG189" s="29"/>
      <c r="BUH189" s="29"/>
      <c r="BUI189" s="29"/>
      <c r="BUJ189" s="29"/>
      <c r="BUK189" s="29"/>
      <c r="BUL189" s="29"/>
      <c r="BUM189" s="29"/>
      <c r="BUN189" s="29"/>
      <c r="BUO189" s="29"/>
      <c r="BUP189" s="29"/>
      <c r="BUQ189" s="29"/>
      <c r="BUR189" s="29"/>
      <c r="BUS189" s="29"/>
      <c r="BUT189" s="29"/>
      <c r="BUU189" s="29"/>
      <c r="BUV189" s="29"/>
      <c r="BUW189" s="29"/>
      <c r="BUX189" s="29"/>
      <c r="BUY189" s="29"/>
      <c r="BUZ189" s="29"/>
      <c r="BVA189" s="29"/>
      <c r="BVB189" s="29"/>
      <c r="BVC189" s="29"/>
      <c r="BVD189" s="29"/>
      <c r="BVE189" s="29"/>
      <c r="BVF189" s="29"/>
      <c r="BVG189" s="29"/>
      <c r="BVH189" s="29"/>
      <c r="BVI189" s="29"/>
      <c r="BVJ189" s="29"/>
      <c r="BVK189" s="29"/>
      <c r="BVL189" s="29"/>
      <c r="BVM189" s="29"/>
      <c r="BVN189" s="29"/>
      <c r="BVO189" s="29"/>
      <c r="BVP189" s="29"/>
      <c r="BVQ189" s="29"/>
      <c r="BVR189" s="29"/>
      <c r="BVS189" s="29"/>
      <c r="BVT189" s="29"/>
      <c r="BVU189" s="29"/>
      <c r="BVV189" s="29"/>
      <c r="BVW189" s="29"/>
      <c r="BVX189" s="29"/>
      <c r="BVY189" s="29"/>
      <c r="BVZ189" s="29"/>
      <c r="BWA189" s="29"/>
      <c r="BWB189" s="29"/>
      <c r="BWC189" s="29"/>
      <c r="BWD189" s="29"/>
      <c r="BWE189" s="29"/>
      <c r="BWF189" s="29"/>
      <c r="BWG189" s="29"/>
      <c r="BWH189" s="29"/>
      <c r="BWI189" s="29"/>
      <c r="BWJ189" s="29"/>
      <c r="BWK189" s="29"/>
      <c r="BWL189" s="29"/>
      <c r="BWM189" s="29"/>
      <c r="BWN189" s="29"/>
      <c r="BWO189" s="29"/>
      <c r="BWP189" s="29"/>
      <c r="BWQ189" s="29"/>
      <c r="BWR189" s="29"/>
      <c r="BWS189" s="29"/>
      <c r="BWT189" s="29"/>
      <c r="BWU189" s="29"/>
      <c r="BWV189" s="29"/>
      <c r="BWW189" s="29"/>
      <c r="BWX189" s="29"/>
      <c r="BWY189" s="29"/>
      <c r="BWZ189" s="29"/>
      <c r="BXA189" s="29"/>
      <c r="BXB189" s="29"/>
      <c r="BXC189" s="29"/>
      <c r="BXD189" s="29"/>
      <c r="BXE189" s="29"/>
      <c r="BXF189" s="29"/>
      <c r="BXG189" s="29"/>
      <c r="BXH189" s="29"/>
      <c r="BXI189" s="29"/>
      <c r="BXJ189" s="29"/>
      <c r="BXK189" s="29"/>
      <c r="BXL189" s="29"/>
      <c r="BXM189" s="29"/>
      <c r="BXN189" s="29"/>
      <c r="BXO189" s="29"/>
      <c r="BXP189" s="29"/>
      <c r="BXQ189" s="29"/>
      <c r="BXR189" s="29"/>
      <c r="BXS189" s="29"/>
      <c r="BXT189" s="29"/>
      <c r="BXU189" s="29"/>
      <c r="BXV189" s="29"/>
      <c r="BXW189" s="29"/>
      <c r="BXX189" s="29"/>
      <c r="BXY189" s="29"/>
      <c r="BXZ189" s="29"/>
      <c r="BYA189" s="29"/>
      <c r="BYB189" s="29"/>
      <c r="BYC189" s="29"/>
      <c r="BYD189" s="29"/>
      <c r="BYE189" s="29"/>
      <c r="BYF189" s="29"/>
      <c r="BYG189" s="29"/>
      <c r="BYH189" s="29"/>
      <c r="BYI189" s="29"/>
      <c r="BYJ189" s="29"/>
      <c r="BYK189" s="29"/>
      <c r="BYL189" s="29"/>
      <c r="BYM189" s="29"/>
      <c r="BYN189" s="29"/>
      <c r="BYO189" s="29"/>
      <c r="BYP189" s="29"/>
      <c r="BYQ189" s="29"/>
      <c r="BYR189" s="29"/>
      <c r="BYS189" s="29"/>
      <c r="BYT189" s="29"/>
      <c r="BYU189" s="29"/>
      <c r="BYV189" s="29"/>
      <c r="BYW189" s="29"/>
      <c r="BYX189" s="29"/>
      <c r="BYY189" s="29"/>
      <c r="BYZ189" s="29"/>
      <c r="BZA189" s="29"/>
      <c r="BZB189" s="29"/>
      <c r="BZC189" s="29"/>
      <c r="BZD189" s="29"/>
      <c r="BZE189" s="29"/>
      <c r="BZF189" s="29"/>
      <c r="BZG189" s="29"/>
      <c r="BZH189" s="29"/>
      <c r="BZI189" s="29"/>
      <c r="BZJ189" s="29"/>
      <c r="BZK189" s="29"/>
      <c r="BZL189" s="29"/>
      <c r="BZM189" s="29"/>
      <c r="BZN189" s="29"/>
      <c r="BZO189" s="29"/>
      <c r="BZP189" s="29"/>
      <c r="BZQ189" s="29"/>
      <c r="BZR189" s="29"/>
      <c r="BZS189" s="29"/>
      <c r="BZT189" s="29"/>
      <c r="BZU189" s="29"/>
      <c r="BZV189" s="29"/>
      <c r="BZW189" s="29"/>
      <c r="BZX189" s="29"/>
      <c r="BZY189" s="29"/>
      <c r="BZZ189" s="29"/>
      <c r="CAA189" s="29"/>
      <c r="CAB189" s="29"/>
      <c r="CAC189" s="29"/>
      <c r="CAD189" s="29"/>
      <c r="CAE189" s="29"/>
      <c r="CAF189" s="29"/>
      <c r="CAG189" s="29"/>
      <c r="CAH189" s="29"/>
      <c r="CAI189" s="29"/>
      <c r="CAJ189" s="29"/>
      <c r="CAK189" s="29"/>
      <c r="CAL189" s="29"/>
      <c r="CAM189" s="29"/>
      <c r="CAN189" s="29"/>
      <c r="CAO189" s="29"/>
      <c r="CAP189" s="29"/>
      <c r="CAQ189" s="29"/>
      <c r="CAR189" s="29"/>
      <c r="CAS189" s="29"/>
      <c r="CAT189" s="29"/>
      <c r="CAU189" s="29"/>
      <c r="CAV189" s="29"/>
      <c r="CAW189" s="29"/>
      <c r="CAX189" s="29"/>
      <c r="CAY189" s="29"/>
      <c r="CAZ189" s="29"/>
      <c r="CBA189" s="29"/>
      <c r="CBB189" s="29"/>
      <c r="CBC189" s="29"/>
      <c r="CBD189" s="29"/>
      <c r="CBE189" s="29"/>
      <c r="CBF189" s="29"/>
      <c r="CBG189" s="29"/>
      <c r="CBH189" s="29"/>
      <c r="CBI189" s="29"/>
      <c r="CBJ189" s="29"/>
      <c r="CBK189" s="29"/>
      <c r="CBL189" s="29"/>
      <c r="CBM189" s="29"/>
      <c r="CBN189" s="29"/>
      <c r="CBO189" s="29"/>
      <c r="CBP189" s="29"/>
      <c r="CBQ189" s="29"/>
      <c r="CBR189" s="29"/>
      <c r="CBS189" s="29"/>
      <c r="CBT189" s="29"/>
      <c r="CBU189" s="29"/>
      <c r="CBV189" s="29"/>
      <c r="CBW189" s="29"/>
      <c r="CBX189" s="29"/>
      <c r="CBY189" s="29"/>
      <c r="CBZ189" s="29"/>
      <c r="CCA189" s="29"/>
      <c r="CCB189" s="29"/>
      <c r="CCC189" s="29"/>
      <c r="CCD189" s="29"/>
      <c r="CCE189" s="29"/>
      <c r="CCF189" s="29"/>
      <c r="CCG189" s="29"/>
      <c r="CCH189" s="29"/>
      <c r="CCI189" s="29"/>
      <c r="CCJ189" s="29"/>
      <c r="CCK189" s="29"/>
      <c r="CCL189" s="29"/>
      <c r="CCM189" s="29"/>
      <c r="CCN189" s="29"/>
      <c r="CCO189" s="29"/>
      <c r="CCP189" s="29"/>
      <c r="CCQ189" s="29"/>
      <c r="CCR189" s="29"/>
      <c r="CCS189" s="29"/>
      <c r="CCT189" s="29"/>
      <c r="CCU189" s="29"/>
      <c r="CCV189" s="29"/>
      <c r="CCW189" s="29"/>
      <c r="CCX189" s="29"/>
      <c r="CCY189" s="29"/>
      <c r="CCZ189" s="29"/>
      <c r="CDA189" s="29"/>
      <c r="CDB189" s="29"/>
      <c r="CDC189" s="29"/>
      <c r="CDD189" s="29"/>
      <c r="CDE189" s="29"/>
      <c r="CDF189" s="29"/>
      <c r="CDG189" s="29"/>
      <c r="CDH189" s="29"/>
      <c r="CDI189" s="29"/>
      <c r="CDJ189" s="29"/>
      <c r="CDK189" s="29"/>
      <c r="CDL189" s="29"/>
      <c r="CDM189" s="29"/>
      <c r="CDN189" s="29"/>
      <c r="CDO189" s="29"/>
      <c r="CDP189" s="29"/>
      <c r="CDQ189" s="29"/>
      <c r="CDR189" s="29"/>
      <c r="CDS189" s="29"/>
      <c r="CDT189" s="29"/>
      <c r="CDU189" s="29"/>
      <c r="CDV189" s="29"/>
      <c r="CDW189" s="29"/>
      <c r="CDX189" s="29"/>
      <c r="CDY189" s="29"/>
      <c r="CDZ189" s="29"/>
      <c r="CEA189" s="29"/>
      <c r="CEB189" s="29"/>
      <c r="CEC189" s="29"/>
      <c r="CED189" s="29"/>
      <c r="CEE189" s="29"/>
      <c r="CEF189" s="29"/>
      <c r="CEG189" s="29"/>
      <c r="CEH189" s="29"/>
      <c r="CEI189" s="29"/>
      <c r="CEJ189" s="29"/>
      <c r="CEK189" s="29"/>
      <c r="CEL189" s="29"/>
      <c r="CEM189" s="29"/>
      <c r="CEN189" s="29"/>
      <c r="CEO189" s="29"/>
      <c r="CEP189" s="29"/>
      <c r="CEQ189" s="29"/>
      <c r="CER189" s="29"/>
      <c r="CES189" s="29"/>
      <c r="CET189" s="29"/>
      <c r="CEU189" s="29"/>
      <c r="CEV189" s="29"/>
      <c r="CEW189" s="29"/>
      <c r="CEX189" s="29"/>
      <c r="CEY189" s="29"/>
      <c r="CEZ189" s="29"/>
      <c r="CFA189" s="29"/>
      <c r="CFB189" s="29"/>
      <c r="CFC189" s="29"/>
      <c r="CFD189" s="29"/>
      <c r="CFE189" s="29"/>
      <c r="CFF189" s="29"/>
      <c r="CFG189" s="29"/>
      <c r="CFH189" s="29"/>
      <c r="CFI189" s="29"/>
      <c r="CFJ189" s="29"/>
      <c r="CFK189" s="29"/>
      <c r="CFL189" s="29"/>
      <c r="CFM189" s="29"/>
      <c r="CFN189" s="29"/>
      <c r="CFO189" s="29"/>
      <c r="CFP189" s="29"/>
      <c r="CFQ189" s="29"/>
      <c r="CFR189" s="29"/>
      <c r="CFS189" s="29"/>
      <c r="CFT189" s="29"/>
      <c r="CFU189" s="29"/>
      <c r="CFV189" s="29"/>
      <c r="CFW189" s="29"/>
      <c r="CFX189" s="29"/>
      <c r="CFY189" s="29"/>
      <c r="CFZ189" s="29"/>
      <c r="CGA189" s="29"/>
      <c r="CGB189" s="29"/>
      <c r="CGC189" s="29"/>
      <c r="CGD189" s="29"/>
      <c r="CGE189" s="29"/>
      <c r="CGF189" s="29"/>
      <c r="CGG189" s="29"/>
      <c r="CGH189" s="29"/>
      <c r="CGI189" s="29"/>
      <c r="CGJ189" s="29"/>
      <c r="CGK189" s="29"/>
      <c r="CGL189" s="29"/>
      <c r="CGM189" s="29"/>
      <c r="CGN189" s="29"/>
      <c r="CGO189" s="29"/>
      <c r="CGP189" s="29"/>
      <c r="CGQ189" s="29"/>
      <c r="CGR189" s="29"/>
      <c r="CGS189" s="29"/>
      <c r="CGT189" s="29"/>
      <c r="CGU189" s="29"/>
      <c r="CGV189" s="29"/>
      <c r="CGW189" s="29"/>
      <c r="CGX189" s="29"/>
      <c r="CGY189" s="29"/>
      <c r="CGZ189" s="29"/>
      <c r="CHA189" s="29"/>
      <c r="CHB189" s="29"/>
      <c r="CHC189" s="29"/>
      <c r="CHD189" s="29"/>
      <c r="CHE189" s="29"/>
      <c r="CHF189" s="29"/>
      <c r="CHG189" s="29"/>
      <c r="CHH189" s="29"/>
      <c r="CHI189" s="29"/>
      <c r="CHJ189" s="29"/>
      <c r="CHK189" s="29"/>
      <c r="CHL189" s="29"/>
      <c r="CHM189" s="29"/>
      <c r="CHN189" s="29"/>
      <c r="CHO189" s="29"/>
      <c r="CHP189" s="29"/>
      <c r="CHQ189" s="29"/>
      <c r="CHR189" s="29"/>
      <c r="CHS189" s="29"/>
      <c r="CHT189" s="29"/>
      <c r="CHU189" s="29"/>
      <c r="CHV189" s="29"/>
      <c r="CHW189" s="29"/>
      <c r="CHX189" s="29"/>
      <c r="CHY189" s="29"/>
      <c r="CHZ189" s="29"/>
      <c r="CIA189" s="29"/>
      <c r="CIB189" s="29"/>
      <c r="CIC189" s="29"/>
      <c r="CID189" s="29"/>
      <c r="CIE189" s="29"/>
      <c r="CIF189" s="29"/>
      <c r="CIG189" s="29"/>
      <c r="CIH189" s="29"/>
      <c r="CII189" s="29"/>
      <c r="CIJ189" s="29"/>
      <c r="CIK189" s="29"/>
      <c r="CIL189" s="29"/>
      <c r="CIM189" s="29"/>
      <c r="CIN189" s="29"/>
      <c r="CIO189" s="29"/>
      <c r="CIP189" s="29"/>
      <c r="CIQ189" s="29"/>
      <c r="CIR189" s="29"/>
      <c r="CIS189" s="29"/>
      <c r="CIT189" s="29"/>
      <c r="CIU189" s="29"/>
      <c r="CIV189" s="29"/>
      <c r="CIW189" s="29"/>
      <c r="CIX189" s="29"/>
      <c r="CIY189" s="29"/>
      <c r="CIZ189" s="29"/>
      <c r="CJA189" s="29"/>
      <c r="CJB189" s="29"/>
      <c r="CJC189" s="29"/>
      <c r="CJD189" s="29"/>
      <c r="CJE189" s="29"/>
      <c r="CJF189" s="29"/>
      <c r="CJG189" s="29"/>
      <c r="CJH189" s="29"/>
      <c r="CJI189" s="29"/>
      <c r="CJJ189" s="29"/>
      <c r="CJK189" s="29"/>
      <c r="CJL189" s="29"/>
      <c r="CJM189" s="29"/>
      <c r="CJN189" s="29"/>
      <c r="CJO189" s="29"/>
      <c r="CJP189" s="29"/>
      <c r="CJQ189" s="29"/>
      <c r="CJR189" s="29"/>
      <c r="CJS189" s="29"/>
      <c r="CJT189" s="29"/>
      <c r="CJU189" s="29"/>
      <c r="CJV189" s="29"/>
      <c r="CJW189" s="29"/>
      <c r="CJX189" s="29"/>
      <c r="CJY189" s="29"/>
      <c r="CJZ189" s="29"/>
      <c r="CKA189" s="29"/>
      <c r="CKB189" s="29"/>
      <c r="CKC189" s="29"/>
      <c r="CKD189" s="29"/>
      <c r="CKE189" s="29"/>
      <c r="CKF189" s="29"/>
      <c r="CKG189" s="29"/>
      <c r="CKH189" s="29"/>
      <c r="CKI189" s="29"/>
      <c r="CKJ189" s="29"/>
      <c r="CKK189" s="29"/>
      <c r="CKL189" s="29"/>
      <c r="CKM189" s="29"/>
      <c r="CKN189" s="29"/>
      <c r="CKO189" s="29"/>
      <c r="CKP189" s="29"/>
      <c r="CKQ189" s="29"/>
      <c r="CKR189" s="29"/>
      <c r="CKS189" s="29"/>
      <c r="CKT189" s="29"/>
      <c r="CKU189" s="29"/>
      <c r="CKV189" s="29"/>
      <c r="CKW189" s="29"/>
      <c r="CKX189" s="29"/>
      <c r="CKY189" s="29"/>
      <c r="CKZ189" s="29"/>
      <c r="CLA189" s="29"/>
      <c r="CLB189" s="29"/>
      <c r="CLC189" s="29"/>
      <c r="CLD189" s="29"/>
      <c r="CLE189" s="29"/>
      <c r="CLF189" s="29"/>
      <c r="CLG189" s="29"/>
      <c r="CLH189" s="29"/>
      <c r="CLI189" s="29"/>
      <c r="CLJ189" s="29"/>
      <c r="CLK189" s="29"/>
      <c r="CLL189" s="29"/>
      <c r="CLM189" s="29"/>
      <c r="CLN189" s="29"/>
      <c r="CLO189" s="29"/>
      <c r="CLP189" s="29"/>
      <c r="CLQ189" s="29"/>
      <c r="CLR189" s="29"/>
      <c r="CLS189" s="29"/>
      <c r="CLT189" s="29"/>
      <c r="CLU189" s="29"/>
      <c r="CLV189" s="29"/>
      <c r="CLW189" s="29"/>
      <c r="CLX189" s="29"/>
      <c r="CLY189" s="29"/>
      <c r="CLZ189" s="29"/>
      <c r="CMA189" s="29"/>
      <c r="CMB189" s="29"/>
      <c r="CMC189" s="29"/>
      <c r="CMD189" s="29"/>
      <c r="CME189" s="29"/>
      <c r="CMF189" s="29"/>
      <c r="CMG189" s="29"/>
      <c r="CMH189" s="29"/>
      <c r="CMI189" s="29"/>
      <c r="CMJ189" s="29"/>
      <c r="CMK189" s="29"/>
      <c r="CML189" s="29"/>
      <c r="CMM189" s="29"/>
      <c r="CMN189" s="29"/>
      <c r="CMO189" s="29"/>
      <c r="CMP189" s="29"/>
      <c r="CMQ189" s="29"/>
      <c r="CMR189" s="29"/>
      <c r="CMS189" s="29"/>
      <c r="CMT189" s="29"/>
      <c r="CMU189" s="29"/>
      <c r="CMV189" s="29"/>
      <c r="CMW189" s="29"/>
      <c r="CMX189" s="29"/>
      <c r="CMY189" s="29"/>
      <c r="CMZ189" s="29"/>
      <c r="CNA189" s="29"/>
      <c r="CNB189" s="29"/>
      <c r="CNC189" s="29"/>
      <c r="CND189" s="29"/>
      <c r="CNE189" s="29"/>
      <c r="CNF189" s="29"/>
      <c r="CNG189" s="29"/>
      <c r="CNH189" s="29"/>
      <c r="CNI189" s="29"/>
      <c r="CNJ189" s="29"/>
      <c r="CNK189" s="29"/>
      <c r="CNL189" s="29"/>
      <c r="CNM189" s="29"/>
      <c r="CNN189" s="29"/>
      <c r="CNO189" s="29"/>
      <c r="CNP189" s="29"/>
      <c r="CNQ189" s="29"/>
      <c r="CNR189" s="29"/>
      <c r="CNS189" s="29"/>
      <c r="CNT189" s="29"/>
      <c r="CNU189" s="29"/>
      <c r="CNV189" s="29"/>
      <c r="CNW189" s="29"/>
      <c r="CNX189" s="29"/>
      <c r="CNY189" s="29"/>
      <c r="CNZ189" s="29"/>
      <c r="COA189" s="29"/>
      <c r="COB189" s="29"/>
      <c r="COC189" s="29"/>
      <c r="COD189" s="29"/>
      <c r="COE189" s="29"/>
      <c r="COF189" s="29"/>
      <c r="COG189" s="29"/>
      <c r="COH189" s="29"/>
      <c r="COI189" s="29"/>
      <c r="COJ189" s="29"/>
      <c r="COK189" s="29"/>
      <c r="COL189" s="29"/>
      <c r="COM189" s="29"/>
      <c r="CON189" s="29"/>
      <c r="COO189" s="29"/>
      <c r="COP189" s="29"/>
      <c r="COQ189" s="29"/>
      <c r="COR189" s="29"/>
      <c r="COS189" s="29"/>
      <c r="COT189" s="29"/>
      <c r="COU189" s="29"/>
      <c r="COV189" s="29"/>
      <c r="COW189" s="29"/>
      <c r="COX189" s="29"/>
      <c r="COY189" s="29"/>
      <c r="COZ189" s="29"/>
      <c r="CPA189" s="29"/>
      <c r="CPB189" s="29"/>
      <c r="CPC189" s="29"/>
      <c r="CPD189" s="29"/>
      <c r="CPE189" s="29"/>
      <c r="CPF189" s="29"/>
      <c r="CPG189" s="29"/>
      <c r="CPH189" s="29"/>
      <c r="CPI189" s="29"/>
      <c r="CPJ189" s="29"/>
      <c r="CPK189" s="29"/>
      <c r="CPL189" s="29"/>
      <c r="CPM189" s="29"/>
      <c r="CPN189" s="29"/>
      <c r="CPO189" s="29"/>
      <c r="CPP189" s="29"/>
      <c r="CPQ189" s="29"/>
      <c r="CPR189" s="29"/>
      <c r="CPS189" s="29"/>
      <c r="CPT189" s="29"/>
      <c r="CPU189" s="29"/>
      <c r="CPV189" s="29"/>
      <c r="CPW189" s="29"/>
      <c r="CPX189" s="29"/>
      <c r="CPY189" s="29"/>
      <c r="CPZ189" s="29"/>
      <c r="CQA189" s="29"/>
      <c r="CQB189" s="29"/>
      <c r="CQC189" s="29"/>
      <c r="CQD189" s="29"/>
      <c r="CQE189" s="29"/>
      <c r="CQF189" s="29"/>
      <c r="CQG189" s="29"/>
      <c r="CQH189" s="29"/>
      <c r="CQI189" s="29"/>
      <c r="CQJ189" s="29"/>
      <c r="CQK189" s="29"/>
      <c r="CQL189" s="29"/>
      <c r="CQM189" s="29"/>
      <c r="CQN189" s="29"/>
      <c r="CQO189" s="29"/>
      <c r="CQP189" s="29"/>
      <c r="CQQ189" s="29"/>
      <c r="CQR189" s="29"/>
      <c r="CQS189" s="29"/>
      <c r="CQT189" s="29"/>
      <c r="CQU189" s="29"/>
      <c r="CQV189" s="29"/>
      <c r="CQW189" s="29"/>
      <c r="CQX189" s="29"/>
      <c r="CQY189" s="29"/>
      <c r="CQZ189" s="29"/>
      <c r="CRA189" s="29"/>
      <c r="CRB189" s="29"/>
      <c r="CRC189" s="29"/>
      <c r="CRD189" s="29"/>
      <c r="CRE189" s="29"/>
      <c r="CRF189" s="29"/>
      <c r="CRG189" s="29"/>
      <c r="CRH189" s="29"/>
      <c r="CRI189" s="29"/>
      <c r="CRJ189" s="29"/>
      <c r="CRK189" s="29"/>
      <c r="CRL189" s="29"/>
      <c r="CRM189" s="29"/>
      <c r="CRN189" s="29"/>
      <c r="CRO189" s="29"/>
      <c r="CRP189" s="29"/>
      <c r="CRQ189" s="29"/>
      <c r="CRR189" s="29"/>
      <c r="CRS189" s="29"/>
      <c r="CRT189" s="29"/>
      <c r="CRU189" s="29"/>
      <c r="CRV189" s="29"/>
      <c r="CRW189" s="29"/>
      <c r="CRX189" s="29"/>
      <c r="CRY189" s="29"/>
      <c r="CRZ189" s="29"/>
      <c r="CSA189" s="29"/>
      <c r="CSB189" s="29"/>
      <c r="CSC189" s="29"/>
      <c r="CSD189" s="29"/>
      <c r="CSE189" s="29"/>
      <c r="CSF189" s="29"/>
      <c r="CSG189" s="29"/>
      <c r="CSH189" s="29"/>
      <c r="CSI189" s="29"/>
      <c r="CSJ189" s="29"/>
      <c r="CSK189" s="29"/>
      <c r="CSL189" s="29"/>
      <c r="CSM189" s="29"/>
      <c r="CSN189" s="29"/>
      <c r="CSO189" s="29"/>
      <c r="CSP189" s="29"/>
      <c r="CSQ189" s="29"/>
      <c r="CSR189" s="29"/>
      <c r="CSS189" s="29"/>
      <c r="CST189" s="29"/>
      <c r="CSU189" s="29"/>
      <c r="CSV189" s="29"/>
      <c r="CSW189" s="29"/>
      <c r="CSX189" s="29"/>
      <c r="CSY189" s="29"/>
      <c r="CSZ189" s="29"/>
      <c r="CTA189" s="29"/>
      <c r="CTB189" s="29"/>
      <c r="CTC189" s="29"/>
      <c r="CTD189" s="29"/>
      <c r="CTE189" s="29"/>
      <c r="CTF189" s="29"/>
      <c r="CTG189" s="29"/>
      <c r="CTH189" s="29"/>
      <c r="CTI189" s="29"/>
      <c r="CTJ189" s="29"/>
      <c r="CTK189" s="29"/>
      <c r="CTL189" s="29"/>
      <c r="CTM189" s="29"/>
      <c r="CTN189" s="29"/>
      <c r="CTO189" s="29"/>
      <c r="CTP189" s="29"/>
      <c r="CTQ189" s="29"/>
      <c r="CTR189" s="29"/>
      <c r="CTS189" s="29"/>
      <c r="CTT189" s="29"/>
      <c r="CTU189" s="29"/>
      <c r="CTV189" s="29"/>
      <c r="CTW189" s="29"/>
      <c r="CTX189" s="29"/>
      <c r="CTY189" s="29"/>
      <c r="CTZ189" s="29"/>
      <c r="CUA189" s="29"/>
      <c r="CUB189" s="29"/>
      <c r="CUC189" s="29"/>
      <c r="CUD189" s="29"/>
      <c r="CUE189" s="29"/>
      <c r="CUF189" s="29"/>
      <c r="CUG189" s="29"/>
      <c r="CUH189" s="29"/>
      <c r="CUI189" s="29"/>
      <c r="CUJ189" s="29"/>
      <c r="CUK189" s="29"/>
      <c r="CUL189" s="29"/>
      <c r="CUM189" s="29"/>
      <c r="CUN189" s="29"/>
      <c r="CUO189" s="29"/>
      <c r="CUP189" s="29"/>
      <c r="CUQ189" s="29"/>
      <c r="CUR189" s="29"/>
      <c r="CUS189" s="29"/>
      <c r="CUT189" s="29"/>
      <c r="CUU189" s="29"/>
      <c r="CUV189" s="29"/>
      <c r="CUW189" s="29"/>
      <c r="CUX189" s="29"/>
      <c r="CUY189" s="29"/>
      <c r="CUZ189" s="29"/>
      <c r="CVA189" s="29"/>
      <c r="CVB189" s="29"/>
      <c r="CVC189" s="29"/>
      <c r="CVD189" s="29"/>
      <c r="CVE189" s="29"/>
      <c r="CVF189" s="29"/>
      <c r="CVG189" s="29"/>
      <c r="CVH189" s="29"/>
      <c r="CVI189" s="29"/>
      <c r="CVJ189" s="29"/>
      <c r="CVK189" s="29"/>
      <c r="CVL189" s="29"/>
      <c r="CVM189" s="29"/>
      <c r="CVN189" s="29"/>
      <c r="CVO189" s="29"/>
      <c r="CVP189" s="29"/>
      <c r="CVQ189" s="29"/>
      <c r="CVR189" s="29"/>
      <c r="CVS189" s="29"/>
      <c r="CVT189" s="29"/>
      <c r="CVU189" s="29"/>
      <c r="CVV189" s="29"/>
      <c r="CVW189" s="29"/>
      <c r="CVX189" s="29"/>
      <c r="CVY189" s="29"/>
      <c r="CVZ189" s="29"/>
      <c r="CWA189" s="29"/>
      <c r="CWB189" s="29"/>
      <c r="CWC189" s="29"/>
      <c r="CWD189" s="29"/>
      <c r="CWE189" s="29"/>
      <c r="CWF189" s="29"/>
      <c r="CWG189" s="29"/>
      <c r="CWH189" s="29"/>
      <c r="CWI189" s="29"/>
      <c r="CWJ189" s="29"/>
      <c r="CWK189" s="29"/>
      <c r="CWL189" s="29"/>
      <c r="CWM189" s="29"/>
      <c r="CWN189" s="29"/>
      <c r="CWO189" s="29"/>
      <c r="CWP189" s="29"/>
      <c r="CWQ189" s="29"/>
      <c r="CWR189" s="29"/>
      <c r="CWS189" s="29"/>
      <c r="CWT189" s="29"/>
      <c r="CWU189" s="29"/>
      <c r="CWV189" s="29"/>
      <c r="CWW189" s="29"/>
      <c r="CWX189" s="29"/>
      <c r="CWY189" s="29"/>
      <c r="CWZ189" s="29"/>
      <c r="CXA189" s="29"/>
      <c r="CXB189" s="29"/>
      <c r="CXC189" s="29"/>
      <c r="CXD189" s="29"/>
      <c r="CXE189" s="29"/>
      <c r="CXF189" s="29"/>
      <c r="CXG189" s="29"/>
      <c r="CXH189" s="29"/>
      <c r="CXI189" s="29"/>
      <c r="CXJ189" s="29"/>
      <c r="CXK189" s="29"/>
      <c r="CXL189" s="29"/>
      <c r="CXM189" s="29"/>
      <c r="CXN189" s="29"/>
      <c r="CXO189" s="29"/>
      <c r="CXP189" s="29"/>
      <c r="CXQ189" s="29"/>
      <c r="CXR189" s="29"/>
      <c r="CXS189" s="29"/>
      <c r="CXT189" s="29"/>
      <c r="CXU189" s="29"/>
      <c r="CXV189" s="29"/>
      <c r="CXW189" s="29"/>
      <c r="CXX189" s="29"/>
      <c r="CXY189" s="29"/>
      <c r="CXZ189" s="29"/>
      <c r="CYA189" s="29"/>
      <c r="CYB189" s="29"/>
      <c r="CYC189" s="29"/>
      <c r="CYD189" s="29"/>
      <c r="CYE189" s="29"/>
      <c r="CYF189" s="29"/>
      <c r="CYG189" s="29"/>
      <c r="CYH189" s="29"/>
      <c r="CYI189" s="29"/>
      <c r="CYJ189" s="29"/>
      <c r="CYK189" s="29"/>
      <c r="CYL189" s="29"/>
      <c r="CYM189" s="29"/>
      <c r="CYN189" s="29"/>
      <c r="CYO189" s="29"/>
      <c r="CYP189" s="29"/>
      <c r="CYQ189" s="29"/>
      <c r="CYR189" s="29"/>
      <c r="CYS189" s="29"/>
      <c r="CYT189" s="29"/>
      <c r="CYU189" s="29"/>
      <c r="CYV189" s="29"/>
      <c r="CYW189" s="29"/>
      <c r="CYX189" s="29"/>
      <c r="CYY189" s="29"/>
      <c r="CYZ189" s="29"/>
      <c r="CZA189" s="29"/>
      <c r="CZB189" s="29"/>
      <c r="CZC189" s="29"/>
      <c r="CZD189" s="29"/>
      <c r="CZE189" s="29"/>
      <c r="CZF189" s="29"/>
      <c r="CZG189" s="29"/>
      <c r="CZH189" s="29"/>
      <c r="CZI189" s="29"/>
      <c r="CZJ189" s="29"/>
      <c r="CZK189" s="29"/>
      <c r="CZL189" s="29"/>
      <c r="CZM189" s="29"/>
      <c r="CZN189" s="29"/>
      <c r="CZO189" s="29"/>
      <c r="CZP189" s="29"/>
      <c r="CZQ189" s="29"/>
      <c r="CZR189" s="29"/>
      <c r="CZS189" s="29"/>
      <c r="CZT189" s="29"/>
      <c r="CZU189" s="29"/>
      <c r="CZV189" s="29"/>
      <c r="CZW189" s="29"/>
      <c r="CZX189" s="29"/>
      <c r="CZY189" s="29"/>
      <c r="CZZ189" s="29"/>
      <c r="DAA189" s="29"/>
      <c r="DAB189" s="29"/>
      <c r="DAC189" s="29"/>
      <c r="DAD189" s="29"/>
      <c r="DAE189" s="29"/>
      <c r="DAF189" s="29"/>
      <c r="DAG189" s="29"/>
      <c r="DAH189" s="29"/>
      <c r="DAI189" s="29"/>
      <c r="DAJ189" s="29"/>
      <c r="DAK189" s="29"/>
      <c r="DAL189" s="29"/>
      <c r="DAM189" s="29"/>
      <c r="DAN189" s="29"/>
      <c r="DAO189" s="29"/>
      <c r="DAP189" s="29"/>
      <c r="DAQ189" s="29"/>
      <c r="DAR189" s="29"/>
      <c r="DAS189" s="29"/>
      <c r="DAT189" s="29"/>
      <c r="DAU189" s="29"/>
      <c r="DAV189" s="29"/>
      <c r="DAW189" s="29"/>
      <c r="DAX189" s="29"/>
      <c r="DAY189" s="29"/>
      <c r="DAZ189" s="29"/>
      <c r="DBA189" s="29"/>
      <c r="DBB189" s="29"/>
      <c r="DBC189" s="29"/>
      <c r="DBD189" s="29"/>
      <c r="DBE189" s="29"/>
      <c r="DBF189" s="29"/>
      <c r="DBG189" s="29"/>
      <c r="DBH189" s="29"/>
      <c r="DBI189" s="29"/>
      <c r="DBJ189" s="29"/>
      <c r="DBK189" s="29"/>
      <c r="DBL189" s="29"/>
      <c r="DBM189" s="29"/>
      <c r="DBN189" s="29"/>
      <c r="DBO189" s="29"/>
      <c r="DBP189" s="29"/>
      <c r="DBQ189" s="29"/>
      <c r="DBR189" s="29"/>
      <c r="DBS189" s="29"/>
      <c r="DBT189" s="29"/>
      <c r="DBU189" s="29"/>
      <c r="DBV189" s="29"/>
      <c r="DBW189" s="29"/>
      <c r="DBX189" s="29"/>
      <c r="DBY189" s="29"/>
      <c r="DBZ189" s="29"/>
      <c r="DCA189" s="29"/>
      <c r="DCB189" s="29"/>
      <c r="DCC189" s="29"/>
      <c r="DCD189" s="29"/>
      <c r="DCE189" s="29"/>
      <c r="DCF189" s="29"/>
      <c r="DCG189" s="29"/>
      <c r="DCH189" s="29"/>
      <c r="DCI189" s="29"/>
      <c r="DCJ189" s="29"/>
      <c r="DCK189" s="29"/>
      <c r="DCL189" s="29"/>
      <c r="DCM189" s="29"/>
      <c r="DCN189" s="29"/>
      <c r="DCO189" s="29"/>
      <c r="DCP189" s="29"/>
      <c r="DCQ189" s="29"/>
      <c r="DCR189" s="29"/>
      <c r="DCS189" s="29"/>
      <c r="DCT189" s="29"/>
      <c r="DCU189" s="29"/>
      <c r="DCV189" s="29"/>
      <c r="DCW189" s="29"/>
      <c r="DCX189" s="29"/>
      <c r="DCY189" s="29"/>
      <c r="DCZ189" s="29"/>
      <c r="DDA189" s="29"/>
      <c r="DDB189" s="29"/>
      <c r="DDC189" s="29"/>
      <c r="DDD189" s="29"/>
      <c r="DDE189" s="29"/>
      <c r="DDF189" s="29"/>
      <c r="DDG189" s="29"/>
      <c r="DDH189" s="29"/>
      <c r="DDI189" s="29"/>
      <c r="DDJ189" s="29"/>
      <c r="DDK189" s="29"/>
      <c r="DDL189" s="29"/>
      <c r="DDM189" s="29"/>
      <c r="DDN189" s="29"/>
      <c r="DDO189" s="29"/>
      <c r="DDP189" s="29"/>
      <c r="DDQ189" s="29"/>
      <c r="DDR189" s="29"/>
      <c r="DDS189" s="29"/>
      <c r="DDT189" s="29"/>
      <c r="DDU189" s="29"/>
      <c r="DDV189" s="29"/>
      <c r="DDW189" s="29"/>
      <c r="DDX189" s="29"/>
      <c r="DDY189" s="29"/>
      <c r="DDZ189" s="29"/>
      <c r="DEA189" s="29"/>
      <c r="DEB189" s="29"/>
      <c r="DEC189" s="29"/>
      <c r="DED189" s="29"/>
      <c r="DEE189" s="29"/>
      <c r="DEF189" s="29"/>
      <c r="DEG189" s="29"/>
      <c r="DEH189" s="29"/>
      <c r="DEI189" s="29"/>
      <c r="DEJ189" s="29"/>
      <c r="DEK189" s="29"/>
      <c r="DEL189" s="29"/>
      <c r="DEM189" s="29"/>
      <c r="DEN189" s="29"/>
      <c r="DEO189" s="29"/>
      <c r="DEP189" s="29"/>
      <c r="DEQ189" s="29"/>
      <c r="DER189" s="29"/>
      <c r="DES189" s="29"/>
      <c r="DET189" s="29"/>
      <c r="DEU189" s="29"/>
      <c r="DEV189" s="29"/>
      <c r="DEW189" s="29"/>
      <c r="DEX189" s="29"/>
      <c r="DEY189" s="29"/>
      <c r="DEZ189" s="29"/>
      <c r="DFA189" s="29"/>
      <c r="DFB189" s="29"/>
      <c r="DFC189" s="29"/>
      <c r="DFD189" s="29"/>
      <c r="DFE189" s="29"/>
      <c r="DFF189" s="29"/>
      <c r="DFG189" s="29"/>
      <c r="DFH189" s="29"/>
      <c r="DFI189" s="29"/>
      <c r="DFJ189" s="29"/>
      <c r="DFK189" s="29"/>
      <c r="DFL189" s="29"/>
      <c r="DFM189" s="29"/>
      <c r="DFN189" s="29"/>
      <c r="DFO189" s="29"/>
      <c r="DFP189" s="29"/>
      <c r="DFQ189" s="29"/>
      <c r="DFR189" s="29"/>
      <c r="DFS189" s="29"/>
      <c r="DFT189" s="29"/>
      <c r="DFU189" s="29"/>
      <c r="DFV189" s="29"/>
      <c r="DFW189" s="29"/>
      <c r="DFX189" s="29"/>
      <c r="DFY189" s="29"/>
      <c r="DFZ189" s="29"/>
      <c r="DGA189" s="29"/>
      <c r="DGB189" s="29"/>
      <c r="DGC189" s="29"/>
      <c r="DGD189" s="29"/>
      <c r="DGE189" s="29"/>
      <c r="DGF189" s="29"/>
      <c r="DGG189" s="29"/>
      <c r="DGH189" s="29"/>
      <c r="DGI189" s="29"/>
      <c r="DGJ189" s="29"/>
      <c r="DGK189" s="29"/>
      <c r="DGL189" s="29"/>
      <c r="DGM189" s="29"/>
      <c r="DGN189" s="29"/>
      <c r="DGO189" s="29"/>
      <c r="DGP189" s="29"/>
      <c r="DGQ189" s="29"/>
      <c r="DGR189" s="29"/>
      <c r="DGS189" s="29"/>
      <c r="DGT189" s="29"/>
      <c r="DGU189" s="29"/>
      <c r="DGV189" s="29"/>
      <c r="DGW189" s="29"/>
      <c r="DGX189" s="29"/>
      <c r="DGY189" s="29"/>
      <c r="DGZ189" s="29"/>
      <c r="DHA189" s="29"/>
      <c r="DHB189" s="29"/>
      <c r="DHC189" s="29"/>
      <c r="DHD189" s="29"/>
      <c r="DHE189" s="29"/>
      <c r="DHF189" s="29"/>
      <c r="DHG189" s="29"/>
      <c r="DHH189" s="29"/>
      <c r="DHI189" s="29"/>
      <c r="DHJ189" s="29"/>
      <c r="DHK189" s="29"/>
      <c r="DHL189" s="29"/>
      <c r="DHM189" s="29"/>
      <c r="DHN189" s="29"/>
      <c r="DHO189" s="29"/>
      <c r="DHP189" s="29"/>
      <c r="DHQ189" s="29"/>
      <c r="DHR189" s="29"/>
      <c r="DHS189" s="29"/>
      <c r="DHT189" s="29"/>
      <c r="DHU189" s="29"/>
      <c r="DHV189" s="29"/>
      <c r="DHW189" s="29"/>
      <c r="DHX189" s="29"/>
      <c r="DHY189" s="29"/>
      <c r="DHZ189" s="29"/>
      <c r="DIA189" s="29"/>
      <c r="DIB189" s="29"/>
      <c r="DIC189" s="29"/>
      <c r="DID189" s="29"/>
      <c r="DIE189" s="29"/>
      <c r="DIF189" s="29"/>
      <c r="DIG189" s="29"/>
      <c r="DIH189" s="29"/>
      <c r="DII189" s="29"/>
      <c r="DIJ189" s="29"/>
      <c r="DIK189" s="29"/>
      <c r="DIL189" s="29"/>
      <c r="DIM189" s="29"/>
      <c r="DIN189" s="29"/>
      <c r="DIO189" s="29"/>
      <c r="DIP189" s="29"/>
      <c r="DIQ189" s="29"/>
      <c r="DIR189" s="29"/>
      <c r="DIS189" s="29"/>
      <c r="DIT189" s="29"/>
      <c r="DIU189" s="29"/>
      <c r="DIV189" s="29"/>
      <c r="DIW189" s="29"/>
      <c r="DIX189" s="29"/>
      <c r="DIY189" s="29"/>
      <c r="DIZ189" s="29"/>
      <c r="DJA189" s="29"/>
      <c r="DJB189" s="29"/>
      <c r="DJC189" s="29"/>
      <c r="DJD189" s="29"/>
      <c r="DJE189" s="29"/>
      <c r="DJF189" s="29"/>
      <c r="DJG189" s="29"/>
      <c r="DJH189" s="29"/>
      <c r="DJI189" s="29"/>
      <c r="DJJ189" s="29"/>
      <c r="DJK189" s="29"/>
      <c r="DJL189" s="29"/>
      <c r="DJM189" s="29"/>
      <c r="DJN189" s="29"/>
      <c r="DJO189" s="29"/>
      <c r="DJP189" s="29"/>
      <c r="DJQ189" s="29"/>
      <c r="DJR189" s="29"/>
      <c r="DJS189" s="29"/>
      <c r="DJT189" s="29"/>
      <c r="DJU189" s="29"/>
      <c r="DJV189" s="29"/>
      <c r="DJW189" s="29"/>
      <c r="DJX189" s="29"/>
      <c r="DJY189" s="29"/>
      <c r="DJZ189" s="29"/>
      <c r="DKA189" s="29"/>
      <c r="DKB189" s="29"/>
      <c r="DKC189" s="29"/>
      <c r="DKD189" s="29"/>
      <c r="DKE189" s="29"/>
      <c r="DKF189" s="29"/>
      <c r="DKG189" s="29"/>
      <c r="DKH189" s="29"/>
      <c r="DKI189" s="29"/>
      <c r="DKJ189" s="29"/>
      <c r="DKK189" s="29"/>
      <c r="DKL189" s="29"/>
      <c r="DKM189" s="29"/>
      <c r="DKN189" s="29"/>
      <c r="DKO189" s="29"/>
      <c r="DKP189" s="29"/>
      <c r="DKQ189" s="29"/>
      <c r="DKR189" s="29"/>
      <c r="DKS189" s="29"/>
      <c r="DKT189" s="29"/>
      <c r="DKU189" s="29"/>
      <c r="DKV189" s="29"/>
      <c r="DKW189" s="29"/>
      <c r="DKX189" s="29"/>
      <c r="DKY189" s="29"/>
      <c r="DKZ189" s="29"/>
      <c r="DLA189" s="29"/>
      <c r="DLB189" s="29"/>
      <c r="DLC189" s="29"/>
      <c r="DLD189" s="29"/>
      <c r="DLE189" s="29"/>
      <c r="DLF189" s="29"/>
      <c r="DLG189" s="29"/>
      <c r="DLH189" s="29"/>
      <c r="DLI189" s="29"/>
      <c r="DLJ189" s="29"/>
      <c r="DLK189" s="29"/>
      <c r="DLL189" s="29"/>
      <c r="DLM189" s="29"/>
      <c r="DLN189" s="29"/>
      <c r="DLO189" s="29"/>
      <c r="DLP189" s="29"/>
      <c r="DLQ189" s="29"/>
      <c r="DLR189" s="29"/>
      <c r="DLS189" s="29"/>
      <c r="DLT189" s="29"/>
      <c r="DLU189" s="29"/>
      <c r="DLV189" s="29"/>
      <c r="DLW189" s="29"/>
      <c r="DLX189" s="29"/>
      <c r="DLY189" s="29"/>
      <c r="DLZ189" s="29"/>
      <c r="DMA189" s="29"/>
      <c r="DMB189" s="29"/>
      <c r="DMC189" s="29"/>
      <c r="DMD189" s="29"/>
      <c r="DME189" s="29"/>
      <c r="DMF189" s="29"/>
      <c r="DMG189" s="29"/>
      <c r="DMH189" s="29"/>
      <c r="DMI189" s="29"/>
      <c r="DMJ189" s="29"/>
      <c r="DMK189" s="29"/>
      <c r="DML189" s="29"/>
      <c r="DMM189" s="29"/>
      <c r="DMN189" s="29"/>
      <c r="DMO189" s="29"/>
      <c r="DMP189" s="29"/>
      <c r="DMQ189" s="29"/>
      <c r="DMR189" s="29"/>
      <c r="DMS189" s="29"/>
      <c r="DMT189" s="29"/>
      <c r="DMU189" s="29"/>
      <c r="DMV189" s="29"/>
      <c r="DMW189" s="29"/>
      <c r="DMX189" s="29"/>
      <c r="DMY189" s="29"/>
      <c r="DMZ189" s="29"/>
      <c r="DNA189" s="29"/>
      <c r="DNB189" s="29"/>
      <c r="DNC189" s="29"/>
      <c r="DND189" s="29"/>
      <c r="DNE189" s="29"/>
      <c r="DNF189" s="29"/>
      <c r="DNG189" s="29"/>
      <c r="DNH189" s="29"/>
      <c r="DNI189" s="29"/>
      <c r="DNJ189" s="29"/>
      <c r="DNK189" s="29"/>
      <c r="DNL189" s="29"/>
      <c r="DNM189" s="29"/>
      <c r="DNN189" s="29"/>
      <c r="DNO189" s="29"/>
      <c r="DNP189" s="29"/>
      <c r="DNQ189" s="29"/>
      <c r="DNR189" s="29"/>
      <c r="DNS189" s="29"/>
      <c r="DNT189" s="29"/>
      <c r="DNU189" s="29"/>
      <c r="DNV189" s="29"/>
      <c r="DNW189" s="29"/>
      <c r="DNX189" s="29"/>
      <c r="DNY189" s="29"/>
      <c r="DNZ189" s="29"/>
      <c r="DOA189" s="29"/>
      <c r="DOB189" s="29"/>
      <c r="DOC189" s="29"/>
      <c r="DOD189" s="29"/>
      <c r="DOE189" s="29"/>
      <c r="DOF189" s="29"/>
      <c r="DOG189" s="29"/>
      <c r="DOH189" s="29"/>
      <c r="DOI189" s="29"/>
      <c r="DOJ189" s="29"/>
      <c r="DOK189" s="29"/>
      <c r="DOL189" s="29"/>
      <c r="DOM189" s="29"/>
      <c r="DON189" s="29"/>
      <c r="DOO189" s="29"/>
      <c r="DOP189" s="29"/>
      <c r="DOQ189" s="29"/>
      <c r="DOR189" s="29"/>
      <c r="DOS189" s="29"/>
      <c r="DOT189" s="29"/>
      <c r="DOU189" s="29"/>
      <c r="DOV189" s="29"/>
      <c r="DOW189" s="29"/>
      <c r="DOX189" s="29"/>
      <c r="DOY189" s="29"/>
      <c r="DOZ189" s="29"/>
      <c r="DPA189" s="29"/>
      <c r="DPB189" s="29"/>
      <c r="DPC189" s="29"/>
      <c r="DPD189" s="29"/>
      <c r="DPE189" s="29"/>
      <c r="DPF189" s="29"/>
      <c r="DPG189" s="29"/>
      <c r="DPH189" s="29"/>
      <c r="DPI189" s="29"/>
      <c r="DPJ189" s="29"/>
      <c r="DPK189" s="29"/>
      <c r="DPL189" s="29"/>
      <c r="DPM189" s="29"/>
      <c r="DPN189" s="29"/>
      <c r="DPO189" s="29"/>
      <c r="DPP189" s="29"/>
      <c r="DPQ189" s="29"/>
      <c r="DPR189" s="29"/>
      <c r="DPS189" s="29"/>
      <c r="DPT189" s="29"/>
      <c r="DPU189" s="29"/>
      <c r="DPV189" s="29"/>
      <c r="DPW189" s="29"/>
      <c r="DPX189" s="29"/>
      <c r="DPY189" s="29"/>
      <c r="DPZ189" s="29"/>
      <c r="DQA189" s="29"/>
      <c r="DQB189" s="29"/>
      <c r="DQC189" s="29"/>
      <c r="DQD189" s="29"/>
      <c r="DQE189" s="29"/>
      <c r="DQF189" s="29"/>
      <c r="DQG189" s="29"/>
      <c r="DQH189" s="29"/>
      <c r="DQI189" s="29"/>
      <c r="DQJ189" s="29"/>
      <c r="DQK189" s="29"/>
      <c r="DQL189" s="29"/>
      <c r="DQM189" s="29"/>
      <c r="DQN189" s="29"/>
      <c r="DQO189" s="29"/>
      <c r="DQP189" s="29"/>
      <c r="DQQ189" s="29"/>
      <c r="DQR189" s="29"/>
      <c r="DQS189" s="29"/>
      <c r="DQT189" s="29"/>
      <c r="DQU189" s="29"/>
      <c r="DQV189" s="29"/>
      <c r="DQW189" s="29"/>
      <c r="DQX189" s="29"/>
      <c r="DQY189" s="29"/>
      <c r="DQZ189" s="29"/>
      <c r="DRA189" s="29"/>
      <c r="DRB189" s="29"/>
      <c r="DRC189" s="29"/>
      <c r="DRD189" s="29"/>
      <c r="DRE189" s="29"/>
      <c r="DRF189" s="29"/>
      <c r="DRG189" s="29"/>
      <c r="DRH189" s="29"/>
      <c r="DRI189" s="29"/>
      <c r="DRJ189" s="29"/>
      <c r="DRK189" s="29"/>
      <c r="DRL189" s="29"/>
      <c r="DRM189" s="29"/>
      <c r="DRN189" s="29"/>
      <c r="DRO189" s="29"/>
      <c r="DRP189" s="29"/>
      <c r="DRQ189" s="29"/>
      <c r="DRR189" s="29"/>
      <c r="DRS189" s="29"/>
      <c r="DRT189" s="29"/>
      <c r="DRU189" s="29"/>
      <c r="DRV189" s="29"/>
      <c r="DRW189" s="29"/>
      <c r="DRX189" s="29"/>
      <c r="DRY189" s="29"/>
      <c r="DRZ189" s="29"/>
      <c r="DSA189" s="29"/>
      <c r="DSB189" s="29"/>
      <c r="DSC189" s="29"/>
      <c r="DSD189" s="29"/>
      <c r="DSE189" s="29"/>
      <c r="DSF189" s="29"/>
      <c r="DSG189" s="29"/>
      <c r="DSH189" s="29"/>
      <c r="DSI189" s="29"/>
      <c r="DSJ189" s="29"/>
      <c r="DSK189" s="29"/>
      <c r="DSL189" s="29"/>
      <c r="DSM189" s="29"/>
      <c r="DSN189" s="29"/>
      <c r="DSO189" s="29"/>
      <c r="DSP189" s="29"/>
      <c r="DSQ189" s="29"/>
      <c r="DSR189" s="29"/>
      <c r="DSS189" s="29"/>
      <c r="DST189" s="29"/>
      <c r="DSU189" s="29"/>
      <c r="DSV189" s="29"/>
      <c r="DSW189" s="29"/>
      <c r="DSX189" s="29"/>
      <c r="DSY189" s="29"/>
      <c r="DSZ189" s="29"/>
      <c r="DTA189" s="29"/>
      <c r="DTB189" s="29"/>
      <c r="DTC189" s="29"/>
      <c r="DTD189" s="29"/>
      <c r="DTE189" s="29"/>
      <c r="DTF189" s="29"/>
      <c r="DTG189" s="29"/>
      <c r="DTH189" s="29"/>
      <c r="DTI189" s="29"/>
      <c r="DTJ189" s="29"/>
      <c r="DTK189" s="29"/>
      <c r="DTL189" s="29"/>
      <c r="DTM189" s="29"/>
      <c r="DTN189" s="29"/>
      <c r="DTO189" s="29"/>
      <c r="DTP189" s="29"/>
      <c r="DTQ189" s="29"/>
      <c r="DTR189" s="29"/>
      <c r="DTS189" s="29"/>
      <c r="DTT189" s="29"/>
      <c r="DTU189" s="29"/>
      <c r="DTV189" s="29"/>
      <c r="DTW189" s="29"/>
      <c r="DTX189" s="29"/>
      <c r="DTY189" s="29"/>
      <c r="DTZ189" s="29"/>
      <c r="DUA189" s="29"/>
      <c r="DUB189" s="29"/>
      <c r="DUC189" s="29"/>
      <c r="DUD189" s="29"/>
      <c r="DUE189" s="29"/>
      <c r="DUF189" s="29"/>
      <c r="DUG189" s="29"/>
      <c r="DUH189" s="29"/>
      <c r="DUI189" s="29"/>
      <c r="DUJ189" s="29"/>
      <c r="DUK189" s="29"/>
      <c r="DUL189" s="29"/>
      <c r="DUM189" s="29"/>
      <c r="DUN189" s="29"/>
      <c r="DUO189" s="29"/>
      <c r="DUP189" s="29"/>
      <c r="DUQ189" s="29"/>
      <c r="DUR189" s="29"/>
      <c r="DUS189" s="29"/>
      <c r="DUT189" s="29"/>
      <c r="DUU189" s="29"/>
      <c r="DUV189" s="29"/>
      <c r="DUW189" s="29"/>
      <c r="DUX189" s="29"/>
      <c r="DUY189" s="29"/>
      <c r="DUZ189" s="29"/>
      <c r="DVA189" s="29"/>
      <c r="DVB189" s="29"/>
      <c r="DVC189" s="29"/>
      <c r="DVD189" s="29"/>
      <c r="DVE189" s="29"/>
      <c r="DVF189" s="29"/>
      <c r="DVG189" s="29"/>
      <c r="DVH189" s="29"/>
      <c r="DVI189" s="29"/>
      <c r="DVJ189" s="29"/>
      <c r="DVK189" s="29"/>
      <c r="DVL189" s="29"/>
      <c r="DVM189" s="29"/>
      <c r="DVN189" s="29"/>
      <c r="DVO189" s="29"/>
      <c r="DVP189" s="29"/>
      <c r="DVQ189" s="29"/>
      <c r="DVR189" s="29"/>
      <c r="DVS189" s="29"/>
      <c r="DVT189" s="29"/>
      <c r="DVU189" s="29"/>
      <c r="DVV189" s="29"/>
      <c r="DVW189" s="29"/>
      <c r="DVX189" s="29"/>
      <c r="DVY189" s="29"/>
      <c r="DVZ189" s="29"/>
      <c r="DWA189" s="29"/>
      <c r="DWB189" s="29"/>
      <c r="DWC189" s="29"/>
      <c r="DWD189" s="29"/>
      <c r="DWE189" s="29"/>
      <c r="DWF189" s="29"/>
      <c r="DWG189" s="29"/>
      <c r="DWH189" s="29"/>
      <c r="DWI189" s="29"/>
      <c r="DWJ189" s="29"/>
      <c r="DWK189" s="29"/>
      <c r="DWL189" s="29"/>
      <c r="DWM189" s="29"/>
      <c r="DWN189" s="29"/>
      <c r="DWO189" s="29"/>
      <c r="DWP189" s="29"/>
      <c r="DWQ189" s="29"/>
      <c r="DWR189" s="29"/>
      <c r="DWS189" s="29"/>
      <c r="DWT189" s="29"/>
      <c r="DWU189" s="29"/>
      <c r="DWV189" s="29"/>
      <c r="DWW189" s="29"/>
      <c r="DWX189" s="29"/>
      <c r="DWY189" s="29"/>
      <c r="DWZ189" s="29"/>
      <c r="DXA189" s="29"/>
      <c r="DXB189" s="29"/>
      <c r="DXC189" s="29"/>
      <c r="DXD189" s="29"/>
      <c r="DXE189" s="29"/>
      <c r="DXF189" s="29"/>
      <c r="DXG189" s="29"/>
      <c r="DXH189" s="29"/>
      <c r="DXI189" s="29"/>
      <c r="DXJ189" s="29"/>
      <c r="DXK189" s="29"/>
      <c r="DXL189" s="29"/>
      <c r="DXM189" s="29"/>
      <c r="DXN189" s="29"/>
      <c r="DXO189" s="29"/>
      <c r="DXP189" s="29"/>
      <c r="DXQ189" s="29"/>
      <c r="DXR189" s="29"/>
      <c r="DXS189" s="29"/>
      <c r="DXT189" s="29"/>
      <c r="DXU189" s="29"/>
      <c r="DXV189" s="29"/>
      <c r="DXW189" s="29"/>
      <c r="DXX189" s="29"/>
      <c r="DXY189" s="29"/>
      <c r="DXZ189" s="29"/>
      <c r="DYA189" s="29"/>
      <c r="DYB189" s="29"/>
      <c r="DYC189" s="29"/>
      <c r="DYD189" s="29"/>
      <c r="DYE189" s="29"/>
      <c r="DYF189" s="29"/>
      <c r="DYG189" s="29"/>
      <c r="DYH189" s="29"/>
      <c r="DYI189" s="29"/>
      <c r="DYJ189" s="29"/>
      <c r="DYK189" s="29"/>
      <c r="DYL189" s="29"/>
      <c r="DYM189" s="29"/>
      <c r="DYN189" s="29"/>
      <c r="DYO189" s="29"/>
      <c r="DYP189" s="29"/>
      <c r="DYQ189" s="29"/>
      <c r="DYR189" s="29"/>
      <c r="DYS189" s="29"/>
      <c r="DYT189" s="29"/>
      <c r="DYU189" s="29"/>
      <c r="DYV189" s="29"/>
      <c r="DYW189" s="29"/>
      <c r="DYX189" s="29"/>
      <c r="DYY189" s="29"/>
      <c r="DYZ189" s="29"/>
      <c r="DZA189" s="29"/>
      <c r="DZB189" s="29"/>
      <c r="DZC189" s="29"/>
      <c r="DZD189" s="29"/>
      <c r="DZE189" s="29"/>
      <c r="DZF189" s="29"/>
      <c r="DZG189" s="29"/>
      <c r="DZH189" s="29"/>
      <c r="DZI189" s="29"/>
      <c r="DZJ189" s="29"/>
      <c r="DZK189" s="29"/>
      <c r="DZL189" s="29"/>
      <c r="DZM189" s="29"/>
      <c r="DZN189" s="29"/>
      <c r="DZO189" s="29"/>
      <c r="DZP189" s="29"/>
      <c r="DZQ189" s="29"/>
      <c r="DZR189" s="29"/>
      <c r="DZS189" s="29"/>
      <c r="DZT189" s="29"/>
      <c r="DZU189" s="29"/>
      <c r="DZV189" s="29"/>
      <c r="DZW189" s="29"/>
      <c r="DZX189" s="29"/>
      <c r="DZY189" s="29"/>
      <c r="DZZ189" s="29"/>
      <c r="EAA189" s="29"/>
      <c r="EAB189" s="29"/>
      <c r="EAC189" s="29"/>
      <c r="EAD189" s="29"/>
      <c r="EAE189" s="29"/>
      <c r="EAF189" s="29"/>
      <c r="EAG189" s="29"/>
      <c r="EAH189" s="29"/>
      <c r="EAI189" s="29"/>
      <c r="EAJ189" s="29"/>
      <c r="EAK189" s="29"/>
      <c r="EAL189" s="29"/>
      <c r="EAM189" s="29"/>
      <c r="EAN189" s="29"/>
      <c r="EAO189" s="29"/>
      <c r="EAP189" s="29"/>
      <c r="EAQ189" s="29"/>
      <c r="EAR189" s="29"/>
      <c r="EAS189" s="29"/>
      <c r="EAT189" s="29"/>
      <c r="EAU189" s="29"/>
      <c r="EAV189" s="29"/>
      <c r="EAW189" s="29"/>
      <c r="EAX189" s="29"/>
      <c r="EAY189" s="29"/>
      <c r="EAZ189" s="29"/>
      <c r="EBA189" s="29"/>
      <c r="EBB189" s="29"/>
      <c r="EBC189" s="29"/>
      <c r="EBD189" s="29"/>
      <c r="EBE189" s="29"/>
      <c r="EBF189" s="29"/>
      <c r="EBG189" s="29"/>
      <c r="EBH189" s="29"/>
      <c r="EBI189" s="29"/>
      <c r="EBJ189" s="29"/>
      <c r="EBK189" s="29"/>
      <c r="EBL189" s="29"/>
      <c r="EBM189" s="29"/>
      <c r="EBN189" s="29"/>
      <c r="EBO189" s="29"/>
      <c r="EBP189" s="29"/>
      <c r="EBQ189" s="29"/>
      <c r="EBR189" s="29"/>
      <c r="EBS189" s="29"/>
      <c r="EBT189" s="29"/>
      <c r="EBU189" s="29"/>
      <c r="EBV189" s="29"/>
      <c r="EBW189" s="29"/>
      <c r="EBX189" s="29"/>
      <c r="EBY189" s="29"/>
      <c r="EBZ189" s="29"/>
      <c r="ECA189" s="29"/>
      <c r="ECB189" s="29"/>
      <c r="ECC189" s="29"/>
      <c r="ECD189" s="29"/>
      <c r="ECE189" s="29"/>
      <c r="ECF189" s="29"/>
      <c r="ECG189" s="29"/>
      <c r="ECH189" s="29"/>
      <c r="ECI189" s="29"/>
      <c r="ECJ189" s="29"/>
      <c r="ECK189" s="29"/>
      <c r="ECL189" s="29"/>
      <c r="ECM189" s="29"/>
      <c r="ECN189" s="29"/>
      <c r="ECO189" s="29"/>
      <c r="ECP189" s="29"/>
      <c r="ECQ189" s="29"/>
      <c r="ECR189" s="29"/>
      <c r="ECS189" s="29"/>
      <c r="ECT189" s="29"/>
      <c r="ECU189" s="29"/>
      <c r="ECV189" s="29"/>
      <c r="ECW189" s="29"/>
      <c r="ECX189" s="29"/>
      <c r="ECY189" s="29"/>
      <c r="ECZ189" s="29"/>
      <c r="EDA189" s="29"/>
      <c r="EDB189" s="29"/>
      <c r="EDC189" s="29"/>
      <c r="EDD189" s="29"/>
      <c r="EDE189" s="29"/>
      <c r="EDF189" s="29"/>
      <c r="EDG189" s="29"/>
      <c r="EDH189" s="29"/>
      <c r="EDI189" s="29"/>
      <c r="EDJ189" s="29"/>
      <c r="EDK189" s="29"/>
      <c r="EDL189" s="29"/>
      <c r="EDM189" s="29"/>
      <c r="EDN189" s="29"/>
      <c r="EDO189" s="29"/>
      <c r="EDP189" s="29"/>
      <c r="EDQ189" s="29"/>
      <c r="EDR189" s="29"/>
      <c r="EDS189" s="29"/>
      <c r="EDT189" s="29"/>
      <c r="EDU189" s="29"/>
      <c r="EDV189" s="29"/>
      <c r="EDW189" s="29"/>
      <c r="EDX189" s="29"/>
      <c r="EDY189" s="29"/>
      <c r="EDZ189" s="29"/>
      <c r="EEA189" s="29"/>
      <c r="EEB189" s="29"/>
      <c r="EEC189" s="29"/>
      <c r="EED189" s="29"/>
      <c r="EEE189" s="29"/>
      <c r="EEF189" s="29"/>
      <c r="EEG189" s="29"/>
      <c r="EEH189" s="29"/>
      <c r="EEI189" s="29"/>
      <c r="EEJ189" s="29"/>
      <c r="EEK189" s="29"/>
      <c r="EEL189" s="29"/>
      <c r="EEM189" s="29"/>
      <c r="EEN189" s="29"/>
      <c r="EEO189" s="29"/>
      <c r="EEP189" s="29"/>
      <c r="EEQ189" s="29"/>
      <c r="EER189" s="29"/>
      <c r="EES189" s="29"/>
      <c r="EET189" s="29"/>
      <c r="EEU189" s="29"/>
      <c r="EEV189" s="29"/>
      <c r="EEW189" s="29"/>
      <c r="EEX189" s="29"/>
      <c r="EEY189" s="29"/>
      <c r="EEZ189" s="29"/>
      <c r="EFA189" s="29"/>
      <c r="EFB189" s="29"/>
      <c r="EFC189" s="29"/>
      <c r="EFD189" s="29"/>
      <c r="EFE189" s="29"/>
      <c r="EFF189" s="29"/>
      <c r="EFG189" s="29"/>
      <c r="EFH189" s="29"/>
      <c r="EFI189" s="29"/>
      <c r="EFJ189" s="29"/>
      <c r="EFK189" s="29"/>
      <c r="EFL189" s="29"/>
      <c r="EFM189" s="29"/>
      <c r="EFN189" s="29"/>
      <c r="EFO189" s="29"/>
      <c r="EFP189" s="29"/>
      <c r="EFQ189" s="29"/>
      <c r="EFR189" s="29"/>
      <c r="EFS189" s="29"/>
      <c r="EFT189" s="29"/>
      <c r="EFU189" s="29"/>
      <c r="EFV189" s="29"/>
      <c r="EFW189" s="29"/>
      <c r="EFX189" s="29"/>
      <c r="EFY189" s="29"/>
      <c r="EFZ189" s="29"/>
      <c r="EGA189" s="29"/>
      <c r="EGB189" s="29"/>
      <c r="EGC189" s="29"/>
      <c r="EGD189" s="29"/>
      <c r="EGE189" s="29"/>
      <c r="EGF189" s="29"/>
      <c r="EGG189" s="29"/>
      <c r="EGH189" s="29"/>
      <c r="EGI189" s="29"/>
      <c r="EGJ189" s="29"/>
      <c r="EGK189" s="29"/>
      <c r="EGL189" s="29"/>
      <c r="EGM189" s="29"/>
      <c r="EGN189" s="29"/>
      <c r="EGO189" s="29"/>
      <c r="EGP189" s="29"/>
      <c r="EGQ189" s="29"/>
      <c r="EGR189" s="29"/>
      <c r="EGS189" s="29"/>
      <c r="EGT189" s="29"/>
      <c r="EGU189" s="29"/>
      <c r="EGV189" s="29"/>
      <c r="EGW189" s="29"/>
      <c r="EGX189" s="29"/>
      <c r="EGY189" s="29"/>
      <c r="EGZ189" s="29"/>
      <c r="EHA189" s="29"/>
      <c r="EHB189" s="29"/>
      <c r="EHC189" s="29"/>
      <c r="EHD189" s="29"/>
      <c r="EHE189" s="29"/>
      <c r="EHF189" s="29"/>
      <c r="EHG189" s="29"/>
      <c r="EHH189" s="29"/>
      <c r="EHI189" s="29"/>
      <c r="EHJ189" s="29"/>
      <c r="EHK189" s="29"/>
      <c r="EHL189" s="29"/>
      <c r="EHM189" s="29"/>
      <c r="EHN189" s="29"/>
      <c r="EHO189" s="29"/>
      <c r="EHP189" s="29"/>
      <c r="EHQ189" s="29"/>
      <c r="EHR189" s="29"/>
      <c r="EHS189" s="29"/>
      <c r="EHT189" s="29"/>
      <c r="EHU189" s="29"/>
      <c r="EHV189" s="29"/>
      <c r="EHW189" s="29"/>
      <c r="EHX189" s="29"/>
      <c r="EHY189" s="29"/>
      <c r="EHZ189" s="29"/>
      <c r="EIA189" s="29"/>
      <c r="EIB189" s="29"/>
      <c r="EIC189" s="29"/>
      <c r="EID189" s="29"/>
      <c r="EIE189" s="29"/>
      <c r="EIF189" s="29"/>
      <c r="EIG189" s="29"/>
      <c r="EIH189" s="29"/>
      <c r="EII189" s="29"/>
      <c r="EIJ189" s="29"/>
      <c r="EIK189" s="29"/>
      <c r="EIL189" s="29"/>
      <c r="EIM189" s="29"/>
      <c r="EIN189" s="29"/>
      <c r="EIO189" s="29"/>
      <c r="EIP189" s="29"/>
      <c r="EIQ189" s="29"/>
      <c r="EIR189" s="29"/>
      <c r="EIS189" s="29"/>
      <c r="EIT189" s="29"/>
      <c r="EIU189" s="29"/>
      <c r="EIV189" s="29"/>
      <c r="EIW189" s="29"/>
      <c r="EIX189" s="29"/>
      <c r="EIY189" s="29"/>
      <c r="EIZ189" s="29"/>
      <c r="EJA189" s="29"/>
      <c r="EJB189" s="29"/>
      <c r="EJC189" s="29"/>
      <c r="EJD189" s="29"/>
      <c r="EJE189" s="29"/>
      <c r="EJF189" s="29"/>
      <c r="EJG189" s="29"/>
      <c r="EJH189" s="29"/>
      <c r="EJI189" s="29"/>
      <c r="EJJ189" s="29"/>
      <c r="EJK189" s="29"/>
      <c r="EJL189" s="29"/>
      <c r="EJM189" s="29"/>
      <c r="EJN189" s="29"/>
      <c r="EJO189" s="29"/>
      <c r="EJP189" s="29"/>
      <c r="EJQ189" s="29"/>
      <c r="EJR189" s="29"/>
      <c r="EJS189" s="29"/>
      <c r="EJT189" s="29"/>
      <c r="EJU189" s="29"/>
      <c r="EJV189" s="29"/>
      <c r="EJW189" s="29"/>
      <c r="EJX189" s="29"/>
      <c r="EJY189" s="29"/>
      <c r="EJZ189" s="29"/>
      <c r="EKA189" s="29"/>
      <c r="EKB189" s="29"/>
      <c r="EKC189" s="29"/>
      <c r="EKD189" s="29"/>
      <c r="EKE189" s="29"/>
      <c r="EKF189" s="29"/>
      <c r="EKG189" s="29"/>
      <c r="EKH189" s="29"/>
      <c r="EKI189" s="29"/>
      <c r="EKJ189" s="29"/>
      <c r="EKK189" s="29"/>
      <c r="EKL189" s="29"/>
      <c r="EKM189" s="29"/>
      <c r="EKN189" s="29"/>
      <c r="EKO189" s="29"/>
      <c r="EKP189" s="29"/>
      <c r="EKQ189" s="29"/>
      <c r="EKR189" s="29"/>
      <c r="EKS189" s="29"/>
      <c r="EKT189" s="29"/>
      <c r="EKU189" s="29"/>
      <c r="EKV189" s="29"/>
      <c r="EKW189" s="29"/>
      <c r="EKX189" s="29"/>
      <c r="EKY189" s="29"/>
      <c r="EKZ189" s="29"/>
      <c r="ELA189" s="29"/>
      <c r="ELB189" s="29"/>
      <c r="ELC189" s="29"/>
      <c r="ELD189" s="29"/>
      <c r="ELE189" s="29"/>
      <c r="ELF189" s="29"/>
      <c r="ELG189" s="29"/>
      <c r="ELH189" s="29"/>
      <c r="ELI189" s="29"/>
      <c r="ELJ189" s="29"/>
      <c r="ELK189" s="29"/>
      <c r="ELL189" s="29"/>
      <c r="ELM189" s="29"/>
      <c r="ELN189" s="29"/>
      <c r="ELO189" s="29"/>
      <c r="ELP189" s="29"/>
      <c r="ELQ189" s="29"/>
      <c r="ELR189" s="29"/>
      <c r="ELS189" s="29"/>
      <c r="ELT189" s="29"/>
      <c r="ELU189" s="29"/>
      <c r="ELV189" s="29"/>
      <c r="ELW189" s="29"/>
      <c r="ELX189" s="29"/>
      <c r="ELY189" s="29"/>
      <c r="ELZ189" s="29"/>
      <c r="EMA189" s="29"/>
      <c r="EMB189" s="29"/>
      <c r="EMC189" s="29"/>
      <c r="EMD189" s="29"/>
      <c r="EME189" s="29"/>
      <c r="EMF189" s="29"/>
      <c r="EMG189" s="29"/>
      <c r="EMH189" s="29"/>
      <c r="EMI189" s="29"/>
      <c r="EMJ189" s="29"/>
      <c r="EMK189" s="29"/>
      <c r="EML189" s="29"/>
      <c r="EMM189" s="29"/>
      <c r="EMN189" s="29"/>
      <c r="EMO189" s="29"/>
      <c r="EMP189" s="29"/>
      <c r="EMQ189" s="29"/>
      <c r="EMR189" s="29"/>
      <c r="EMS189" s="29"/>
      <c r="EMT189" s="29"/>
      <c r="EMU189" s="29"/>
      <c r="EMV189" s="29"/>
      <c r="EMW189" s="29"/>
      <c r="EMX189" s="29"/>
      <c r="EMY189" s="29"/>
      <c r="EMZ189" s="29"/>
      <c r="ENA189" s="29"/>
      <c r="ENB189" s="29"/>
      <c r="ENC189" s="29"/>
      <c r="END189" s="29"/>
      <c r="ENE189" s="29"/>
      <c r="ENF189" s="29"/>
      <c r="ENG189" s="29"/>
      <c r="ENH189" s="29"/>
      <c r="ENI189" s="29"/>
      <c r="ENJ189" s="29"/>
      <c r="ENK189" s="29"/>
      <c r="ENL189" s="29"/>
      <c r="ENM189" s="29"/>
      <c r="ENN189" s="29"/>
      <c r="ENO189" s="29"/>
      <c r="ENP189" s="29"/>
      <c r="ENQ189" s="29"/>
      <c r="ENR189" s="29"/>
      <c r="ENS189" s="29"/>
      <c r="ENT189" s="29"/>
      <c r="ENU189" s="29"/>
      <c r="ENV189" s="29"/>
      <c r="ENW189" s="29"/>
      <c r="ENX189" s="29"/>
      <c r="ENY189" s="29"/>
      <c r="ENZ189" s="29"/>
      <c r="EOA189" s="29"/>
      <c r="EOB189" s="29"/>
      <c r="EOC189" s="29"/>
      <c r="EOD189" s="29"/>
      <c r="EOE189" s="29"/>
      <c r="EOF189" s="29"/>
      <c r="EOG189" s="29"/>
      <c r="EOH189" s="29"/>
      <c r="EOI189" s="29"/>
      <c r="EOJ189" s="29"/>
      <c r="EOK189" s="29"/>
      <c r="EOL189" s="29"/>
      <c r="EOM189" s="29"/>
      <c r="EON189" s="29"/>
      <c r="EOO189" s="29"/>
      <c r="EOP189" s="29"/>
      <c r="EOQ189" s="29"/>
      <c r="EOR189" s="29"/>
      <c r="EOS189" s="29"/>
      <c r="EOT189" s="29"/>
      <c r="EOU189" s="29"/>
      <c r="EOV189" s="29"/>
      <c r="EOW189" s="29"/>
      <c r="EOX189" s="29"/>
      <c r="EOY189" s="29"/>
      <c r="EOZ189" s="29"/>
      <c r="EPA189" s="29"/>
      <c r="EPB189" s="29"/>
      <c r="EPC189" s="29"/>
      <c r="EPD189" s="29"/>
      <c r="EPE189" s="29"/>
      <c r="EPF189" s="29"/>
      <c r="EPG189" s="29"/>
      <c r="EPH189" s="29"/>
      <c r="EPI189" s="29"/>
      <c r="EPJ189" s="29"/>
      <c r="EPK189" s="29"/>
      <c r="EPL189" s="29"/>
      <c r="EPM189" s="29"/>
      <c r="EPN189" s="29"/>
      <c r="EPO189" s="29"/>
      <c r="EPP189" s="29"/>
      <c r="EPQ189" s="29"/>
      <c r="EPR189" s="29"/>
      <c r="EPS189" s="29"/>
      <c r="EPT189" s="29"/>
      <c r="EPU189" s="29"/>
      <c r="EPV189" s="29"/>
      <c r="EPW189" s="29"/>
      <c r="EPX189" s="29"/>
      <c r="EPY189" s="29"/>
      <c r="EPZ189" s="29"/>
      <c r="EQA189" s="29"/>
      <c r="EQB189" s="29"/>
      <c r="EQC189" s="29"/>
      <c r="EQD189" s="29"/>
      <c r="EQE189" s="29"/>
      <c r="EQF189" s="29"/>
      <c r="EQG189" s="29"/>
      <c r="EQH189" s="29"/>
      <c r="EQI189" s="29"/>
      <c r="EQJ189" s="29"/>
      <c r="EQK189" s="29"/>
      <c r="EQL189" s="29"/>
      <c r="EQM189" s="29"/>
      <c r="EQN189" s="29"/>
      <c r="EQO189" s="29"/>
      <c r="EQP189" s="29"/>
      <c r="EQQ189" s="29"/>
      <c r="EQR189" s="29"/>
      <c r="EQS189" s="29"/>
      <c r="EQT189" s="29"/>
      <c r="EQU189" s="29"/>
      <c r="EQV189" s="29"/>
      <c r="EQW189" s="29"/>
      <c r="EQX189" s="29"/>
      <c r="EQY189" s="29"/>
      <c r="EQZ189" s="29"/>
      <c r="ERA189" s="29"/>
      <c r="ERB189" s="29"/>
      <c r="ERC189" s="29"/>
      <c r="ERD189" s="29"/>
      <c r="ERE189" s="29"/>
      <c r="ERF189" s="29"/>
      <c r="ERG189" s="29"/>
      <c r="ERH189" s="29"/>
      <c r="ERI189" s="29"/>
      <c r="ERJ189" s="29"/>
      <c r="ERK189" s="29"/>
      <c r="ERL189" s="29"/>
      <c r="ERM189" s="29"/>
      <c r="ERN189" s="29"/>
      <c r="ERO189" s="29"/>
      <c r="ERP189" s="29"/>
      <c r="ERQ189" s="29"/>
      <c r="ERR189" s="29"/>
      <c r="ERS189" s="29"/>
      <c r="ERT189" s="29"/>
      <c r="ERU189" s="29"/>
      <c r="ERV189" s="29"/>
      <c r="ERW189" s="29"/>
      <c r="ERX189" s="29"/>
      <c r="ERY189" s="29"/>
      <c r="ERZ189" s="29"/>
      <c r="ESA189" s="29"/>
      <c r="ESB189" s="29"/>
      <c r="ESC189" s="29"/>
      <c r="ESD189" s="29"/>
      <c r="ESE189" s="29"/>
      <c r="ESF189" s="29"/>
      <c r="ESG189" s="29"/>
      <c r="ESH189" s="29"/>
      <c r="ESI189" s="29"/>
      <c r="ESJ189" s="29"/>
      <c r="ESK189" s="29"/>
      <c r="ESL189" s="29"/>
      <c r="ESM189" s="29"/>
      <c r="ESN189" s="29"/>
      <c r="ESO189" s="29"/>
      <c r="ESP189" s="29"/>
      <c r="ESQ189" s="29"/>
      <c r="ESR189" s="29"/>
      <c r="ESS189" s="29"/>
      <c r="EST189" s="29"/>
      <c r="ESU189" s="29"/>
      <c r="ESV189" s="29"/>
      <c r="ESW189" s="29"/>
      <c r="ESX189" s="29"/>
      <c r="ESY189" s="29"/>
      <c r="ESZ189" s="29"/>
      <c r="ETA189" s="29"/>
      <c r="ETB189" s="29"/>
      <c r="ETC189" s="29"/>
      <c r="ETD189" s="29"/>
      <c r="ETE189" s="29"/>
      <c r="ETF189" s="29"/>
      <c r="ETG189" s="29"/>
      <c r="ETH189" s="29"/>
      <c r="ETI189" s="29"/>
      <c r="ETJ189" s="29"/>
      <c r="ETK189" s="29"/>
      <c r="ETL189" s="29"/>
      <c r="ETM189" s="29"/>
      <c r="ETN189" s="29"/>
      <c r="ETO189" s="29"/>
      <c r="ETP189" s="29"/>
      <c r="ETQ189" s="29"/>
      <c r="ETR189" s="29"/>
      <c r="ETS189" s="29"/>
      <c r="ETT189" s="29"/>
      <c r="ETU189" s="29"/>
      <c r="ETV189" s="29"/>
      <c r="ETW189" s="29"/>
      <c r="ETX189" s="29"/>
      <c r="ETY189" s="29"/>
      <c r="ETZ189" s="29"/>
      <c r="EUA189" s="29"/>
      <c r="EUB189" s="29"/>
      <c r="EUC189" s="29"/>
      <c r="EUD189" s="29"/>
      <c r="EUE189" s="29"/>
      <c r="EUF189" s="29"/>
      <c r="EUG189" s="29"/>
      <c r="EUH189" s="29"/>
      <c r="EUI189" s="29"/>
      <c r="EUJ189" s="29"/>
      <c r="EUK189" s="29"/>
      <c r="EUL189" s="29"/>
      <c r="EUM189" s="29"/>
      <c r="EUN189" s="29"/>
      <c r="EUO189" s="29"/>
      <c r="EUP189" s="29"/>
      <c r="EUQ189" s="29"/>
      <c r="EUR189" s="29"/>
      <c r="EUS189" s="29"/>
      <c r="EUT189" s="29"/>
      <c r="EUU189" s="29"/>
      <c r="EUV189" s="29"/>
      <c r="EUW189" s="29"/>
      <c r="EUX189" s="29"/>
      <c r="EUY189" s="29"/>
      <c r="EUZ189" s="29"/>
      <c r="EVA189" s="29"/>
      <c r="EVB189" s="29"/>
      <c r="EVC189" s="29"/>
      <c r="EVD189" s="29"/>
      <c r="EVE189" s="29"/>
      <c r="EVF189" s="29"/>
      <c r="EVG189" s="29"/>
      <c r="EVH189" s="29"/>
      <c r="EVI189" s="29"/>
      <c r="EVJ189" s="29"/>
      <c r="EVK189" s="29"/>
      <c r="EVL189" s="29"/>
      <c r="EVM189" s="29"/>
      <c r="EVN189" s="29"/>
      <c r="EVO189" s="29"/>
      <c r="EVP189" s="29"/>
      <c r="EVQ189" s="29"/>
      <c r="EVR189" s="29"/>
      <c r="EVS189" s="29"/>
      <c r="EVT189" s="29"/>
      <c r="EVU189" s="29"/>
      <c r="EVV189" s="29"/>
      <c r="EVW189" s="29"/>
      <c r="EVX189" s="29"/>
      <c r="EVY189" s="29"/>
      <c r="EVZ189" s="29"/>
      <c r="EWA189" s="29"/>
      <c r="EWB189" s="29"/>
      <c r="EWC189" s="29"/>
      <c r="EWD189" s="29"/>
      <c r="EWE189" s="29"/>
      <c r="EWF189" s="29"/>
      <c r="EWG189" s="29"/>
      <c r="EWH189" s="29"/>
      <c r="EWI189" s="29"/>
      <c r="EWJ189" s="29"/>
      <c r="EWK189" s="29"/>
      <c r="EWL189" s="29"/>
      <c r="EWM189" s="29"/>
      <c r="EWN189" s="29"/>
      <c r="EWO189" s="29"/>
      <c r="EWP189" s="29"/>
      <c r="EWQ189" s="29"/>
      <c r="EWR189" s="29"/>
      <c r="EWS189" s="29"/>
      <c r="EWT189" s="29"/>
      <c r="EWU189" s="29"/>
      <c r="EWV189" s="29"/>
      <c r="EWW189" s="29"/>
      <c r="EWX189" s="29"/>
      <c r="EWY189" s="29"/>
      <c r="EWZ189" s="29"/>
      <c r="EXA189" s="29"/>
      <c r="EXB189" s="29"/>
      <c r="EXC189" s="29"/>
      <c r="EXD189" s="29"/>
      <c r="EXE189" s="29"/>
      <c r="EXF189" s="29"/>
      <c r="EXG189" s="29"/>
      <c r="EXH189" s="29"/>
      <c r="EXI189" s="29"/>
      <c r="EXJ189" s="29"/>
      <c r="EXK189" s="29"/>
      <c r="EXL189" s="29"/>
      <c r="EXM189" s="29"/>
      <c r="EXN189" s="29"/>
      <c r="EXO189" s="29"/>
      <c r="EXP189" s="29"/>
      <c r="EXQ189" s="29"/>
      <c r="EXR189" s="29"/>
      <c r="EXS189" s="29"/>
      <c r="EXT189" s="29"/>
      <c r="EXU189" s="29"/>
      <c r="EXV189" s="29"/>
      <c r="EXW189" s="29"/>
      <c r="EXX189" s="29"/>
      <c r="EXY189" s="29"/>
      <c r="EXZ189" s="29"/>
      <c r="EYA189" s="29"/>
      <c r="EYB189" s="29"/>
      <c r="EYC189" s="29"/>
      <c r="EYD189" s="29"/>
      <c r="EYE189" s="29"/>
      <c r="EYF189" s="29"/>
      <c r="EYG189" s="29"/>
      <c r="EYH189" s="29"/>
      <c r="EYI189" s="29"/>
      <c r="EYJ189" s="29"/>
      <c r="EYK189" s="29"/>
      <c r="EYL189" s="29"/>
      <c r="EYM189" s="29"/>
      <c r="EYN189" s="29"/>
      <c r="EYO189" s="29"/>
      <c r="EYP189" s="29"/>
      <c r="EYQ189" s="29"/>
      <c r="EYR189" s="29"/>
      <c r="EYS189" s="29"/>
      <c r="EYT189" s="29"/>
      <c r="EYU189" s="29"/>
      <c r="EYV189" s="29"/>
      <c r="EYW189" s="29"/>
      <c r="EYX189" s="29"/>
      <c r="EYY189" s="29"/>
      <c r="EYZ189" s="29"/>
      <c r="EZA189" s="29"/>
      <c r="EZB189" s="29"/>
      <c r="EZC189" s="29"/>
      <c r="EZD189" s="29"/>
      <c r="EZE189" s="29"/>
      <c r="EZF189" s="29"/>
      <c r="EZG189" s="29"/>
      <c r="EZH189" s="29"/>
      <c r="EZI189" s="29"/>
      <c r="EZJ189" s="29"/>
      <c r="EZK189" s="29"/>
      <c r="EZL189" s="29"/>
      <c r="EZM189" s="29"/>
      <c r="EZN189" s="29"/>
      <c r="EZO189" s="29"/>
      <c r="EZP189" s="29"/>
      <c r="EZQ189" s="29"/>
      <c r="EZR189" s="29"/>
      <c r="EZS189" s="29"/>
      <c r="EZT189" s="29"/>
      <c r="EZU189" s="29"/>
      <c r="EZV189" s="29"/>
      <c r="EZW189" s="29"/>
      <c r="EZX189" s="29"/>
      <c r="EZY189" s="29"/>
      <c r="EZZ189" s="29"/>
      <c r="FAA189" s="29"/>
      <c r="FAB189" s="29"/>
      <c r="FAC189" s="29"/>
      <c r="FAD189" s="29"/>
      <c r="FAE189" s="29"/>
      <c r="FAF189" s="29"/>
      <c r="FAG189" s="29"/>
      <c r="FAH189" s="29"/>
      <c r="FAI189" s="29"/>
      <c r="FAJ189" s="29"/>
      <c r="FAK189" s="29"/>
      <c r="FAL189" s="29"/>
      <c r="FAM189" s="29"/>
      <c r="FAN189" s="29"/>
      <c r="FAO189" s="29"/>
      <c r="FAP189" s="29"/>
      <c r="FAQ189" s="29"/>
      <c r="FAR189" s="29"/>
      <c r="FAS189" s="29"/>
      <c r="FAT189" s="29"/>
      <c r="FAU189" s="29"/>
      <c r="FAV189" s="29"/>
      <c r="FAW189" s="29"/>
      <c r="FAX189" s="29"/>
      <c r="FAY189" s="29"/>
      <c r="FAZ189" s="29"/>
      <c r="FBA189" s="29"/>
      <c r="FBB189" s="29"/>
      <c r="FBC189" s="29"/>
      <c r="FBD189" s="29"/>
      <c r="FBE189" s="29"/>
      <c r="FBF189" s="29"/>
      <c r="FBG189" s="29"/>
      <c r="FBH189" s="29"/>
      <c r="FBI189" s="29"/>
      <c r="FBJ189" s="29"/>
      <c r="FBK189" s="29"/>
      <c r="FBL189" s="29"/>
      <c r="FBM189" s="29"/>
      <c r="FBN189" s="29"/>
      <c r="FBO189" s="29"/>
      <c r="FBP189" s="29"/>
      <c r="FBQ189" s="29"/>
      <c r="FBR189" s="29"/>
      <c r="FBS189" s="29"/>
      <c r="FBT189" s="29"/>
      <c r="FBU189" s="29"/>
      <c r="FBV189" s="29"/>
      <c r="FBW189" s="29"/>
      <c r="FBX189" s="29"/>
      <c r="FBY189" s="29"/>
      <c r="FBZ189" s="29"/>
      <c r="FCA189" s="29"/>
      <c r="FCB189" s="29"/>
      <c r="FCC189" s="29"/>
      <c r="FCD189" s="29"/>
      <c r="FCE189" s="29"/>
      <c r="FCF189" s="29"/>
      <c r="FCG189" s="29"/>
      <c r="FCH189" s="29"/>
      <c r="FCI189" s="29"/>
      <c r="FCJ189" s="29"/>
      <c r="FCK189" s="29"/>
      <c r="FCL189" s="29"/>
      <c r="FCM189" s="29"/>
      <c r="FCN189" s="29"/>
      <c r="FCO189" s="29"/>
      <c r="FCP189" s="29"/>
      <c r="FCQ189" s="29"/>
      <c r="FCR189" s="29"/>
      <c r="FCS189" s="29"/>
      <c r="FCT189" s="29"/>
      <c r="FCU189" s="29"/>
      <c r="FCV189" s="29"/>
      <c r="FCW189" s="29"/>
      <c r="FCX189" s="29"/>
      <c r="FCY189" s="29"/>
      <c r="FCZ189" s="29"/>
      <c r="FDA189" s="29"/>
      <c r="FDB189" s="29"/>
      <c r="FDC189" s="29"/>
      <c r="FDD189" s="29"/>
      <c r="FDE189" s="29"/>
      <c r="FDF189" s="29"/>
      <c r="FDG189" s="29"/>
      <c r="FDH189" s="29"/>
      <c r="FDI189" s="29"/>
      <c r="FDJ189" s="29"/>
      <c r="FDK189" s="29"/>
      <c r="FDL189" s="29"/>
      <c r="FDM189" s="29"/>
      <c r="FDN189" s="29"/>
      <c r="FDO189" s="29"/>
      <c r="FDP189" s="29"/>
      <c r="FDQ189" s="29"/>
      <c r="FDR189" s="29"/>
      <c r="FDS189" s="29"/>
      <c r="FDT189" s="29"/>
      <c r="FDU189" s="29"/>
      <c r="FDV189" s="29"/>
      <c r="FDW189" s="29"/>
      <c r="FDX189" s="29"/>
      <c r="FDY189" s="29"/>
      <c r="FDZ189" s="29"/>
      <c r="FEA189" s="29"/>
      <c r="FEB189" s="29"/>
      <c r="FEC189" s="29"/>
      <c r="FED189" s="29"/>
      <c r="FEE189" s="29"/>
      <c r="FEF189" s="29"/>
      <c r="FEG189" s="29"/>
      <c r="FEH189" s="29"/>
      <c r="FEI189" s="29"/>
      <c r="FEJ189" s="29"/>
      <c r="FEK189" s="29"/>
      <c r="FEL189" s="29"/>
      <c r="FEM189" s="29"/>
      <c r="FEN189" s="29"/>
      <c r="FEO189" s="29"/>
      <c r="FEP189" s="29"/>
      <c r="FEQ189" s="29"/>
      <c r="FER189" s="29"/>
      <c r="FES189" s="29"/>
      <c r="FET189" s="29"/>
      <c r="FEU189" s="29"/>
      <c r="FEV189" s="29"/>
      <c r="FEW189" s="29"/>
      <c r="FEX189" s="29"/>
      <c r="FEY189" s="29"/>
      <c r="FEZ189" s="29"/>
      <c r="FFA189" s="29"/>
      <c r="FFB189" s="29"/>
      <c r="FFC189" s="29"/>
      <c r="FFD189" s="29"/>
      <c r="FFE189" s="29"/>
      <c r="FFF189" s="29"/>
      <c r="FFG189" s="29"/>
      <c r="FFH189" s="29"/>
      <c r="FFI189" s="29"/>
      <c r="FFJ189" s="29"/>
      <c r="FFK189" s="29"/>
      <c r="FFL189" s="29"/>
      <c r="FFM189" s="29"/>
      <c r="FFN189" s="29"/>
      <c r="FFO189" s="29"/>
      <c r="FFP189" s="29"/>
      <c r="FFQ189" s="29"/>
      <c r="FFR189" s="29"/>
      <c r="FFS189" s="29"/>
      <c r="FFT189" s="29"/>
      <c r="FFU189" s="29"/>
      <c r="FFV189" s="29"/>
      <c r="FFW189" s="29"/>
      <c r="FFX189" s="29"/>
      <c r="FFY189" s="29"/>
      <c r="FFZ189" s="29"/>
      <c r="FGA189" s="29"/>
      <c r="FGB189" s="29"/>
      <c r="FGC189" s="29"/>
      <c r="FGD189" s="29"/>
      <c r="FGE189" s="29"/>
      <c r="FGF189" s="29"/>
      <c r="FGG189" s="29"/>
      <c r="FGH189" s="29"/>
      <c r="FGI189" s="29"/>
      <c r="FGJ189" s="29"/>
      <c r="FGK189" s="29"/>
      <c r="FGL189" s="29"/>
      <c r="FGM189" s="29"/>
      <c r="FGN189" s="29"/>
      <c r="FGO189" s="29"/>
      <c r="FGP189" s="29"/>
      <c r="FGQ189" s="29"/>
      <c r="FGR189" s="29"/>
      <c r="FGS189" s="29"/>
      <c r="FGT189" s="29"/>
      <c r="FGU189" s="29"/>
      <c r="FGV189" s="29"/>
      <c r="FGW189" s="29"/>
      <c r="FGX189" s="29"/>
      <c r="FGY189" s="29"/>
      <c r="FGZ189" s="29"/>
      <c r="FHA189" s="29"/>
      <c r="FHB189" s="29"/>
      <c r="FHC189" s="29"/>
      <c r="FHD189" s="29"/>
      <c r="FHE189" s="29"/>
      <c r="FHF189" s="29"/>
      <c r="FHG189" s="29"/>
      <c r="FHH189" s="29"/>
      <c r="FHI189" s="29"/>
      <c r="FHJ189" s="29"/>
      <c r="FHK189" s="29"/>
      <c r="FHL189" s="29"/>
      <c r="FHM189" s="29"/>
      <c r="FHN189" s="29"/>
      <c r="FHO189" s="29"/>
      <c r="FHP189" s="29"/>
      <c r="FHQ189" s="29"/>
      <c r="FHR189" s="29"/>
      <c r="FHS189" s="29"/>
      <c r="FHT189" s="29"/>
      <c r="FHU189" s="29"/>
      <c r="FHV189" s="29"/>
      <c r="FHW189" s="29"/>
      <c r="FHX189" s="29"/>
      <c r="FHY189" s="29"/>
      <c r="FHZ189" s="29"/>
      <c r="FIA189" s="29"/>
      <c r="FIB189" s="29"/>
      <c r="FIC189" s="29"/>
      <c r="FID189" s="29"/>
      <c r="FIE189" s="29"/>
      <c r="FIF189" s="29"/>
      <c r="FIG189" s="29"/>
      <c r="FIH189" s="29"/>
      <c r="FII189" s="29"/>
      <c r="FIJ189" s="29"/>
      <c r="FIK189" s="29"/>
      <c r="FIL189" s="29"/>
      <c r="FIM189" s="29"/>
      <c r="FIN189" s="29"/>
      <c r="FIO189" s="29"/>
      <c r="FIP189" s="29"/>
      <c r="FIQ189" s="29"/>
      <c r="FIR189" s="29"/>
      <c r="FIS189" s="29"/>
      <c r="FIT189" s="29"/>
      <c r="FIU189" s="29"/>
      <c r="FIV189" s="29"/>
      <c r="FIW189" s="29"/>
      <c r="FIX189" s="29"/>
      <c r="FIY189" s="29"/>
      <c r="FIZ189" s="29"/>
      <c r="FJA189" s="29"/>
      <c r="FJB189" s="29"/>
      <c r="FJC189" s="29"/>
      <c r="FJD189" s="29"/>
      <c r="FJE189" s="29"/>
      <c r="FJF189" s="29"/>
      <c r="FJG189" s="29"/>
      <c r="FJH189" s="29"/>
      <c r="FJI189" s="29"/>
      <c r="FJJ189" s="29"/>
      <c r="FJK189" s="29"/>
      <c r="FJL189" s="29"/>
      <c r="FJM189" s="29"/>
      <c r="FJN189" s="29"/>
      <c r="FJO189" s="29"/>
      <c r="FJP189" s="29"/>
      <c r="FJQ189" s="29"/>
      <c r="FJR189" s="29"/>
      <c r="FJS189" s="29"/>
      <c r="FJT189" s="29"/>
      <c r="FJU189" s="29"/>
      <c r="FJV189" s="29"/>
      <c r="FJW189" s="29"/>
      <c r="FJX189" s="29"/>
      <c r="FJY189" s="29"/>
      <c r="FJZ189" s="29"/>
      <c r="FKA189" s="29"/>
      <c r="FKB189" s="29"/>
      <c r="FKC189" s="29"/>
      <c r="FKD189" s="29"/>
      <c r="FKE189" s="29"/>
      <c r="FKF189" s="29"/>
      <c r="FKG189" s="29"/>
      <c r="FKH189" s="29"/>
      <c r="FKI189" s="29"/>
      <c r="FKJ189" s="29"/>
      <c r="FKK189" s="29"/>
      <c r="FKL189" s="29"/>
      <c r="FKM189" s="29"/>
      <c r="FKN189" s="29"/>
      <c r="FKO189" s="29"/>
      <c r="FKP189" s="29"/>
      <c r="FKQ189" s="29"/>
      <c r="FKR189" s="29"/>
      <c r="FKS189" s="29"/>
      <c r="FKT189" s="29"/>
      <c r="FKU189" s="29"/>
      <c r="FKV189" s="29"/>
      <c r="FKW189" s="29"/>
      <c r="FKX189" s="29"/>
      <c r="FKY189" s="29"/>
      <c r="FKZ189" s="29"/>
      <c r="FLA189" s="29"/>
      <c r="FLB189" s="29"/>
      <c r="FLC189" s="29"/>
      <c r="FLD189" s="29"/>
      <c r="FLE189" s="29"/>
      <c r="FLF189" s="29"/>
      <c r="FLG189" s="29"/>
      <c r="FLH189" s="29"/>
      <c r="FLI189" s="29"/>
      <c r="FLJ189" s="29"/>
      <c r="FLK189" s="29"/>
      <c r="FLL189" s="29"/>
      <c r="FLM189" s="29"/>
      <c r="FLN189" s="29"/>
      <c r="FLO189" s="29"/>
      <c r="FLP189" s="29"/>
      <c r="FLQ189" s="29"/>
      <c r="FLR189" s="29"/>
      <c r="FLS189" s="29"/>
      <c r="FLT189" s="29"/>
      <c r="FLU189" s="29"/>
      <c r="FLV189" s="29"/>
      <c r="FLW189" s="29"/>
      <c r="FLX189" s="29"/>
      <c r="FLY189" s="29"/>
      <c r="FLZ189" s="29"/>
      <c r="FMA189" s="29"/>
      <c r="FMB189" s="29"/>
      <c r="FMC189" s="29"/>
      <c r="FMD189" s="29"/>
      <c r="FME189" s="29"/>
      <c r="FMF189" s="29"/>
      <c r="FMG189" s="29"/>
      <c r="FMH189" s="29"/>
      <c r="FMI189" s="29"/>
      <c r="FMJ189" s="29"/>
      <c r="FMK189" s="29"/>
      <c r="FML189" s="29"/>
      <c r="FMM189" s="29"/>
      <c r="FMN189" s="29"/>
      <c r="FMO189" s="29"/>
      <c r="FMP189" s="29"/>
      <c r="FMQ189" s="29"/>
      <c r="FMR189" s="29"/>
      <c r="FMS189" s="29"/>
      <c r="FMT189" s="29"/>
      <c r="FMU189" s="29"/>
      <c r="FMV189" s="29"/>
      <c r="FMW189" s="29"/>
      <c r="FMX189" s="29"/>
      <c r="FMY189" s="29"/>
      <c r="FMZ189" s="29"/>
      <c r="FNA189" s="29"/>
      <c r="FNB189" s="29"/>
      <c r="FNC189" s="29"/>
      <c r="FND189" s="29"/>
      <c r="FNE189" s="29"/>
      <c r="FNF189" s="29"/>
      <c r="FNG189" s="29"/>
      <c r="FNH189" s="29"/>
      <c r="FNI189" s="29"/>
      <c r="FNJ189" s="29"/>
      <c r="FNK189" s="29"/>
      <c r="FNL189" s="29"/>
      <c r="FNM189" s="29"/>
      <c r="FNN189" s="29"/>
      <c r="FNO189" s="29"/>
      <c r="FNP189" s="29"/>
      <c r="FNQ189" s="29"/>
      <c r="FNR189" s="29"/>
      <c r="FNS189" s="29"/>
      <c r="FNT189" s="29"/>
      <c r="FNU189" s="29"/>
      <c r="FNV189" s="29"/>
      <c r="FNW189" s="29"/>
      <c r="FNX189" s="29"/>
      <c r="FNY189" s="29"/>
      <c r="FNZ189" s="29"/>
      <c r="FOA189" s="29"/>
      <c r="FOB189" s="29"/>
      <c r="FOC189" s="29"/>
      <c r="FOD189" s="29"/>
      <c r="FOE189" s="29"/>
      <c r="FOF189" s="29"/>
      <c r="FOG189" s="29"/>
      <c r="FOH189" s="29"/>
      <c r="FOI189" s="29"/>
      <c r="FOJ189" s="29"/>
      <c r="FOK189" s="29"/>
      <c r="FOL189" s="29"/>
      <c r="FOM189" s="29"/>
      <c r="FON189" s="29"/>
      <c r="FOO189" s="29"/>
      <c r="FOP189" s="29"/>
      <c r="FOQ189" s="29"/>
      <c r="FOR189" s="29"/>
      <c r="FOS189" s="29"/>
      <c r="FOT189" s="29"/>
      <c r="FOU189" s="29"/>
      <c r="FOV189" s="29"/>
      <c r="FOW189" s="29"/>
      <c r="FOX189" s="29"/>
      <c r="FOY189" s="29"/>
      <c r="FOZ189" s="29"/>
      <c r="FPA189" s="29"/>
      <c r="FPB189" s="29"/>
      <c r="FPC189" s="29"/>
      <c r="FPD189" s="29"/>
      <c r="FPE189" s="29"/>
      <c r="FPF189" s="29"/>
      <c r="FPG189" s="29"/>
      <c r="FPH189" s="29"/>
      <c r="FPI189" s="29"/>
      <c r="FPJ189" s="29"/>
      <c r="FPK189" s="29"/>
      <c r="FPL189" s="29"/>
      <c r="FPM189" s="29"/>
      <c r="FPN189" s="29"/>
      <c r="FPO189" s="29"/>
      <c r="FPP189" s="29"/>
      <c r="FPQ189" s="29"/>
      <c r="FPR189" s="29"/>
      <c r="FPS189" s="29"/>
      <c r="FPT189" s="29"/>
      <c r="FPU189" s="29"/>
      <c r="FPV189" s="29"/>
      <c r="FPW189" s="29"/>
      <c r="FPX189" s="29"/>
      <c r="FPY189" s="29"/>
      <c r="FPZ189" s="29"/>
      <c r="FQA189" s="29"/>
      <c r="FQB189" s="29"/>
      <c r="FQC189" s="29"/>
      <c r="FQD189" s="29"/>
      <c r="FQE189" s="29"/>
      <c r="FQF189" s="29"/>
      <c r="FQG189" s="29"/>
      <c r="FQH189" s="29"/>
      <c r="FQI189" s="29"/>
      <c r="FQJ189" s="29"/>
      <c r="FQK189" s="29"/>
      <c r="FQL189" s="29"/>
      <c r="FQM189" s="29"/>
      <c r="FQN189" s="29"/>
      <c r="FQO189" s="29"/>
      <c r="FQP189" s="29"/>
      <c r="FQQ189" s="29"/>
      <c r="FQR189" s="29"/>
      <c r="FQS189" s="29"/>
      <c r="FQT189" s="29"/>
      <c r="FQU189" s="29"/>
      <c r="FQV189" s="29"/>
      <c r="FQW189" s="29"/>
      <c r="FQX189" s="29"/>
      <c r="FQY189" s="29"/>
      <c r="FQZ189" s="29"/>
      <c r="FRA189" s="29"/>
      <c r="FRB189" s="29"/>
      <c r="FRC189" s="29"/>
      <c r="FRD189" s="29"/>
      <c r="FRE189" s="29"/>
      <c r="FRF189" s="29"/>
      <c r="FRG189" s="29"/>
      <c r="FRH189" s="29"/>
      <c r="FRI189" s="29"/>
      <c r="FRJ189" s="29"/>
      <c r="FRK189" s="29"/>
      <c r="FRL189" s="29"/>
      <c r="FRM189" s="29"/>
      <c r="FRN189" s="29"/>
      <c r="FRO189" s="29"/>
      <c r="FRP189" s="29"/>
      <c r="FRQ189" s="29"/>
      <c r="FRR189" s="29"/>
      <c r="FRS189" s="29"/>
      <c r="FRT189" s="29"/>
      <c r="FRU189" s="29"/>
      <c r="FRV189" s="29"/>
      <c r="FRW189" s="29"/>
      <c r="FRX189" s="29"/>
      <c r="FRY189" s="29"/>
      <c r="FRZ189" s="29"/>
      <c r="FSA189" s="29"/>
      <c r="FSB189" s="29"/>
      <c r="FSC189" s="29"/>
      <c r="FSD189" s="29"/>
      <c r="FSE189" s="29"/>
      <c r="FSF189" s="29"/>
      <c r="FSG189" s="29"/>
      <c r="FSH189" s="29"/>
      <c r="FSI189" s="29"/>
      <c r="FSJ189" s="29"/>
      <c r="FSK189" s="29"/>
      <c r="FSL189" s="29"/>
      <c r="FSM189" s="29"/>
      <c r="FSN189" s="29"/>
      <c r="FSO189" s="29"/>
      <c r="FSP189" s="29"/>
      <c r="FSQ189" s="29"/>
      <c r="FSR189" s="29"/>
      <c r="FSS189" s="29"/>
      <c r="FST189" s="29"/>
      <c r="FSU189" s="29"/>
      <c r="FSV189" s="29"/>
      <c r="FSW189" s="29"/>
      <c r="FSX189" s="29"/>
      <c r="FSY189" s="29"/>
      <c r="FSZ189" s="29"/>
      <c r="FTA189" s="29"/>
      <c r="FTB189" s="29"/>
      <c r="FTC189" s="29"/>
      <c r="FTD189" s="29"/>
      <c r="FTE189" s="29"/>
      <c r="FTF189" s="29"/>
      <c r="FTG189" s="29"/>
      <c r="FTH189" s="29"/>
      <c r="FTI189" s="29"/>
      <c r="FTJ189" s="29"/>
      <c r="FTK189" s="29"/>
      <c r="FTL189" s="29"/>
      <c r="FTM189" s="29"/>
      <c r="FTN189" s="29"/>
      <c r="FTO189" s="29"/>
      <c r="FTP189" s="29"/>
      <c r="FTQ189" s="29"/>
      <c r="FTR189" s="29"/>
      <c r="FTS189" s="29"/>
      <c r="FTT189" s="29"/>
      <c r="FTU189" s="29"/>
      <c r="FTV189" s="29"/>
      <c r="FTW189" s="29"/>
      <c r="FTX189" s="29"/>
      <c r="FTY189" s="29"/>
      <c r="FTZ189" s="29"/>
      <c r="FUA189" s="29"/>
      <c r="FUB189" s="29"/>
      <c r="FUC189" s="29"/>
      <c r="FUD189" s="29"/>
      <c r="FUE189" s="29"/>
      <c r="FUF189" s="29"/>
      <c r="FUG189" s="29"/>
      <c r="FUH189" s="29"/>
      <c r="FUI189" s="29"/>
      <c r="FUJ189" s="29"/>
      <c r="FUK189" s="29"/>
      <c r="FUL189" s="29"/>
      <c r="FUM189" s="29"/>
      <c r="FUN189" s="29"/>
      <c r="FUO189" s="29"/>
      <c r="FUP189" s="29"/>
      <c r="FUQ189" s="29"/>
      <c r="FUR189" s="29"/>
      <c r="FUS189" s="29"/>
      <c r="FUT189" s="29"/>
      <c r="FUU189" s="29"/>
      <c r="FUV189" s="29"/>
      <c r="FUW189" s="29"/>
      <c r="FUX189" s="29"/>
      <c r="FUY189" s="29"/>
      <c r="FUZ189" s="29"/>
      <c r="FVA189" s="29"/>
      <c r="FVB189" s="29"/>
      <c r="FVC189" s="29"/>
      <c r="FVD189" s="29"/>
      <c r="FVE189" s="29"/>
      <c r="FVF189" s="29"/>
      <c r="FVG189" s="29"/>
      <c r="FVH189" s="29"/>
      <c r="FVI189" s="29"/>
      <c r="FVJ189" s="29"/>
      <c r="FVK189" s="29"/>
      <c r="FVL189" s="29"/>
      <c r="FVM189" s="29"/>
      <c r="FVN189" s="29"/>
      <c r="FVO189" s="29"/>
      <c r="FVP189" s="29"/>
      <c r="FVQ189" s="29"/>
      <c r="FVR189" s="29"/>
      <c r="FVS189" s="29"/>
      <c r="FVT189" s="29"/>
      <c r="FVU189" s="29"/>
      <c r="FVV189" s="29"/>
      <c r="FVW189" s="29"/>
      <c r="FVX189" s="29"/>
      <c r="FVY189" s="29"/>
      <c r="FVZ189" s="29"/>
      <c r="FWA189" s="29"/>
      <c r="FWB189" s="29"/>
      <c r="FWC189" s="29"/>
      <c r="FWD189" s="29"/>
      <c r="FWE189" s="29"/>
      <c r="FWF189" s="29"/>
      <c r="FWG189" s="29"/>
      <c r="FWH189" s="29"/>
      <c r="FWI189" s="29"/>
      <c r="FWJ189" s="29"/>
      <c r="FWK189" s="29"/>
      <c r="FWL189" s="29"/>
      <c r="FWM189" s="29"/>
      <c r="FWN189" s="29"/>
      <c r="FWO189" s="29"/>
      <c r="FWP189" s="29"/>
      <c r="FWQ189" s="29"/>
      <c r="FWR189" s="29"/>
      <c r="FWS189" s="29"/>
      <c r="FWT189" s="29"/>
      <c r="FWU189" s="29"/>
      <c r="FWV189" s="29"/>
      <c r="FWW189" s="29"/>
      <c r="FWX189" s="29"/>
      <c r="FWY189" s="29"/>
      <c r="FWZ189" s="29"/>
      <c r="FXA189" s="29"/>
      <c r="FXB189" s="29"/>
      <c r="FXC189" s="29"/>
      <c r="FXD189" s="29"/>
      <c r="FXE189" s="29"/>
      <c r="FXF189" s="29"/>
      <c r="FXG189" s="29"/>
      <c r="FXH189" s="29"/>
      <c r="FXI189" s="29"/>
      <c r="FXJ189" s="29"/>
      <c r="FXK189" s="29"/>
      <c r="FXL189" s="29"/>
      <c r="FXM189" s="29"/>
      <c r="FXN189" s="29"/>
      <c r="FXO189" s="29"/>
      <c r="FXP189" s="29"/>
      <c r="FXQ189" s="29"/>
      <c r="FXR189" s="29"/>
      <c r="FXS189" s="29"/>
      <c r="FXT189" s="29"/>
      <c r="FXU189" s="29"/>
      <c r="FXV189" s="29"/>
      <c r="FXW189" s="29"/>
      <c r="FXX189" s="29"/>
      <c r="FXY189" s="29"/>
      <c r="FXZ189" s="29"/>
      <c r="FYA189" s="29"/>
      <c r="FYB189" s="29"/>
      <c r="FYC189" s="29"/>
      <c r="FYD189" s="29"/>
      <c r="FYE189" s="29"/>
      <c r="FYF189" s="29"/>
      <c r="FYG189" s="29"/>
      <c r="FYH189" s="29"/>
      <c r="FYI189" s="29"/>
      <c r="FYJ189" s="29"/>
      <c r="FYK189" s="29"/>
      <c r="FYL189" s="29"/>
      <c r="FYM189" s="29"/>
      <c r="FYN189" s="29"/>
      <c r="FYO189" s="29"/>
      <c r="FYP189" s="29"/>
      <c r="FYQ189" s="29"/>
      <c r="FYR189" s="29"/>
      <c r="FYS189" s="29"/>
      <c r="FYT189" s="29"/>
      <c r="FYU189" s="29"/>
      <c r="FYV189" s="29"/>
      <c r="FYW189" s="29"/>
      <c r="FYX189" s="29"/>
      <c r="FYY189" s="29"/>
      <c r="FYZ189" s="29"/>
      <c r="FZA189" s="29"/>
      <c r="FZB189" s="29"/>
      <c r="FZC189" s="29"/>
      <c r="FZD189" s="29"/>
      <c r="FZE189" s="29"/>
      <c r="FZF189" s="29"/>
      <c r="FZG189" s="29"/>
      <c r="FZH189" s="29"/>
      <c r="FZI189" s="29"/>
      <c r="FZJ189" s="29"/>
      <c r="FZK189" s="29"/>
      <c r="FZL189" s="29"/>
      <c r="FZM189" s="29"/>
      <c r="FZN189" s="29"/>
      <c r="FZO189" s="29"/>
      <c r="FZP189" s="29"/>
      <c r="FZQ189" s="29"/>
      <c r="FZR189" s="29"/>
      <c r="FZS189" s="29"/>
      <c r="FZT189" s="29"/>
      <c r="FZU189" s="29"/>
      <c r="FZV189" s="29"/>
      <c r="FZW189" s="29"/>
      <c r="FZX189" s="29"/>
      <c r="FZY189" s="29"/>
      <c r="FZZ189" s="29"/>
      <c r="GAA189" s="29"/>
      <c r="GAB189" s="29"/>
      <c r="GAC189" s="29"/>
      <c r="GAD189" s="29"/>
      <c r="GAE189" s="29"/>
      <c r="GAF189" s="29"/>
      <c r="GAG189" s="29"/>
      <c r="GAH189" s="29"/>
      <c r="GAI189" s="29"/>
      <c r="GAJ189" s="29"/>
      <c r="GAK189" s="29"/>
      <c r="GAL189" s="29"/>
      <c r="GAM189" s="29"/>
      <c r="GAN189" s="29"/>
      <c r="GAO189" s="29"/>
      <c r="GAP189" s="29"/>
      <c r="GAQ189" s="29"/>
      <c r="GAR189" s="29"/>
      <c r="GAS189" s="29"/>
      <c r="GAT189" s="29"/>
      <c r="GAU189" s="29"/>
      <c r="GAV189" s="29"/>
      <c r="GAW189" s="29"/>
      <c r="GAX189" s="29"/>
      <c r="GAY189" s="29"/>
      <c r="GAZ189" s="29"/>
      <c r="GBA189" s="29"/>
      <c r="GBB189" s="29"/>
      <c r="GBC189" s="29"/>
      <c r="GBD189" s="29"/>
      <c r="GBE189" s="29"/>
      <c r="GBF189" s="29"/>
      <c r="GBG189" s="29"/>
      <c r="GBH189" s="29"/>
      <c r="GBI189" s="29"/>
      <c r="GBJ189" s="29"/>
      <c r="GBK189" s="29"/>
      <c r="GBL189" s="29"/>
      <c r="GBM189" s="29"/>
      <c r="GBN189" s="29"/>
      <c r="GBO189" s="29"/>
      <c r="GBP189" s="29"/>
      <c r="GBQ189" s="29"/>
      <c r="GBR189" s="29"/>
      <c r="GBS189" s="29"/>
      <c r="GBT189" s="29"/>
      <c r="GBU189" s="29"/>
      <c r="GBV189" s="29"/>
      <c r="GBW189" s="29"/>
      <c r="GBX189" s="29"/>
      <c r="GBY189" s="29"/>
      <c r="GBZ189" s="29"/>
      <c r="GCA189" s="29"/>
      <c r="GCB189" s="29"/>
      <c r="GCC189" s="29"/>
      <c r="GCD189" s="29"/>
      <c r="GCE189" s="29"/>
      <c r="GCF189" s="29"/>
      <c r="GCG189" s="29"/>
      <c r="GCH189" s="29"/>
      <c r="GCI189" s="29"/>
      <c r="GCJ189" s="29"/>
      <c r="GCK189" s="29"/>
      <c r="GCL189" s="29"/>
      <c r="GCM189" s="29"/>
      <c r="GCN189" s="29"/>
      <c r="GCO189" s="29"/>
      <c r="GCP189" s="29"/>
      <c r="GCQ189" s="29"/>
      <c r="GCR189" s="29"/>
      <c r="GCS189" s="29"/>
      <c r="GCT189" s="29"/>
      <c r="GCU189" s="29"/>
      <c r="GCV189" s="29"/>
      <c r="GCW189" s="29"/>
      <c r="GCX189" s="29"/>
      <c r="GCY189" s="29"/>
      <c r="GCZ189" s="29"/>
      <c r="GDA189" s="29"/>
      <c r="GDB189" s="29"/>
      <c r="GDC189" s="29"/>
      <c r="GDD189" s="29"/>
      <c r="GDE189" s="29"/>
      <c r="GDF189" s="29"/>
      <c r="GDG189" s="29"/>
      <c r="GDH189" s="29"/>
      <c r="GDI189" s="29"/>
      <c r="GDJ189" s="29"/>
      <c r="GDK189" s="29"/>
      <c r="GDL189" s="29"/>
      <c r="GDM189" s="29"/>
      <c r="GDN189" s="29"/>
      <c r="GDO189" s="29"/>
      <c r="GDP189" s="29"/>
      <c r="GDQ189" s="29"/>
      <c r="GDR189" s="29"/>
      <c r="GDS189" s="29"/>
      <c r="GDT189" s="29"/>
      <c r="GDU189" s="29"/>
      <c r="GDV189" s="29"/>
      <c r="GDW189" s="29"/>
      <c r="GDX189" s="29"/>
      <c r="GDY189" s="29"/>
      <c r="GDZ189" s="29"/>
      <c r="GEA189" s="29"/>
      <c r="GEB189" s="29"/>
      <c r="GEC189" s="29"/>
      <c r="GED189" s="29"/>
      <c r="GEE189" s="29"/>
      <c r="GEF189" s="29"/>
      <c r="GEG189" s="29"/>
      <c r="GEH189" s="29"/>
      <c r="GEI189" s="29"/>
      <c r="GEJ189" s="29"/>
      <c r="GEK189" s="29"/>
      <c r="GEL189" s="29"/>
      <c r="GEM189" s="29"/>
      <c r="GEN189" s="29"/>
      <c r="GEO189" s="29"/>
      <c r="GEP189" s="29"/>
      <c r="GEQ189" s="29"/>
      <c r="GER189" s="29"/>
      <c r="GES189" s="29"/>
      <c r="GET189" s="29"/>
      <c r="GEU189" s="29"/>
      <c r="GEV189" s="29"/>
      <c r="GEW189" s="29"/>
      <c r="GEX189" s="29"/>
      <c r="GEY189" s="29"/>
      <c r="GEZ189" s="29"/>
      <c r="GFA189" s="29"/>
      <c r="GFB189" s="29"/>
      <c r="GFC189" s="29"/>
      <c r="GFD189" s="29"/>
      <c r="GFE189" s="29"/>
      <c r="GFF189" s="29"/>
      <c r="GFG189" s="29"/>
      <c r="GFH189" s="29"/>
      <c r="GFI189" s="29"/>
      <c r="GFJ189" s="29"/>
      <c r="GFK189" s="29"/>
      <c r="GFL189" s="29"/>
      <c r="GFM189" s="29"/>
      <c r="GFN189" s="29"/>
      <c r="GFO189" s="29"/>
      <c r="GFP189" s="29"/>
      <c r="GFQ189" s="29"/>
      <c r="GFR189" s="29"/>
      <c r="GFS189" s="29"/>
      <c r="GFT189" s="29"/>
      <c r="GFU189" s="29"/>
      <c r="GFV189" s="29"/>
      <c r="GFW189" s="29"/>
      <c r="GFX189" s="29"/>
      <c r="GFY189" s="29"/>
      <c r="GFZ189" s="29"/>
      <c r="GGA189" s="29"/>
      <c r="GGB189" s="29"/>
      <c r="GGC189" s="29"/>
      <c r="GGD189" s="29"/>
      <c r="GGE189" s="29"/>
      <c r="GGF189" s="29"/>
      <c r="GGG189" s="29"/>
      <c r="GGH189" s="29"/>
      <c r="GGI189" s="29"/>
      <c r="GGJ189" s="29"/>
      <c r="GGK189" s="29"/>
      <c r="GGL189" s="29"/>
      <c r="GGM189" s="29"/>
      <c r="GGN189" s="29"/>
      <c r="GGO189" s="29"/>
      <c r="GGP189" s="29"/>
      <c r="GGQ189" s="29"/>
      <c r="GGR189" s="29"/>
      <c r="GGS189" s="29"/>
      <c r="GGT189" s="29"/>
      <c r="GGU189" s="29"/>
      <c r="GGV189" s="29"/>
      <c r="GGW189" s="29"/>
      <c r="GGX189" s="29"/>
      <c r="GGY189" s="29"/>
      <c r="GGZ189" s="29"/>
      <c r="GHA189" s="29"/>
      <c r="GHB189" s="29"/>
      <c r="GHC189" s="29"/>
      <c r="GHD189" s="29"/>
      <c r="GHE189" s="29"/>
      <c r="GHF189" s="29"/>
      <c r="GHG189" s="29"/>
      <c r="GHH189" s="29"/>
      <c r="GHI189" s="29"/>
      <c r="GHJ189" s="29"/>
      <c r="GHK189" s="29"/>
      <c r="GHL189" s="29"/>
      <c r="GHM189" s="29"/>
      <c r="GHN189" s="29"/>
      <c r="GHO189" s="29"/>
      <c r="GHP189" s="29"/>
      <c r="GHQ189" s="29"/>
      <c r="GHR189" s="29"/>
      <c r="GHS189" s="29"/>
      <c r="GHT189" s="29"/>
      <c r="GHU189" s="29"/>
      <c r="GHV189" s="29"/>
      <c r="GHW189" s="29"/>
      <c r="GHX189" s="29"/>
      <c r="GHY189" s="29"/>
      <c r="GHZ189" s="29"/>
      <c r="GIA189" s="29"/>
      <c r="GIB189" s="29"/>
      <c r="GIC189" s="29"/>
      <c r="GID189" s="29"/>
      <c r="GIE189" s="29"/>
      <c r="GIF189" s="29"/>
      <c r="GIG189" s="29"/>
      <c r="GIH189" s="29"/>
      <c r="GII189" s="29"/>
      <c r="GIJ189" s="29"/>
      <c r="GIK189" s="29"/>
      <c r="GIL189" s="29"/>
      <c r="GIM189" s="29"/>
      <c r="GIN189" s="29"/>
      <c r="GIO189" s="29"/>
      <c r="GIP189" s="29"/>
      <c r="GIQ189" s="29"/>
      <c r="GIR189" s="29"/>
      <c r="GIS189" s="29"/>
      <c r="GIT189" s="29"/>
      <c r="GIU189" s="29"/>
      <c r="GIV189" s="29"/>
      <c r="GIW189" s="29"/>
      <c r="GIX189" s="29"/>
      <c r="GIY189" s="29"/>
      <c r="GIZ189" s="29"/>
      <c r="GJA189" s="29"/>
      <c r="GJB189" s="29"/>
      <c r="GJC189" s="29"/>
      <c r="GJD189" s="29"/>
      <c r="GJE189" s="29"/>
      <c r="GJF189" s="29"/>
      <c r="GJG189" s="29"/>
      <c r="GJH189" s="29"/>
      <c r="GJI189" s="29"/>
      <c r="GJJ189" s="29"/>
      <c r="GJK189" s="29"/>
      <c r="GJL189" s="29"/>
      <c r="GJM189" s="29"/>
      <c r="GJN189" s="29"/>
      <c r="GJO189" s="29"/>
      <c r="GJP189" s="29"/>
      <c r="GJQ189" s="29"/>
      <c r="GJR189" s="29"/>
      <c r="GJS189" s="29"/>
      <c r="GJT189" s="29"/>
      <c r="GJU189" s="29"/>
      <c r="GJV189" s="29"/>
      <c r="GJW189" s="29"/>
      <c r="GJX189" s="29"/>
      <c r="GJY189" s="29"/>
      <c r="GJZ189" s="29"/>
      <c r="GKA189" s="29"/>
      <c r="GKB189" s="29"/>
      <c r="GKC189" s="29"/>
      <c r="GKD189" s="29"/>
      <c r="GKE189" s="29"/>
      <c r="GKF189" s="29"/>
      <c r="GKG189" s="29"/>
      <c r="GKH189" s="29"/>
      <c r="GKI189" s="29"/>
      <c r="GKJ189" s="29"/>
      <c r="GKK189" s="29"/>
      <c r="GKL189" s="29"/>
      <c r="GKM189" s="29"/>
      <c r="GKN189" s="29"/>
      <c r="GKO189" s="29"/>
      <c r="GKP189" s="29"/>
      <c r="GKQ189" s="29"/>
      <c r="GKR189" s="29"/>
      <c r="GKS189" s="29"/>
      <c r="GKT189" s="29"/>
      <c r="GKU189" s="29"/>
      <c r="GKV189" s="29"/>
      <c r="GKW189" s="29"/>
      <c r="GKX189" s="29"/>
      <c r="GKY189" s="29"/>
      <c r="GKZ189" s="29"/>
      <c r="GLA189" s="29"/>
      <c r="GLB189" s="29"/>
      <c r="GLC189" s="29"/>
      <c r="GLD189" s="29"/>
      <c r="GLE189" s="29"/>
      <c r="GLF189" s="29"/>
      <c r="GLG189" s="29"/>
      <c r="GLH189" s="29"/>
      <c r="GLI189" s="29"/>
      <c r="GLJ189" s="29"/>
      <c r="GLK189" s="29"/>
      <c r="GLL189" s="29"/>
      <c r="GLM189" s="29"/>
      <c r="GLN189" s="29"/>
      <c r="GLO189" s="29"/>
      <c r="GLP189" s="29"/>
      <c r="GLQ189" s="29"/>
      <c r="GLR189" s="29"/>
      <c r="GLS189" s="29"/>
      <c r="GLT189" s="29"/>
      <c r="GLU189" s="29"/>
      <c r="GLV189" s="29"/>
      <c r="GLW189" s="29"/>
      <c r="GLX189" s="29"/>
      <c r="GLY189" s="29"/>
      <c r="GLZ189" s="29"/>
      <c r="GMA189" s="29"/>
      <c r="GMB189" s="29"/>
      <c r="GMC189" s="29"/>
      <c r="GMD189" s="29"/>
      <c r="GME189" s="29"/>
      <c r="GMF189" s="29"/>
      <c r="GMG189" s="29"/>
      <c r="GMH189" s="29"/>
      <c r="GMI189" s="29"/>
      <c r="GMJ189" s="29"/>
      <c r="GMK189" s="29"/>
      <c r="GML189" s="29"/>
      <c r="GMM189" s="29"/>
      <c r="GMN189" s="29"/>
      <c r="GMO189" s="29"/>
      <c r="GMP189" s="29"/>
      <c r="GMQ189" s="29"/>
      <c r="GMR189" s="29"/>
      <c r="GMS189" s="29"/>
      <c r="GMT189" s="29"/>
      <c r="GMU189" s="29"/>
      <c r="GMV189" s="29"/>
      <c r="GMW189" s="29"/>
      <c r="GMX189" s="29"/>
      <c r="GMY189" s="29"/>
      <c r="GMZ189" s="29"/>
      <c r="GNA189" s="29"/>
      <c r="GNB189" s="29"/>
      <c r="GNC189" s="29"/>
      <c r="GND189" s="29"/>
      <c r="GNE189" s="29"/>
      <c r="GNF189" s="29"/>
      <c r="GNG189" s="29"/>
      <c r="GNH189" s="29"/>
      <c r="GNI189" s="29"/>
      <c r="GNJ189" s="29"/>
      <c r="GNK189" s="29"/>
      <c r="GNL189" s="29"/>
      <c r="GNM189" s="29"/>
      <c r="GNN189" s="29"/>
      <c r="GNO189" s="29"/>
      <c r="GNP189" s="29"/>
      <c r="GNQ189" s="29"/>
      <c r="GNR189" s="29"/>
      <c r="GNS189" s="29"/>
      <c r="GNT189" s="29"/>
      <c r="GNU189" s="29"/>
      <c r="GNV189" s="29"/>
      <c r="GNW189" s="29"/>
      <c r="GNX189" s="29"/>
      <c r="GNY189" s="29"/>
      <c r="GNZ189" s="29"/>
      <c r="GOA189" s="29"/>
      <c r="GOB189" s="29"/>
      <c r="GOC189" s="29"/>
      <c r="GOD189" s="29"/>
      <c r="GOE189" s="29"/>
      <c r="GOF189" s="29"/>
      <c r="GOG189" s="29"/>
      <c r="GOH189" s="29"/>
      <c r="GOI189" s="29"/>
      <c r="GOJ189" s="29"/>
      <c r="GOK189" s="29"/>
      <c r="GOL189" s="29"/>
      <c r="GOM189" s="29"/>
      <c r="GON189" s="29"/>
      <c r="GOO189" s="29"/>
      <c r="GOP189" s="29"/>
      <c r="GOQ189" s="29"/>
      <c r="GOR189" s="29"/>
      <c r="GOS189" s="29"/>
      <c r="GOT189" s="29"/>
      <c r="GOU189" s="29"/>
      <c r="GOV189" s="29"/>
      <c r="GOW189" s="29"/>
      <c r="GOX189" s="29"/>
      <c r="GOY189" s="29"/>
      <c r="GOZ189" s="29"/>
      <c r="GPA189" s="29"/>
      <c r="GPB189" s="29"/>
      <c r="GPC189" s="29"/>
      <c r="GPD189" s="29"/>
      <c r="GPE189" s="29"/>
      <c r="GPF189" s="29"/>
      <c r="GPG189" s="29"/>
      <c r="GPH189" s="29"/>
      <c r="GPI189" s="29"/>
      <c r="GPJ189" s="29"/>
      <c r="GPK189" s="29"/>
      <c r="GPL189" s="29"/>
      <c r="GPM189" s="29"/>
      <c r="GPN189" s="29"/>
      <c r="GPO189" s="29"/>
      <c r="GPP189" s="29"/>
      <c r="GPQ189" s="29"/>
      <c r="GPR189" s="29"/>
      <c r="GPS189" s="29"/>
      <c r="GPT189" s="29"/>
      <c r="GPU189" s="29"/>
      <c r="GPV189" s="29"/>
      <c r="GPW189" s="29"/>
      <c r="GPX189" s="29"/>
      <c r="GPY189" s="29"/>
      <c r="GPZ189" s="29"/>
      <c r="GQA189" s="29"/>
      <c r="GQB189" s="29"/>
      <c r="GQC189" s="29"/>
      <c r="GQD189" s="29"/>
      <c r="GQE189" s="29"/>
      <c r="GQF189" s="29"/>
      <c r="GQG189" s="29"/>
      <c r="GQH189" s="29"/>
      <c r="GQI189" s="29"/>
      <c r="GQJ189" s="29"/>
      <c r="GQK189" s="29"/>
      <c r="GQL189" s="29"/>
      <c r="GQM189" s="29"/>
      <c r="GQN189" s="29"/>
      <c r="GQO189" s="29"/>
      <c r="GQP189" s="29"/>
      <c r="GQQ189" s="29"/>
      <c r="GQR189" s="29"/>
      <c r="GQS189" s="29"/>
      <c r="GQT189" s="29"/>
      <c r="GQU189" s="29"/>
      <c r="GQV189" s="29"/>
      <c r="GQW189" s="29"/>
      <c r="GQX189" s="29"/>
      <c r="GQY189" s="29"/>
      <c r="GQZ189" s="29"/>
      <c r="GRA189" s="29"/>
      <c r="GRB189" s="29"/>
      <c r="GRC189" s="29"/>
      <c r="GRD189" s="29"/>
      <c r="GRE189" s="29"/>
      <c r="GRF189" s="29"/>
      <c r="GRG189" s="29"/>
      <c r="GRH189" s="29"/>
      <c r="GRI189" s="29"/>
      <c r="GRJ189" s="29"/>
      <c r="GRK189" s="29"/>
      <c r="GRL189" s="29"/>
      <c r="GRM189" s="29"/>
      <c r="GRN189" s="29"/>
      <c r="GRO189" s="29"/>
      <c r="GRP189" s="29"/>
      <c r="GRQ189" s="29"/>
      <c r="GRR189" s="29"/>
      <c r="GRS189" s="29"/>
      <c r="GRT189" s="29"/>
      <c r="GRU189" s="29"/>
      <c r="GRV189" s="29"/>
      <c r="GRW189" s="29"/>
      <c r="GRX189" s="29"/>
      <c r="GRY189" s="29"/>
      <c r="GRZ189" s="29"/>
      <c r="GSA189" s="29"/>
      <c r="GSB189" s="29"/>
      <c r="GSC189" s="29"/>
      <c r="GSD189" s="29"/>
      <c r="GSE189" s="29"/>
      <c r="GSF189" s="29"/>
      <c r="GSG189" s="29"/>
      <c r="GSH189" s="29"/>
      <c r="GSI189" s="29"/>
      <c r="GSJ189" s="29"/>
      <c r="GSK189" s="29"/>
      <c r="GSL189" s="29"/>
      <c r="GSM189" s="29"/>
      <c r="GSN189" s="29"/>
      <c r="GSO189" s="29"/>
      <c r="GSP189" s="29"/>
      <c r="GSQ189" s="29"/>
      <c r="GSR189" s="29"/>
      <c r="GSS189" s="29"/>
      <c r="GST189" s="29"/>
      <c r="GSU189" s="29"/>
      <c r="GSV189" s="29"/>
      <c r="GSW189" s="29"/>
      <c r="GSX189" s="29"/>
      <c r="GSY189" s="29"/>
      <c r="GSZ189" s="29"/>
      <c r="GTA189" s="29"/>
      <c r="GTB189" s="29"/>
      <c r="GTC189" s="29"/>
      <c r="GTD189" s="29"/>
      <c r="GTE189" s="29"/>
      <c r="GTF189" s="29"/>
      <c r="GTG189" s="29"/>
      <c r="GTH189" s="29"/>
      <c r="GTI189" s="29"/>
      <c r="GTJ189" s="29"/>
      <c r="GTK189" s="29"/>
      <c r="GTL189" s="29"/>
      <c r="GTM189" s="29"/>
      <c r="GTN189" s="29"/>
      <c r="GTO189" s="29"/>
      <c r="GTP189" s="29"/>
      <c r="GTQ189" s="29"/>
      <c r="GTR189" s="29"/>
      <c r="GTS189" s="29"/>
      <c r="GTT189" s="29"/>
      <c r="GTU189" s="29"/>
      <c r="GTV189" s="29"/>
      <c r="GTW189" s="29"/>
      <c r="GTX189" s="29"/>
      <c r="GTY189" s="29"/>
      <c r="GTZ189" s="29"/>
      <c r="GUA189" s="29"/>
      <c r="GUB189" s="29"/>
      <c r="GUC189" s="29"/>
      <c r="GUD189" s="29"/>
      <c r="GUE189" s="29"/>
      <c r="GUF189" s="29"/>
      <c r="GUG189" s="29"/>
      <c r="GUH189" s="29"/>
      <c r="GUI189" s="29"/>
      <c r="GUJ189" s="29"/>
      <c r="GUK189" s="29"/>
      <c r="GUL189" s="29"/>
      <c r="GUM189" s="29"/>
      <c r="GUN189" s="29"/>
      <c r="GUO189" s="29"/>
      <c r="GUP189" s="29"/>
      <c r="GUQ189" s="29"/>
      <c r="GUR189" s="29"/>
      <c r="GUS189" s="29"/>
      <c r="GUT189" s="29"/>
      <c r="GUU189" s="29"/>
      <c r="GUV189" s="29"/>
      <c r="GUW189" s="29"/>
      <c r="GUX189" s="29"/>
      <c r="GUY189" s="29"/>
      <c r="GUZ189" s="29"/>
      <c r="GVA189" s="29"/>
      <c r="GVB189" s="29"/>
      <c r="GVC189" s="29"/>
      <c r="GVD189" s="29"/>
      <c r="GVE189" s="29"/>
      <c r="GVF189" s="29"/>
      <c r="GVG189" s="29"/>
      <c r="GVH189" s="29"/>
      <c r="GVI189" s="29"/>
      <c r="GVJ189" s="29"/>
      <c r="GVK189" s="29"/>
      <c r="GVL189" s="29"/>
      <c r="GVM189" s="29"/>
      <c r="GVN189" s="29"/>
      <c r="GVO189" s="29"/>
      <c r="GVP189" s="29"/>
      <c r="GVQ189" s="29"/>
      <c r="GVR189" s="29"/>
      <c r="GVS189" s="29"/>
      <c r="GVT189" s="29"/>
      <c r="GVU189" s="29"/>
      <c r="GVV189" s="29"/>
      <c r="GVW189" s="29"/>
      <c r="GVX189" s="29"/>
      <c r="GVY189" s="29"/>
      <c r="GVZ189" s="29"/>
      <c r="GWA189" s="29"/>
      <c r="GWB189" s="29"/>
      <c r="GWC189" s="29"/>
      <c r="GWD189" s="29"/>
      <c r="GWE189" s="29"/>
      <c r="GWF189" s="29"/>
      <c r="GWG189" s="29"/>
      <c r="GWH189" s="29"/>
      <c r="GWI189" s="29"/>
      <c r="GWJ189" s="29"/>
      <c r="GWK189" s="29"/>
      <c r="GWL189" s="29"/>
      <c r="GWM189" s="29"/>
      <c r="GWN189" s="29"/>
      <c r="GWO189" s="29"/>
      <c r="GWP189" s="29"/>
      <c r="GWQ189" s="29"/>
      <c r="GWR189" s="29"/>
      <c r="GWS189" s="29"/>
      <c r="GWT189" s="29"/>
      <c r="GWU189" s="29"/>
      <c r="GWV189" s="29"/>
      <c r="GWW189" s="29"/>
      <c r="GWX189" s="29"/>
      <c r="GWY189" s="29"/>
      <c r="GWZ189" s="29"/>
      <c r="GXA189" s="29"/>
      <c r="GXB189" s="29"/>
      <c r="GXC189" s="29"/>
      <c r="GXD189" s="29"/>
      <c r="GXE189" s="29"/>
      <c r="GXF189" s="29"/>
      <c r="GXG189" s="29"/>
      <c r="GXH189" s="29"/>
      <c r="GXI189" s="29"/>
      <c r="GXJ189" s="29"/>
      <c r="GXK189" s="29"/>
      <c r="GXL189" s="29"/>
      <c r="GXM189" s="29"/>
      <c r="GXN189" s="29"/>
      <c r="GXO189" s="29"/>
      <c r="GXP189" s="29"/>
      <c r="GXQ189" s="29"/>
      <c r="GXR189" s="29"/>
      <c r="GXS189" s="29"/>
      <c r="GXT189" s="29"/>
      <c r="GXU189" s="29"/>
      <c r="GXV189" s="29"/>
      <c r="GXW189" s="29"/>
      <c r="GXX189" s="29"/>
      <c r="GXY189" s="29"/>
      <c r="GXZ189" s="29"/>
      <c r="GYA189" s="29"/>
      <c r="GYB189" s="29"/>
      <c r="GYC189" s="29"/>
      <c r="GYD189" s="29"/>
      <c r="GYE189" s="29"/>
      <c r="GYF189" s="29"/>
      <c r="GYG189" s="29"/>
      <c r="GYH189" s="29"/>
      <c r="GYI189" s="29"/>
      <c r="GYJ189" s="29"/>
      <c r="GYK189" s="29"/>
      <c r="GYL189" s="29"/>
      <c r="GYM189" s="29"/>
      <c r="GYN189" s="29"/>
      <c r="GYO189" s="29"/>
      <c r="GYP189" s="29"/>
      <c r="GYQ189" s="29"/>
      <c r="GYR189" s="29"/>
      <c r="GYS189" s="29"/>
      <c r="GYT189" s="29"/>
      <c r="GYU189" s="29"/>
      <c r="GYV189" s="29"/>
      <c r="GYW189" s="29"/>
      <c r="GYX189" s="29"/>
      <c r="GYY189" s="29"/>
      <c r="GYZ189" s="29"/>
      <c r="GZA189" s="29"/>
      <c r="GZB189" s="29"/>
      <c r="GZC189" s="29"/>
      <c r="GZD189" s="29"/>
      <c r="GZE189" s="29"/>
      <c r="GZF189" s="29"/>
      <c r="GZG189" s="29"/>
      <c r="GZH189" s="29"/>
      <c r="GZI189" s="29"/>
      <c r="GZJ189" s="29"/>
      <c r="GZK189" s="29"/>
      <c r="GZL189" s="29"/>
      <c r="GZM189" s="29"/>
      <c r="GZN189" s="29"/>
      <c r="GZO189" s="29"/>
      <c r="GZP189" s="29"/>
      <c r="GZQ189" s="29"/>
      <c r="GZR189" s="29"/>
      <c r="GZS189" s="29"/>
      <c r="GZT189" s="29"/>
      <c r="GZU189" s="29"/>
      <c r="GZV189" s="29"/>
      <c r="GZW189" s="29"/>
      <c r="GZX189" s="29"/>
      <c r="GZY189" s="29"/>
      <c r="GZZ189" s="29"/>
      <c r="HAA189" s="29"/>
      <c r="HAB189" s="29"/>
      <c r="HAC189" s="29"/>
      <c r="HAD189" s="29"/>
      <c r="HAE189" s="29"/>
      <c r="HAF189" s="29"/>
      <c r="HAG189" s="29"/>
      <c r="HAH189" s="29"/>
      <c r="HAI189" s="29"/>
      <c r="HAJ189" s="29"/>
      <c r="HAK189" s="29"/>
      <c r="HAL189" s="29"/>
      <c r="HAM189" s="29"/>
      <c r="HAN189" s="29"/>
      <c r="HAO189" s="29"/>
      <c r="HAP189" s="29"/>
      <c r="HAQ189" s="29"/>
      <c r="HAR189" s="29"/>
      <c r="HAS189" s="29"/>
      <c r="HAT189" s="29"/>
      <c r="HAU189" s="29"/>
      <c r="HAV189" s="29"/>
      <c r="HAW189" s="29"/>
      <c r="HAX189" s="29"/>
      <c r="HAY189" s="29"/>
      <c r="HAZ189" s="29"/>
      <c r="HBA189" s="29"/>
      <c r="HBB189" s="29"/>
      <c r="HBC189" s="29"/>
      <c r="HBD189" s="29"/>
      <c r="HBE189" s="29"/>
      <c r="HBF189" s="29"/>
      <c r="HBG189" s="29"/>
      <c r="HBH189" s="29"/>
      <c r="HBI189" s="29"/>
      <c r="HBJ189" s="29"/>
      <c r="HBK189" s="29"/>
      <c r="HBL189" s="29"/>
      <c r="HBM189" s="29"/>
      <c r="HBN189" s="29"/>
      <c r="HBO189" s="29"/>
      <c r="HBP189" s="29"/>
      <c r="HBQ189" s="29"/>
      <c r="HBR189" s="29"/>
      <c r="HBS189" s="29"/>
      <c r="HBT189" s="29"/>
      <c r="HBU189" s="29"/>
      <c r="HBV189" s="29"/>
      <c r="HBW189" s="29"/>
      <c r="HBX189" s="29"/>
      <c r="HBY189" s="29"/>
      <c r="HBZ189" s="29"/>
      <c r="HCA189" s="29"/>
      <c r="HCB189" s="29"/>
      <c r="HCC189" s="29"/>
      <c r="HCD189" s="29"/>
      <c r="HCE189" s="29"/>
      <c r="HCF189" s="29"/>
      <c r="HCG189" s="29"/>
      <c r="HCH189" s="29"/>
      <c r="HCI189" s="29"/>
      <c r="HCJ189" s="29"/>
      <c r="HCK189" s="29"/>
      <c r="HCL189" s="29"/>
      <c r="HCM189" s="29"/>
      <c r="HCN189" s="29"/>
      <c r="HCO189" s="29"/>
      <c r="HCP189" s="29"/>
      <c r="HCQ189" s="29"/>
      <c r="HCR189" s="29"/>
      <c r="HCS189" s="29"/>
      <c r="HCT189" s="29"/>
      <c r="HCU189" s="29"/>
      <c r="HCV189" s="29"/>
      <c r="HCW189" s="29"/>
      <c r="HCX189" s="29"/>
      <c r="HCY189" s="29"/>
      <c r="HCZ189" s="29"/>
      <c r="HDA189" s="29"/>
      <c r="HDB189" s="29"/>
      <c r="HDC189" s="29"/>
      <c r="HDD189" s="29"/>
      <c r="HDE189" s="29"/>
      <c r="HDF189" s="29"/>
      <c r="HDG189" s="29"/>
      <c r="HDH189" s="29"/>
      <c r="HDI189" s="29"/>
      <c r="HDJ189" s="29"/>
      <c r="HDK189" s="29"/>
      <c r="HDL189" s="29"/>
      <c r="HDM189" s="29"/>
      <c r="HDN189" s="29"/>
      <c r="HDO189" s="29"/>
      <c r="HDP189" s="29"/>
      <c r="HDQ189" s="29"/>
      <c r="HDR189" s="29"/>
      <c r="HDS189" s="29"/>
      <c r="HDT189" s="29"/>
      <c r="HDU189" s="29"/>
      <c r="HDV189" s="29"/>
      <c r="HDW189" s="29"/>
      <c r="HDX189" s="29"/>
      <c r="HDY189" s="29"/>
      <c r="HDZ189" s="29"/>
      <c r="HEA189" s="29"/>
      <c r="HEB189" s="29"/>
      <c r="HEC189" s="29"/>
      <c r="HED189" s="29"/>
      <c r="HEE189" s="29"/>
      <c r="HEF189" s="29"/>
      <c r="HEG189" s="29"/>
      <c r="HEH189" s="29"/>
      <c r="HEI189" s="29"/>
      <c r="HEJ189" s="29"/>
      <c r="HEK189" s="29"/>
      <c r="HEL189" s="29"/>
      <c r="HEM189" s="29"/>
      <c r="HEN189" s="29"/>
      <c r="HEO189" s="29"/>
      <c r="HEP189" s="29"/>
      <c r="HEQ189" s="29"/>
      <c r="HER189" s="29"/>
      <c r="HES189" s="29"/>
      <c r="HET189" s="29"/>
      <c r="HEU189" s="29"/>
      <c r="HEV189" s="29"/>
      <c r="HEW189" s="29"/>
      <c r="HEX189" s="29"/>
      <c r="HEY189" s="29"/>
      <c r="HEZ189" s="29"/>
      <c r="HFA189" s="29"/>
      <c r="HFB189" s="29"/>
      <c r="HFC189" s="29"/>
      <c r="HFD189" s="29"/>
      <c r="HFE189" s="29"/>
      <c r="HFF189" s="29"/>
      <c r="HFG189" s="29"/>
      <c r="HFH189" s="29"/>
      <c r="HFI189" s="29"/>
      <c r="HFJ189" s="29"/>
      <c r="HFK189" s="29"/>
      <c r="HFL189" s="29"/>
      <c r="HFM189" s="29"/>
      <c r="HFN189" s="29"/>
      <c r="HFO189" s="29"/>
      <c r="HFP189" s="29"/>
      <c r="HFQ189" s="29"/>
      <c r="HFR189" s="29"/>
      <c r="HFS189" s="29"/>
      <c r="HFT189" s="29"/>
      <c r="HFU189" s="29"/>
      <c r="HFV189" s="29"/>
      <c r="HFW189" s="29"/>
      <c r="HFX189" s="29"/>
      <c r="HFY189" s="29"/>
      <c r="HFZ189" s="29"/>
      <c r="HGA189" s="29"/>
      <c r="HGB189" s="29"/>
      <c r="HGC189" s="29"/>
      <c r="HGD189" s="29"/>
      <c r="HGE189" s="29"/>
      <c r="HGF189" s="29"/>
      <c r="HGG189" s="29"/>
      <c r="HGH189" s="29"/>
      <c r="HGI189" s="29"/>
      <c r="HGJ189" s="29"/>
      <c r="HGK189" s="29"/>
      <c r="HGL189" s="29"/>
      <c r="HGM189" s="29"/>
      <c r="HGN189" s="29"/>
      <c r="HGO189" s="29"/>
      <c r="HGP189" s="29"/>
      <c r="HGQ189" s="29"/>
      <c r="HGR189" s="29"/>
      <c r="HGS189" s="29"/>
      <c r="HGT189" s="29"/>
      <c r="HGU189" s="29"/>
      <c r="HGV189" s="29"/>
      <c r="HGW189" s="29"/>
      <c r="HGX189" s="29"/>
      <c r="HGY189" s="29"/>
      <c r="HGZ189" s="29"/>
      <c r="HHA189" s="29"/>
      <c r="HHB189" s="29"/>
      <c r="HHC189" s="29"/>
      <c r="HHD189" s="29"/>
      <c r="HHE189" s="29"/>
      <c r="HHF189" s="29"/>
      <c r="HHG189" s="29"/>
      <c r="HHH189" s="29"/>
      <c r="HHI189" s="29"/>
      <c r="HHJ189" s="29"/>
      <c r="HHK189" s="29"/>
      <c r="HHL189" s="29"/>
      <c r="HHM189" s="29"/>
      <c r="HHN189" s="29"/>
      <c r="HHO189" s="29"/>
      <c r="HHP189" s="29"/>
      <c r="HHQ189" s="29"/>
      <c r="HHR189" s="29"/>
      <c r="HHS189" s="29"/>
      <c r="HHT189" s="29"/>
      <c r="HHU189" s="29"/>
      <c r="HHV189" s="29"/>
      <c r="HHW189" s="29"/>
      <c r="HHX189" s="29"/>
      <c r="HHY189" s="29"/>
      <c r="HHZ189" s="29"/>
      <c r="HIA189" s="29"/>
      <c r="HIB189" s="29"/>
      <c r="HIC189" s="29"/>
      <c r="HID189" s="29"/>
      <c r="HIE189" s="29"/>
      <c r="HIF189" s="29"/>
      <c r="HIG189" s="29"/>
      <c r="HIH189" s="29"/>
      <c r="HII189" s="29"/>
      <c r="HIJ189" s="29"/>
      <c r="HIK189" s="29"/>
      <c r="HIL189" s="29"/>
      <c r="HIM189" s="29"/>
      <c r="HIN189" s="29"/>
      <c r="HIO189" s="29"/>
      <c r="HIP189" s="29"/>
      <c r="HIQ189" s="29"/>
      <c r="HIR189" s="29"/>
      <c r="HIS189" s="29"/>
      <c r="HIT189" s="29"/>
      <c r="HIU189" s="29"/>
      <c r="HIV189" s="29"/>
      <c r="HIW189" s="29"/>
      <c r="HIX189" s="29"/>
      <c r="HIY189" s="29"/>
      <c r="HIZ189" s="29"/>
      <c r="HJA189" s="29"/>
      <c r="HJB189" s="29"/>
      <c r="HJC189" s="29"/>
      <c r="HJD189" s="29"/>
      <c r="HJE189" s="29"/>
      <c r="HJF189" s="29"/>
      <c r="HJG189" s="29"/>
      <c r="HJH189" s="29"/>
      <c r="HJI189" s="29"/>
      <c r="HJJ189" s="29"/>
      <c r="HJK189" s="29"/>
      <c r="HJL189" s="29"/>
      <c r="HJM189" s="29"/>
      <c r="HJN189" s="29"/>
      <c r="HJO189" s="29"/>
      <c r="HJP189" s="29"/>
      <c r="HJQ189" s="29"/>
      <c r="HJR189" s="29"/>
      <c r="HJS189" s="29"/>
      <c r="HJT189" s="29"/>
      <c r="HJU189" s="29"/>
      <c r="HJV189" s="29"/>
      <c r="HJW189" s="29"/>
      <c r="HJX189" s="29"/>
      <c r="HJY189" s="29"/>
      <c r="HJZ189" s="29"/>
      <c r="HKA189" s="29"/>
      <c r="HKB189" s="29"/>
      <c r="HKC189" s="29"/>
      <c r="HKD189" s="29"/>
      <c r="HKE189" s="29"/>
      <c r="HKF189" s="29"/>
      <c r="HKG189" s="29"/>
      <c r="HKH189" s="29"/>
      <c r="HKI189" s="29"/>
      <c r="HKJ189" s="29"/>
      <c r="HKK189" s="29"/>
      <c r="HKL189" s="29"/>
      <c r="HKM189" s="29"/>
      <c r="HKN189" s="29"/>
      <c r="HKO189" s="29"/>
      <c r="HKP189" s="29"/>
      <c r="HKQ189" s="29"/>
      <c r="HKR189" s="29"/>
      <c r="HKS189" s="29"/>
      <c r="HKT189" s="29"/>
      <c r="HKU189" s="29"/>
      <c r="HKV189" s="29"/>
      <c r="HKW189" s="29"/>
      <c r="HKX189" s="29"/>
      <c r="HKY189" s="29"/>
      <c r="HKZ189" s="29"/>
      <c r="HLA189" s="29"/>
      <c r="HLB189" s="29"/>
      <c r="HLC189" s="29"/>
      <c r="HLD189" s="29"/>
      <c r="HLE189" s="29"/>
      <c r="HLF189" s="29"/>
      <c r="HLG189" s="29"/>
      <c r="HLH189" s="29"/>
      <c r="HLI189" s="29"/>
      <c r="HLJ189" s="29"/>
      <c r="HLK189" s="29"/>
      <c r="HLL189" s="29"/>
      <c r="HLM189" s="29"/>
      <c r="HLN189" s="29"/>
      <c r="HLO189" s="29"/>
      <c r="HLP189" s="29"/>
      <c r="HLQ189" s="29"/>
      <c r="HLR189" s="29"/>
      <c r="HLS189" s="29"/>
      <c r="HLT189" s="29"/>
      <c r="HLU189" s="29"/>
      <c r="HLV189" s="29"/>
      <c r="HLW189" s="29"/>
      <c r="HLX189" s="29"/>
      <c r="HLY189" s="29"/>
      <c r="HLZ189" s="29"/>
      <c r="HMA189" s="29"/>
      <c r="HMB189" s="29"/>
      <c r="HMC189" s="29"/>
      <c r="HMD189" s="29"/>
      <c r="HME189" s="29"/>
      <c r="HMF189" s="29"/>
      <c r="HMG189" s="29"/>
      <c r="HMH189" s="29"/>
      <c r="HMI189" s="29"/>
      <c r="HMJ189" s="29"/>
      <c r="HMK189" s="29"/>
      <c r="HML189" s="29"/>
      <c r="HMM189" s="29"/>
      <c r="HMN189" s="29"/>
      <c r="HMO189" s="29"/>
      <c r="HMP189" s="29"/>
      <c r="HMQ189" s="29"/>
      <c r="HMR189" s="29"/>
      <c r="HMS189" s="29"/>
      <c r="HMT189" s="29"/>
      <c r="HMU189" s="29"/>
      <c r="HMV189" s="29"/>
      <c r="HMW189" s="29"/>
      <c r="HMX189" s="29"/>
      <c r="HMY189" s="29"/>
      <c r="HMZ189" s="29"/>
      <c r="HNA189" s="29"/>
      <c r="HNB189" s="29"/>
      <c r="HNC189" s="29"/>
      <c r="HND189" s="29"/>
      <c r="HNE189" s="29"/>
      <c r="HNF189" s="29"/>
      <c r="HNG189" s="29"/>
      <c r="HNH189" s="29"/>
      <c r="HNI189" s="29"/>
      <c r="HNJ189" s="29"/>
      <c r="HNK189" s="29"/>
      <c r="HNL189" s="29"/>
      <c r="HNM189" s="29"/>
      <c r="HNN189" s="29"/>
      <c r="HNO189" s="29"/>
      <c r="HNP189" s="29"/>
      <c r="HNQ189" s="29"/>
      <c r="HNR189" s="29"/>
      <c r="HNS189" s="29"/>
      <c r="HNT189" s="29"/>
      <c r="HNU189" s="29"/>
      <c r="HNV189" s="29"/>
      <c r="HNW189" s="29"/>
      <c r="HNX189" s="29"/>
      <c r="HNY189" s="29"/>
      <c r="HNZ189" s="29"/>
      <c r="HOA189" s="29"/>
      <c r="HOB189" s="29"/>
      <c r="HOC189" s="29"/>
      <c r="HOD189" s="29"/>
      <c r="HOE189" s="29"/>
      <c r="HOF189" s="29"/>
      <c r="HOG189" s="29"/>
      <c r="HOH189" s="29"/>
      <c r="HOI189" s="29"/>
      <c r="HOJ189" s="29"/>
      <c r="HOK189" s="29"/>
      <c r="HOL189" s="29"/>
      <c r="HOM189" s="29"/>
      <c r="HON189" s="29"/>
      <c r="HOO189" s="29"/>
      <c r="HOP189" s="29"/>
      <c r="HOQ189" s="29"/>
      <c r="HOR189" s="29"/>
      <c r="HOS189" s="29"/>
      <c r="HOT189" s="29"/>
      <c r="HOU189" s="29"/>
      <c r="HOV189" s="29"/>
      <c r="HOW189" s="29"/>
      <c r="HOX189" s="29"/>
      <c r="HOY189" s="29"/>
      <c r="HOZ189" s="29"/>
      <c r="HPA189" s="29"/>
      <c r="HPB189" s="29"/>
      <c r="HPC189" s="29"/>
      <c r="HPD189" s="29"/>
      <c r="HPE189" s="29"/>
      <c r="HPF189" s="29"/>
      <c r="HPG189" s="29"/>
      <c r="HPH189" s="29"/>
      <c r="HPI189" s="29"/>
      <c r="HPJ189" s="29"/>
      <c r="HPK189" s="29"/>
      <c r="HPL189" s="29"/>
      <c r="HPM189" s="29"/>
      <c r="HPN189" s="29"/>
      <c r="HPO189" s="29"/>
      <c r="HPP189" s="29"/>
      <c r="HPQ189" s="29"/>
      <c r="HPR189" s="29"/>
      <c r="HPS189" s="29"/>
      <c r="HPT189" s="29"/>
      <c r="HPU189" s="29"/>
      <c r="HPV189" s="29"/>
      <c r="HPW189" s="29"/>
      <c r="HPX189" s="29"/>
      <c r="HPY189" s="29"/>
      <c r="HPZ189" s="29"/>
      <c r="HQA189" s="29"/>
      <c r="HQB189" s="29"/>
      <c r="HQC189" s="29"/>
      <c r="HQD189" s="29"/>
      <c r="HQE189" s="29"/>
      <c r="HQF189" s="29"/>
      <c r="HQG189" s="29"/>
      <c r="HQH189" s="29"/>
      <c r="HQI189" s="29"/>
      <c r="HQJ189" s="29"/>
      <c r="HQK189" s="29"/>
      <c r="HQL189" s="29"/>
      <c r="HQM189" s="29"/>
      <c r="HQN189" s="29"/>
      <c r="HQO189" s="29"/>
      <c r="HQP189" s="29"/>
      <c r="HQQ189" s="29"/>
      <c r="HQR189" s="29"/>
      <c r="HQS189" s="29"/>
      <c r="HQT189" s="29"/>
      <c r="HQU189" s="29"/>
      <c r="HQV189" s="29"/>
      <c r="HQW189" s="29"/>
      <c r="HQX189" s="29"/>
      <c r="HQY189" s="29"/>
      <c r="HQZ189" s="29"/>
      <c r="HRA189" s="29"/>
      <c r="HRB189" s="29"/>
      <c r="HRC189" s="29"/>
      <c r="HRD189" s="29"/>
      <c r="HRE189" s="29"/>
      <c r="HRF189" s="29"/>
      <c r="HRG189" s="29"/>
      <c r="HRH189" s="29"/>
      <c r="HRI189" s="29"/>
      <c r="HRJ189" s="29"/>
      <c r="HRK189" s="29"/>
      <c r="HRL189" s="29"/>
      <c r="HRM189" s="29"/>
      <c r="HRN189" s="29"/>
      <c r="HRO189" s="29"/>
      <c r="HRP189" s="29"/>
      <c r="HRQ189" s="29"/>
      <c r="HRR189" s="29"/>
      <c r="HRS189" s="29"/>
      <c r="HRT189" s="29"/>
      <c r="HRU189" s="29"/>
      <c r="HRV189" s="29"/>
      <c r="HRW189" s="29"/>
      <c r="HRX189" s="29"/>
      <c r="HRY189" s="29"/>
      <c r="HRZ189" s="29"/>
      <c r="HSA189" s="29"/>
      <c r="HSB189" s="29"/>
      <c r="HSC189" s="29"/>
      <c r="HSD189" s="29"/>
      <c r="HSE189" s="29"/>
      <c r="HSF189" s="29"/>
      <c r="HSG189" s="29"/>
      <c r="HSH189" s="29"/>
      <c r="HSI189" s="29"/>
      <c r="HSJ189" s="29"/>
      <c r="HSK189" s="29"/>
      <c r="HSL189" s="29"/>
      <c r="HSM189" s="29"/>
      <c r="HSN189" s="29"/>
      <c r="HSO189" s="29"/>
      <c r="HSP189" s="29"/>
      <c r="HSQ189" s="29"/>
      <c r="HSR189" s="29"/>
      <c r="HSS189" s="29"/>
      <c r="HST189" s="29"/>
      <c r="HSU189" s="29"/>
      <c r="HSV189" s="29"/>
      <c r="HSW189" s="29"/>
      <c r="HSX189" s="29"/>
      <c r="HSY189" s="29"/>
      <c r="HSZ189" s="29"/>
      <c r="HTA189" s="29"/>
      <c r="HTB189" s="29"/>
      <c r="HTC189" s="29"/>
      <c r="HTD189" s="29"/>
      <c r="HTE189" s="29"/>
      <c r="HTF189" s="29"/>
      <c r="HTG189" s="29"/>
      <c r="HTH189" s="29"/>
      <c r="HTI189" s="29"/>
      <c r="HTJ189" s="29"/>
      <c r="HTK189" s="29"/>
      <c r="HTL189" s="29"/>
      <c r="HTM189" s="29"/>
      <c r="HTN189" s="29"/>
      <c r="HTO189" s="29"/>
      <c r="HTP189" s="29"/>
      <c r="HTQ189" s="29"/>
      <c r="HTR189" s="29"/>
      <c r="HTS189" s="29"/>
      <c r="HTT189" s="29"/>
      <c r="HTU189" s="29"/>
      <c r="HTV189" s="29"/>
      <c r="HTW189" s="29"/>
      <c r="HTX189" s="29"/>
      <c r="HTY189" s="29"/>
      <c r="HTZ189" s="29"/>
      <c r="HUA189" s="29"/>
      <c r="HUB189" s="29"/>
      <c r="HUC189" s="29"/>
      <c r="HUD189" s="29"/>
      <c r="HUE189" s="29"/>
      <c r="HUF189" s="29"/>
      <c r="HUG189" s="29"/>
      <c r="HUH189" s="29"/>
      <c r="HUI189" s="29"/>
      <c r="HUJ189" s="29"/>
      <c r="HUK189" s="29"/>
      <c r="HUL189" s="29"/>
      <c r="HUM189" s="29"/>
      <c r="HUN189" s="29"/>
      <c r="HUO189" s="29"/>
      <c r="HUP189" s="29"/>
      <c r="HUQ189" s="29"/>
      <c r="HUR189" s="29"/>
      <c r="HUS189" s="29"/>
      <c r="HUT189" s="29"/>
      <c r="HUU189" s="29"/>
      <c r="HUV189" s="29"/>
      <c r="HUW189" s="29"/>
      <c r="HUX189" s="29"/>
      <c r="HUY189" s="29"/>
      <c r="HUZ189" s="29"/>
      <c r="HVA189" s="29"/>
      <c r="HVB189" s="29"/>
      <c r="HVC189" s="29"/>
      <c r="HVD189" s="29"/>
      <c r="HVE189" s="29"/>
      <c r="HVF189" s="29"/>
      <c r="HVG189" s="29"/>
      <c r="HVH189" s="29"/>
      <c r="HVI189" s="29"/>
      <c r="HVJ189" s="29"/>
      <c r="HVK189" s="29"/>
      <c r="HVL189" s="29"/>
      <c r="HVM189" s="29"/>
      <c r="HVN189" s="29"/>
      <c r="HVO189" s="29"/>
      <c r="HVP189" s="29"/>
      <c r="HVQ189" s="29"/>
      <c r="HVR189" s="29"/>
      <c r="HVS189" s="29"/>
      <c r="HVT189" s="29"/>
      <c r="HVU189" s="29"/>
      <c r="HVV189" s="29"/>
      <c r="HVW189" s="29"/>
      <c r="HVX189" s="29"/>
      <c r="HVY189" s="29"/>
      <c r="HVZ189" s="29"/>
      <c r="HWA189" s="29"/>
      <c r="HWB189" s="29"/>
      <c r="HWC189" s="29"/>
      <c r="HWD189" s="29"/>
      <c r="HWE189" s="29"/>
      <c r="HWF189" s="29"/>
      <c r="HWG189" s="29"/>
      <c r="HWH189" s="29"/>
      <c r="HWI189" s="29"/>
      <c r="HWJ189" s="29"/>
      <c r="HWK189" s="29"/>
      <c r="HWL189" s="29"/>
      <c r="HWM189" s="29"/>
      <c r="HWN189" s="29"/>
      <c r="HWO189" s="29"/>
      <c r="HWP189" s="29"/>
      <c r="HWQ189" s="29"/>
      <c r="HWR189" s="29"/>
      <c r="HWS189" s="29"/>
      <c r="HWT189" s="29"/>
      <c r="HWU189" s="29"/>
      <c r="HWV189" s="29"/>
      <c r="HWW189" s="29"/>
      <c r="HWX189" s="29"/>
      <c r="HWY189" s="29"/>
      <c r="HWZ189" s="29"/>
      <c r="HXA189" s="29"/>
      <c r="HXB189" s="29"/>
      <c r="HXC189" s="29"/>
      <c r="HXD189" s="29"/>
      <c r="HXE189" s="29"/>
      <c r="HXF189" s="29"/>
      <c r="HXG189" s="29"/>
      <c r="HXH189" s="29"/>
      <c r="HXI189" s="29"/>
      <c r="HXJ189" s="29"/>
      <c r="HXK189" s="29"/>
      <c r="HXL189" s="29"/>
      <c r="HXM189" s="29"/>
      <c r="HXN189" s="29"/>
      <c r="HXO189" s="29"/>
      <c r="HXP189" s="29"/>
      <c r="HXQ189" s="29"/>
      <c r="HXR189" s="29"/>
      <c r="HXS189" s="29"/>
      <c r="HXT189" s="29"/>
      <c r="HXU189" s="29"/>
      <c r="HXV189" s="29"/>
      <c r="HXW189" s="29"/>
      <c r="HXX189" s="29"/>
      <c r="HXY189" s="29"/>
      <c r="HXZ189" s="29"/>
      <c r="HYA189" s="29"/>
      <c r="HYB189" s="29"/>
      <c r="HYC189" s="29"/>
      <c r="HYD189" s="29"/>
      <c r="HYE189" s="29"/>
      <c r="HYF189" s="29"/>
      <c r="HYG189" s="29"/>
      <c r="HYH189" s="29"/>
      <c r="HYI189" s="29"/>
      <c r="HYJ189" s="29"/>
      <c r="HYK189" s="29"/>
      <c r="HYL189" s="29"/>
      <c r="HYM189" s="29"/>
      <c r="HYN189" s="29"/>
      <c r="HYO189" s="29"/>
      <c r="HYP189" s="29"/>
      <c r="HYQ189" s="29"/>
      <c r="HYR189" s="29"/>
      <c r="HYS189" s="29"/>
      <c r="HYT189" s="29"/>
      <c r="HYU189" s="29"/>
      <c r="HYV189" s="29"/>
      <c r="HYW189" s="29"/>
      <c r="HYX189" s="29"/>
      <c r="HYY189" s="29"/>
      <c r="HYZ189" s="29"/>
      <c r="HZA189" s="29"/>
      <c r="HZB189" s="29"/>
      <c r="HZC189" s="29"/>
      <c r="HZD189" s="29"/>
      <c r="HZE189" s="29"/>
      <c r="HZF189" s="29"/>
      <c r="HZG189" s="29"/>
      <c r="HZH189" s="29"/>
      <c r="HZI189" s="29"/>
      <c r="HZJ189" s="29"/>
      <c r="HZK189" s="29"/>
      <c r="HZL189" s="29"/>
      <c r="HZM189" s="29"/>
      <c r="HZN189" s="29"/>
      <c r="HZO189" s="29"/>
      <c r="HZP189" s="29"/>
      <c r="HZQ189" s="29"/>
      <c r="HZR189" s="29"/>
      <c r="HZS189" s="29"/>
      <c r="HZT189" s="29"/>
      <c r="HZU189" s="29"/>
      <c r="HZV189" s="29"/>
      <c r="HZW189" s="29"/>
      <c r="HZX189" s="29"/>
      <c r="HZY189" s="29"/>
      <c r="HZZ189" s="29"/>
      <c r="IAA189" s="29"/>
      <c r="IAB189" s="29"/>
      <c r="IAC189" s="29"/>
      <c r="IAD189" s="29"/>
      <c r="IAE189" s="29"/>
      <c r="IAF189" s="29"/>
      <c r="IAG189" s="29"/>
      <c r="IAH189" s="29"/>
      <c r="IAI189" s="29"/>
      <c r="IAJ189" s="29"/>
      <c r="IAK189" s="29"/>
      <c r="IAL189" s="29"/>
      <c r="IAM189" s="29"/>
      <c r="IAN189" s="29"/>
      <c r="IAO189" s="29"/>
      <c r="IAP189" s="29"/>
      <c r="IAQ189" s="29"/>
      <c r="IAR189" s="29"/>
      <c r="IAS189" s="29"/>
      <c r="IAT189" s="29"/>
      <c r="IAU189" s="29"/>
      <c r="IAV189" s="29"/>
      <c r="IAW189" s="29"/>
      <c r="IAX189" s="29"/>
      <c r="IAY189" s="29"/>
      <c r="IAZ189" s="29"/>
      <c r="IBA189" s="29"/>
      <c r="IBB189" s="29"/>
      <c r="IBC189" s="29"/>
      <c r="IBD189" s="29"/>
      <c r="IBE189" s="29"/>
      <c r="IBF189" s="29"/>
      <c r="IBG189" s="29"/>
      <c r="IBH189" s="29"/>
      <c r="IBI189" s="29"/>
      <c r="IBJ189" s="29"/>
      <c r="IBK189" s="29"/>
      <c r="IBL189" s="29"/>
      <c r="IBM189" s="29"/>
      <c r="IBN189" s="29"/>
      <c r="IBO189" s="29"/>
      <c r="IBP189" s="29"/>
      <c r="IBQ189" s="29"/>
      <c r="IBR189" s="29"/>
      <c r="IBS189" s="29"/>
      <c r="IBT189" s="29"/>
      <c r="IBU189" s="29"/>
      <c r="IBV189" s="29"/>
      <c r="IBW189" s="29"/>
      <c r="IBX189" s="29"/>
      <c r="IBY189" s="29"/>
      <c r="IBZ189" s="29"/>
      <c r="ICA189" s="29"/>
      <c r="ICB189" s="29"/>
      <c r="ICC189" s="29"/>
      <c r="ICD189" s="29"/>
      <c r="ICE189" s="29"/>
      <c r="ICF189" s="29"/>
      <c r="ICG189" s="29"/>
      <c r="ICH189" s="29"/>
      <c r="ICI189" s="29"/>
      <c r="ICJ189" s="29"/>
      <c r="ICK189" s="29"/>
      <c r="ICL189" s="29"/>
      <c r="ICM189" s="29"/>
      <c r="ICN189" s="29"/>
      <c r="ICO189" s="29"/>
      <c r="ICP189" s="29"/>
      <c r="ICQ189" s="29"/>
      <c r="ICR189" s="29"/>
      <c r="ICS189" s="29"/>
      <c r="ICT189" s="29"/>
      <c r="ICU189" s="29"/>
      <c r="ICV189" s="29"/>
      <c r="ICW189" s="29"/>
      <c r="ICX189" s="29"/>
      <c r="ICY189" s="29"/>
      <c r="ICZ189" s="29"/>
      <c r="IDA189" s="29"/>
      <c r="IDB189" s="29"/>
      <c r="IDC189" s="29"/>
      <c r="IDD189" s="29"/>
      <c r="IDE189" s="29"/>
      <c r="IDF189" s="29"/>
      <c r="IDG189" s="29"/>
      <c r="IDH189" s="29"/>
      <c r="IDI189" s="29"/>
      <c r="IDJ189" s="29"/>
      <c r="IDK189" s="29"/>
      <c r="IDL189" s="29"/>
      <c r="IDM189" s="29"/>
      <c r="IDN189" s="29"/>
      <c r="IDO189" s="29"/>
      <c r="IDP189" s="29"/>
      <c r="IDQ189" s="29"/>
      <c r="IDR189" s="29"/>
      <c r="IDS189" s="29"/>
      <c r="IDT189" s="29"/>
      <c r="IDU189" s="29"/>
      <c r="IDV189" s="29"/>
      <c r="IDW189" s="29"/>
      <c r="IDX189" s="29"/>
      <c r="IDY189" s="29"/>
      <c r="IDZ189" s="29"/>
      <c r="IEA189" s="29"/>
      <c r="IEB189" s="29"/>
      <c r="IEC189" s="29"/>
      <c r="IED189" s="29"/>
      <c r="IEE189" s="29"/>
      <c r="IEF189" s="29"/>
      <c r="IEG189" s="29"/>
      <c r="IEH189" s="29"/>
      <c r="IEI189" s="29"/>
      <c r="IEJ189" s="29"/>
      <c r="IEK189" s="29"/>
      <c r="IEL189" s="29"/>
      <c r="IEM189" s="29"/>
      <c r="IEN189" s="29"/>
      <c r="IEO189" s="29"/>
      <c r="IEP189" s="29"/>
      <c r="IEQ189" s="29"/>
      <c r="IER189" s="29"/>
      <c r="IES189" s="29"/>
      <c r="IET189" s="29"/>
      <c r="IEU189" s="29"/>
      <c r="IEV189" s="29"/>
      <c r="IEW189" s="29"/>
      <c r="IEX189" s="29"/>
      <c r="IEY189" s="29"/>
      <c r="IEZ189" s="29"/>
      <c r="IFA189" s="29"/>
      <c r="IFB189" s="29"/>
      <c r="IFC189" s="29"/>
      <c r="IFD189" s="29"/>
      <c r="IFE189" s="29"/>
      <c r="IFF189" s="29"/>
      <c r="IFG189" s="29"/>
      <c r="IFH189" s="29"/>
      <c r="IFI189" s="29"/>
      <c r="IFJ189" s="29"/>
      <c r="IFK189" s="29"/>
      <c r="IFL189" s="29"/>
      <c r="IFM189" s="29"/>
      <c r="IFN189" s="29"/>
      <c r="IFO189" s="29"/>
      <c r="IFP189" s="29"/>
      <c r="IFQ189" s="29"/>
      <c r="IFR189" s="29"/>
      <c r="IFS189" s="29"/>
      <c r="IFT189" s="29"/>
      <c r="IFU189" s="29"/>
      <c r="IFV189" s="29"/>
      <c r="IFW189" s="29"/>
      <c r="IFX189" s="29"/>
      <c r="IFY189" s="29"/>
      <c r="IFZ189" s="29"/>
      <c r="IGA189" s="29"/>
      <c r="IGB189" s="29"/>
      <c r="IGC189" s="29"/>
      <c r="IGD189" s="29"/>
      <c r="IGE189" s="29"/>
      <c r="IGF189" s="29"/>
      <c r="IGG189" s="29"/>
      <c r="IGH189" s="29"/>
      <c r="IGI189" s="29"/>
      <c r="IGJ189" s="29"/>
      <c r="IGK189" s="29"/>
      <c r="IGL189" s="29"/>
      <c r="IGM189" s="29"/>
      <c r="IGN189" s="29"/>
      <c r="IGO189" s="29"/>
      <c r="IGP189" s="29"/>
      <c r="IGQ189" s="29"/>
      <c r="IGR189" s="29"/>
      <c r="IGS189" s="29"/>
      <c r="IGT189" s="29"/>
      <c r="IGU189" s="29"/>
      <c r="IGV189" s="29"/>
      <c r="IGW189" s="29"/>
      <c r="IGX189" s="29"/>
      <c r="IGY189" s="29"/>
      <c r="IGZ189" s="29"/>
      <c r="IHA189" s="29"/>
      <c r="IHB189" s="29"/>
      <c r="IHC189" s="29"/>
      <c r="IHD189" s="29"/>
      <c r="IHE189" s="29"/>
      <c r="IHF189" s="29"/>
      <c r="IHG189" s="29"/>
      <c r="IHH189" s="29"/>
      <c r="IHI189" s="29"/>
      <c r="IHJ189" s="29"/>
      <c r="IHK189" s="29"/>
      <c r="IHL189" s="29"/>
      <c r="IHM189" s="29"/>
      <c r="IHN189" s="29"/>
      <c r="IHO189" s="29"/>
      <c r="IHP189" s="29"/>
      <c r="IHQ189" s="29"/>
      <c r="IHR189" s="29"/>
      <c r="IHS189" s="29"/>
      <c r="IHT189" s="29"/>
      <c r="IHU189" s="29"/>
      <c r="IHV189" s="29"/>
      <c r="IHW189" s="29"/>
      <c r="IHX189" s="29"/>
      <c r="IHY189" s="29"/>
      <c r="IHZ189" s="29"/>
      <c r="IIA189" s="29"/>
      <c r="IIB189" s="29"/>
      <c r="IIC189" s="29"/>
      <c r="IID189" s="29"/>
      <c r="IIE189" s="29"/>
      <c r="IIF189" s="29"/>
      <c r="IIG189" s="29"/>
      <c r="IIH189" s="29"/>
      <c r="III189" s="29"/>
      <c r="IIJ189" s="29"/>
      <c r="IIK189" s="29"/>
      <c r="IIL189" s="29"/>
      <c r="IIM189" s="29"/>
      <c r="IIN189" s="29"/>
      <c r="IIO189" s="29"/>
      <c r="IIP189" s="29"/>
      <c r="IIQ189" s="29"/>
      <c r="IIR189" s="29"/>
      <c r="IIS189" s="29"/>
      <c r="IIT189" s="29"/>
      <c r="IIU189" s="29"/>
      <c r="IIV189" s="29"/>
      <c r="IIW189" s="29"/>
      <c r="IIX189" s="29"/>
      <c r="IIY189" s="29"/>
      <c r="IIZ189" s="29"/>
      <c r="IJA189" s="29"/>
      <c r="IJB189" s="29"/>
      <c r="IJC189" s="29"/>
      <c r="IJD189" s="29"/>
      <c r="IJE189" s="29"/>
      <c r="IJF189" s="29"/>
      <c r="IJG189" s="29"/>
      <c r="IJH189" s="29"/>
      <c r="IJI189" s="29"/>
      <c r="IJJ189" s="29"/>
      <c r="IJK189" s="29"/>
      <c r="IJL189" s="29"/>
      <c r="IJM189" s="29"/>
      <c r="IJN189" s="29"/>
      <c r="IJO189" s="29"/>
      <c r="IJP189" s="29"/>
      <c r="IJQ189" s="29"/>
      <c r="IJR189" s="29"/>
      <c r="IJS189" s="29"/>
      <c r="IJT189" s="29"/>
      <c r="IJU189" s="29"/>
      <c r="IJV189" s="29"/>
      <c r="IJW189" s="29"/>
      <c r="IJX189" s="29"/>
      <c r="IJY189" s="29"/>
      <c r="IJZ189" s="29"/>
      <c r="IKA189" s="29"/>
      <c r="IKB189" s="29"/>
      <c r="IKC189" s="29"/>
      <c r="IKD189" s="29"/>
      <c r="IKE189" s="29"/>
      <c r="IKF189" s="29"/>
      <c r="IKG189" s="29"/>
      <c r="IKH189" s="29"/>
      <c r="IKI189" s="29"/>
      <c r="IKJ189" s="29"/>
      <c r="IKK189" s="29"/>
      <c r="IKL189" s="29"/>
      <c r="IKM189" s="29"/>
      <c r="IKN189" s="29"/>
      <c r="IKO189" s="29"/>
      <c r="IKP189" s="29"/>
      <c r="IKQ189" s="29"/>
      <c r="IKR189" s="29"/>
      <c r="IKS189" s="29"/>
      <c r="IKT189" s="29"/>
      <c r="IKU189" s="29"/>
      <c r="IKV189" s="29"/>
      <c r="IKW189" s="29"/>
      <c r="IKX189" s="29"/>
      <c r="IKY189" s="29"/>
      <c r="IKZ189" s="29"/>
      <c r="ILA189" s="29"/>
      <c r="ILB189" s="29"/>
      <c r="ILC189" s="29"/>
      <c r="ILD189" s="29"/>
      <c r="ILE189" s="29"/>
      <c r="ILF189" s="29"/>
      <c r="ILG189" s="29"/>
      <c r="ILH189" s="29"/>
      <c r="ILI189" s="29"/>
      <c r="ILJ189" s="29"/>
      <c r="ILK189" s="29"/>
      <c r="ILL189" s="29"/>
      <c r="ILM189" s="29"/>
      <c r="ILN189" s="29"/>
      <c r="ILO189" s="29"/>
      <c r="ILP189" s="29"/>
      <c r="ILQ189" s="29"/>
      <c r="ILR189" s="29"/>
      <c r="ILS189" s="29"/>
      <c r="ILT189" s="29"/>
      <c r="ILU189" s="29"/>
      <c r="ILV189" s="29"/>
      <c r="ILW189" s="29"/>
      <c r="ILX189" s="29"/>
      <c r="ILY189" s="29"/>
      <c r="ILZ189" s="29"/>
      <c r="IMA189" s="29"/>
      <c r="IMB189" s="29"/>
      <c r="IMC189" s="29"/>
      <c r="IMD189" s="29"/>
      <c r="IME189" s="29"/>
      <c r="IMF189" s="29"/>
      <c r="IMG189" s="29"/>
      <c r="IMH189" s="29"/>
      <c r="IMI189" s="29"/>
      <c r="IMJ189" s="29"/>
      <c r="IMK189" s="29"/>
      <c r="IML189" s="29"/>
      <c r="IMM189" s="29"/>
      <c r="IMN189" s="29"/>
      <c r="IMO189" s="29"/>
      <c r="IMP189" s="29"/>
      <c r="IMQ189" s="29"/>
      <c r="IMR189" s="29"/>
      <c r="IMS189" s="29"/>
      <c r="IMT189" s="29"/>
      <c r="IMU189" s="29"/>
      <c r="IMV189" s="29"/>
      <c r="IMW189" s="29"/>
      <c r="IMX189" s="29"/>
      <c r="IMY189" s="29"/>
      <c r="IMZ189" s="29"/>
      <c r="INA189" s="29"/>
      <c r="INB189" s="29"/>
      <c r="INC189" s="29"/>
      <c r="IND189" s="29"/>
      <c r="INE189" s="29"/>
      <c r="INF189" s="29"/>
      <c r="ING189" s="29"/>
      <c r="INH189" s="29"/>
      <c r="INI189" s="29"/>
      <c r="INJ189" s="29"/>
      <c r="INK189" s="29"/>
      <c r="INL189" s="29"/>
      <c r="INM189" s="29"/>
      <c r="INN189" s="29"/>
      <c r="INO189" s="29"/>
      <c r="INP189" s="29"/>
      <c r="INQ189" s="29"/>
      <c r="INR189" s="29"/>
      <c r="INS189" s="29"/>
      <c r="INT189" s="29"/>
      <c r="INU189" s="29"/>
      <c r="INV189" s="29"/>
      <c r="INW189" s="29"/>
      <c r="INX189" s="29"/>
      <c r="INY189" s="29"/>
      <c r="INZ189" s="29"/>
      <c r="IOA189" s="29"/>
      <c r="IOB189" s="29"/>
      <c r="IOC189" s="29"/>
      <c r="IOD189" s="29"/>
      <c r="IOE189" s="29"/>
      <c r="IOF189" s="29"/>
      <c r="IOG189" s="29"/>
      <c r="IOH189" s="29"/>
      <c r="IOI189" s="29"/>
      <c r="IOJ189" s="29"/>
      <c r="IOK189" s="29"/>
      <c r="IOL189" s="29"/>
      <c r="IOM189" s="29"/>
      <c r="ION189" s="29"/>
      <c r="IOO189" s="29"/>
      <c r="IOP189" s="29"/>
      <c r="IOQ189" s="29"/>
      <c r="IOR189" s="29"/>
      <c r="IOS189" s="29"/>
      <c r="IOT189" s="29"/>
      <c r="IOU189" s="29"/>
      <c r="IOV189" s="29"/>
      <c r="IOW189" s="29"/>
      <c r="IOX189" s="29"/>
      <c r="IOY189" s="29"/>
      <c r="IOZ189" s="29"/>
      <c r="IPA189" s="29"/>
      <c r="IPB189" s="29"/>
      <c r="IPC189" s="29"/>
      <c r="IPD189" s="29"/>
      <c r="IPE189" s="29"/>
      <c r="IPF189" s="29"/>
      <c r="IPG189" s="29"/>
      <c r="IPH189" s="29"/>
      <c r="IPI189" s="29"/>
      <c r="IPJ189" s="29"/>
      <c r="IPK189" s="29"/>
      <c r="IPL189" s="29"/>
      <c r="IPM189" s="29"/>
      <c r="IPN189" s="29"/>
      <c r="IPO189" s="29"/>
      <c r="IPP189" s="29"/>
      <c r="IPQ189" s="29"/>
      <c r="IPR189" s="29"/>
      <c r="IPS189" s="29"/>
      <c r="IPT189" s="29"/>
      <c r="IPU189" s="29"/>
      <c r="IPV189" s="29"/>
      <c r="IPW189" s="29"/>
      <c r="IPX189" s="29"/>
      <c r="IPY189" s="29"/>
      <c r="IPZ189" s="29"/>
      <c r="IQA189" s="29"/>
      <c r="IQB189" s="29"/>
      <c r="IQC189" s="29"/>
      <c r="IQD189" s="29"/>
      <c r="IQE189" s="29"/>
      <c r="IQF189" s="29"/>
      <c r="IQG189" s="29"/>
      <c r="IQH189" s="29"/>
      <c r="IQI189" s="29"/>
      <c r="IQJ189" s="29"/>
      <c r="IQK189" s="29"/>
      <c r="IQL189" s="29"/>
      <c r="IQM189" s="29"/>
      <c r="IQN189" s="29"/>
      <c r="IQO189" s="29"/>
      <c r="IQP189" s="29"/>
      <c r="IQQ189" s="29"/>
      <c r="IQR189" s="29"/>
      <c r="IQS189" s="29"/>
      <c r="IQT189" s="29"/>
      <c r="IQU189" s="29"/>
      <c r="IQV189" s="29"/>
      <c r="IQW189" s="29"/>
      <c r="IQX189" s="29"/>
      <c r="IQY189" s="29"/>
      <c r="IQZ189" s="29"/>
      <c r="IRA189" s="29"/>
      <c r="IRB189" s="29"/>
      <c r="IRC189" s="29"/>
      <c r="IRD189" s="29"/>
      <c r="IRE189" s="29"/>
      <c r="IRF189" s="29"/>
      <c r="IRG189" s="29"/>
      <c r="IRH189" s="29"/>
      <c r="IRI189" s="29"/>
      <c r="IRJ189" s="29"/>
      <c r="IRK189" s="29"/>
      <c r="IRL189" s="29"/>
      <c r="IRM189" s="29"/>
      <c r="IRN189" s="29"/>
      <c r="IRO189" s="29"/>
      <c r="IRP189" s="29"/>
      <c r="IRQ189" s="29"/>
      <c r="IRR189" s="29"/>
      <c r="IRS189" s="29"/>
      <c r="IRT189" s="29"/>
      <c r="IRU189" s="29"/>
      <c r="IRV189" s="29"/>
      <c r="IRW189" s="29"/>
      <c r="IRX189" s="29"/>
      <c r="IRY189" s="29"/>
      <c r="IRZ189" s="29"/>
      <c r="ISA189" s="29"/>
      <c r="ISB189" s="29"/>
      <c r="ISC189" s="29"/>
      <c r="ISD189" s="29"/>
      <c r="ISE189" s="29"/>
      <c r="ISF189" s="29"/>
      <c r="ISG189" s="29"/>
      <c r="ISH189" s="29"/>
      <c r="ISI189" s="29"/>
      <c r="ISJ189" s="29"/>
      <c r="ISK189" s="29"/>
      <c r="ISL189" s="29"/>
      <c r="ISM189" s="29"/>
      <c r="ISN189" s="29"/>
      <c r="ISO189" s="29"/>
      <c r="ISP189" s="29"/>
      <c r="ISQ189" s="29"/>
      <c r="ISR189" s="29"/>
      <c r="ISS189" s="29"/>
      <c r="IST189" s="29"/>
      <c r="ISU189" s="29"/>
      <c r="ISV189" s="29"/>
      <c r="ISW189" s="29"/>
      <c r="ISX189" s="29"/>
      <c r="ISY189" s="29"/>
      <c r="ISZ189" s="29"/>
      <c r="ITA189" s="29"/>
      <c r="ITB189" s="29"/>
      <c r="ITC189" s="29"/>
      <c r="ITD189" s="29"/>
      <c r="ITE189" s="29"/>
      <c r="ITF189" s="29"/>
      <c r="ITG189" s="29"/>
      <c r="ITH189" s="29"/>
      <c r="ITI189" s="29"/>
      <c r="ITJ189" s="29"/>
      <c r="ITK189" s="29"/>
      <c r="ITL189" s="29"/>
      <c r="ITM189" s="29"/>
      <c r="ITN189" s="29"/>
      <c r="ITO189" s="29"/>
      <c r="ITP189" s="29"/>
      <c r="ITQ189" s="29"/>
      <c r="ITR189" s="29"/>
      <c r="ITS189" s="29"/>
      <c r="ITT189" s="29"/>
      <c r="ITU189" s="29"/>
      <c r="ITV189" s="29"/>
      <c r="ITW189" s="29"/>
      <c r="ITX189" s="29"/>
      <c r="ITY189" s="29"/>
      <c r="ITZ189" s="29"/>
      <c r="IUA189" s="29"/>
      <c r="IUB189" s="29"/>
      <c r="IUC189" s="29"/>
      <c r="IUD189" s="29"/>
      <c r="IUE189" s="29"/>
      <c r="IUF189" s="29"/>
      <c r="IUG189" s="29"/>
      <c r="IUH189" s="29"/>
      <c r="IUI189" s="29"/>
      <c r="IUJ189" s="29"/>
      <c r="IUK189" s="29"/>
      <c r="IUL189" s="29"/>
      <c r="IUM189" s="29"/>
      <c r="IUN189" s="29"/>
      <c r="IUO189" s="29"/>
      <c r="IUP189" s="29"/>
      <c r="IUQ189" s="29"/>
      <c r="IUR189" s="29"/>
      <c r="IUS189" s="29"/>
      <c r="IUT189" s="29"/>
      <c r="IUU189" s="29"/>
      <c r="IUV189" s="29"/>
      <c r="IUW189" s="29"/>
      <c r="IUX189" s="29"/>
      <c r="IUY189" s="29"/>
      <c r="IUZ189" s="29"/>
      <c r="IVA189" s="29"/>
      <c r="IVB189" s="29"/>
      <c r="IVC189" s="29"/>
      <c r="IVD189" s="29"/>
      <c r="IVE189" s="29"/>
      <c r="IVF189" s="29"/>
      <c r="IVG189" s="29"/>
      <c r="IVH189" s="29"/>
      <c r="IVI189" s="29"/>
      <c r="IVJ189" s="29"/>
      <c r="IVK189" s="29"/>
      <c r="IVL189" s="29"/>
      <c r="IVM189" s="29"/>
      <c r="IVN189" s="29"/>
      <c r="IVO189" s="29"/>
      <c r="IVP189" s="29"/>
      <c r="IVQ189" s="29"/>
      <c r="IVR189" s="29"/>
      <c r="IVS189" s="29"/>
      <c r="IVT189" s="29"/>
      <c r="IVU189" s="29"/>
      <c r="IVV189" s="29"/>
      <c r="IVW189" s="29"/>
      <c r="IVX189" s="29"/>
      <c r="IVY189" s="29"/>
      <c r="IVZ189" s="29"/>
      <c r="IWA189" s="29"/>
      <c r="IWB189" s="29"/>
      <c r="IWC189" s="29"/>
      <c r="IWD189" s="29"/>
      <c r="IWE189" s="29"/>
      <c r="IWF189" s="29"/>
      <c r="IWG189" s="29"/>
      <c r="IWH189" s="29"/>
      <c r="IWI189" s="29"/>
      <c r="IWJ189" s="29"/>
      <c r="IWK189" s="29"/>
      <c r="IWL189" s="29"/>
      <c r="IWM189" s="29"/>
      <c r="IWN189" s="29"/>
      <c r="IWO189" s="29"/>
      <c r="IWP189" s="29"/>
      <c r="IWQ189" s="29"/>
      <c r="IWR189" s="29"/>
      <c r="IWS189" s="29"/>
      <c r="IWT189" s="29"/>
      <c r="IWU189" s="29"/>
      <c r="IWV189" s="29"/>
      <c r="IWW189" s="29"/>
      <c r="IWX189" s="29"/>
      <c r="IWY189" s="29"/>
      <c r="IWZ189" s="29"/>
      <c r="IXA189" s="29"/>
      <c r="IXB189" s="29"/>
      <c r="IXC189" s="29"/>
      <c r="IXD189" s="29"/>
      <c r="IXE189" s="29"/>
      <c r="IXF189" s="29"/>
      <c r="IXG189" s="29"/>
      <c r="IXH189" s="29"/>
      <c r="IXI189" s="29"/>
      <c r="IXJ189" s="29"/>
      <c r="IXK189" s="29"/>
      <c r="IXL189" s="29"/>
      <c r="IXM189" s="29"/>
      <c r="IXN189" s="29"/>
      <c r="IXO189" s="29"/>
      <c r="IXP189" s="29"/>
      <c r="IXQ189" s="29"/>
      <c r="IXR189" s="29"/>
      <c r="IXS189" s="29"/>
      <c r="IXT189" s="29"/>
      <c r="IXU189" s="29"/>
      <c r="IXV189" s="29"/>
      <c r="IXW189" s="29"/>
      <c r="IXX189" s="29"/>
      <c r="IXY189" s="29"/>
      <c r="IXZ189" s="29"/>
      <c r="IYA189" s="29"/>
      <c r="IYB189" s="29"/>
      <c r="IYC189" s="29"/>
      <c r="IYD189" s="29"/>
      <c r="IYE189" s="29"/>
      <c r="IYF189" s="29"/>
      <c r="IYG189" s="29"/>
      <c r="IYH189" s="29"/>
      <c r="IYI189" s="29"/>
      <c r="IYJ189" s="29"/>
      <c r="IYK189" s="29"/>
      <c r="IYL189" s="29"/>
      <c r="IYM189" s="29"/>
      <c r="IYN189" s="29"/>
      <c r="IYO189" s="29"/>
      <c r="IYP189" s="29"/>
      <c r="IYQ189" s="29"/>
      <c r="IYR189" s="29"/>
      <c r="IYS189" s="29"/>
      <c r="IYT189" s="29"/>
      <c r="IYU189" s="29"/>
      <c r="IYV189" s="29"/>
      <c r="IYW189" s="29"/>
      <c r="IYX189" s="29"/>
      <c r="IYY189" s="29"/>
      <c r="IYZ189" s="29"/>
      <c r="IZA189" s="29"/>
      <c r="IZB189" s="29"/>
      <c r="IZC189" s="29"/>
      <c r="IZD189" s="29"/>
      <c r="IZE189" s="29"/>
      <c r="IZF189" s="29"/>
      <c r="IZG189" s="29"/>
      <c r="IZH189" s="29"/>
      <c r="IZI189" s="29"/>
      <c r="IZJ189" s="29"/>
      <c r="IZK189" s="29"/>
      <c r="IZL189" s="29"/>
      <c r="IZM189" s="29"/>
      <c r="IZN189" s="29"/>
      <c r="IZO189" s="29"/>
      <c r="IZP189" s="29"/>
      <c r="IZQ189" s="29"/>
      <c r="IZR189" s="29"/>
      <c r="IZS189" s="29"/>
      <c r="IZT189" s="29"/>
      <c r="IZU189" s="29"/>
      <c r="IZV189" s="29"/>
      <c r="IZW189" s="29"/>
      <c r="IZX189" s="29"/>
      <c r="IZY189" s="29"/>
      <c r="IZZ189" s="29"/>
      <c r="JAA189" s="29"/>
      <c r="JAB189" s="29"/>
      <c r="JAC189" s="29"/>
      <c r="JAD189" s="29"/>
      <c r="JAE189" s="29"/>
      <c r="JAF189" s="29"/>
      <c r="JAG189" s="29"/>
      <c r="JAH189" s="29"/>
      <c r="JAI189" s="29"/>
      <c r="JAJ189" s="29"/>
      <c r="JAK189" s="29"/>
      <c r="JAL189" s="29"/>
      <c r="JAM189" s="29"/>
      <c r="JAN189" s="29"/>
      <c r="JAO189" s="29"/>
      <c r="JAP189" s="29"/>
      <c r="JAQ189" s="29"/>
      <c r="JAR189" s="29"/>
      <c r="JAS189" s="29"/>
      <c r="JAT189" s="29"/>
      <c r="JAU189" s="29"/>
      <c r="JAV189" s="29"/>
      <c r="JAW189" s="29"/>
      <c r="JAX189" s="29"/>
      <c r="JAY189" s="29"/>
      <c r="JAZ189" s="29"/>
      <c r="JBA189" s="29"/>
      <c r="JBB189" s="29"/>
      <c r="JBC189" s="29"/>
      <c r="JBD189" s="29"/>
      <c r="JBE189" s="29"/>
      <c r="JBF189" s="29"/>
      <c r="JBG189" s="29"/>
      <c r="JBH189" s="29"/>
      <c r="JBI189" s="29"/>
      <c r="JBJ189" s="29"/>
      <c r="JBK189" s="29"/>
      <c r="JBL189" s="29"/>
      <c r="JBM189" s="29"/>
      <c r="JBN189" s="29"/>
      <c r="JBO189" s="29"/>
      <c r="JBP189" s="29"/>
      <c r="JBQ189" s="29"/>
      <c r="JBR189" s="29"/>
      <c r="JBS189" s="29"/>
      <c r="JBT189" s="29"/>
      <c r="JBU189" s="29"/>
      <c r="JBV189" s="29"/>
      <c r="JBW189" s="29"/>
      <c r="JBX189" s="29"/>
      <c r="JBY189" s="29"/>
      <c r="JBZ189" s="29"/>
      <c r="JCA189" s="29"/>
      <c r="JCB189" s="29"/>
      <c r="JCC189" s="29"/>
      <c r="JCD189" s="29"/>
      <c r="JCE189" s="29"/>
      <c r="JCF189" s="29"/>
      <c r="JCG189" s="29"/>
      <c r="JCH189" s="29"/>
      <c r="JCI189" s="29"/>
      <c r="JCJ189" s="29"/>
      <c r="JCK189" s="29"/>
      <c r="JCL189" s="29"/>
      <c r="JCM189" s="29"/>
      <c r="JCN189" s="29"/>
      <c r="JCO189" s="29"/>
      <c r="JCP189" s="29"/>
      <c r="JCQ189" s="29"/>
      <c r="JCR189" s="29"/>
      <c r="JCS189" s="29"/>
      <c r="JCT189" s="29"/>
      <c r="JCU189" s="29"/>
      <c r="JCV189" s="29"/>
      <c r="JCW189" s="29"/>
      <c r="JCX189" s="29"/>
      <c r="JCY189" s="29"/>
      <c r="JCZ189" s="29"/>
      <c r="JDA189" s="29"/>
      <c r="JDB189" s="29"/>
      <c r="JDC189" s="29"/>
      <c r="JDD189" s="29"/>
      <c r="JDE189" s="29"/>
      <c r="JDF189" s="29"/>
      <c r="JDG189" s="29"/>
      <c r="JDH189" s="29"/>
      <c r="JDI189" s="29"/>
      <c r="JDJ189" s="29"/>
      <c r="JDK189" s="29"/>
      <c r="JDL189" s="29"/>
      <c r="JDM189" s="29"/>
      <c r="JDN189" s="29"/>
      <c r="JDO189" s="29"/>
      <c r="JDP189" s="29"/>
      <c r="JDQ189" s="29"/>
      <c r="JDR189" s="29"/>
      <c r="JDS189" s="29"/>
      <c r="JDT189" s="29"/>
      <c r="JDU189" s="29"/>
      <c r="JDV189" s="29"/>
      <c r="JDW189" s="29"/>
      <c r="JDX189" s="29"/>
      <c r="JDY189" s="29"/>
      <c r="JDZ189" s="29"/>
      <c r="JEA189" s="29"/>
      <c r="JEB189" s="29"/>
      <c r="JEC189" s="29"/>
      <c r="JED189" s="29"/>
      <c r="JEE189" s="29"/>
      <c r="JEF189" s="29"/>
      <c r="JEG189" s="29"/>
      <c r="JEH189" s="29"/>
      <c r="JEI189" s="29"/>
      <c r="JEJ189" s="29"/>
      <c r="JEK189" s="29"/>
      <c r="JEL189" s="29"/>
      <c r="JEM189" s="29"/>
      <c r="JEN189" s="29"/>
      <c r="JEO189" s="29"/>
      <c r="JEP189" s="29"/>
      <c r="JEQ189" s="29"/>
      <c r="JER189" s="29"/>
      <c r="JES189" s="29"/>
      <c r="JET189" s="29"/>
      <c r="JEU189" s="29"/>
      <c r="JEV189" s="29"/>
      <c r="JEW189" s="29"/>
      <c r="JEX189" s="29"/>
      <c r="JEY189" s="29"/>
      <c r="JEZ189" s="29"/>
      <c r="JFA189" s="29"/>
      <c r="JFB189" s="29"/>
      <c r="JFC189" s="29"/>
      <c r="JFD189" s="29"/>
      <c r="JFE189" s="29"/>
      <c r="JFF189" s="29"/>
      <c r="JFG189" s="29"/>
      <c r="JFH189" s="29"/>
      <c r="JFI189" s="29"/>
      <c r="JFJ189" s="29"/>
      <c r="JFK189" s="29"/>
      <c r="JFL189" s="29"/>
      <c r="JFM189" s="29"/>
      <c r="JFN189" s="29"/>
      <c r="JFO189" s="29"/>
      <c r="JFP189" s="29"/>
      <c r="JFQ189" s="29"/>
      <c r="JFR189" s="29"/>
      <c r="JFS189" s="29"/>
      <c r="JFT189" s="29"/>
      <c r="JFU189" s="29"/>
      <c r="JFV189" s="29"/>
      <c r="JFW189" s="29"/>
      <c r="JFX189" s="29"/>
      <c r="JFY189" s="29"/>
      <c r="JFZ189" s="29"/>
      <c r="JGA189" s="29"/>
      <c r="JGB189" s="29"/>
      <c r="JGC189" s="29"/>
      <c r="JGD189" s="29"/>
      <c r="JGE189" s="29"/>
      <c r="JGF189" s="29"/>
      <c r="JGG189" s="29"/>
      <c r="JGH189" s="29"/>
      <c r="JGI189" s="29"/>
      <c r="JGJ189" s="29"/>
      <c r="JGK189" s="29"/>
      <c r="JGL189" s="29"/>
      <c r="JGM189" s="29"/>
      <c r="JGN189" s="29"/>
      <c r="JGO189" s="29"/>
      <c r="JGP189" s="29"/>
      <c r="JGQ189" s="29"/>
      <c r="JGR189" s="29"/>
      <c r="JGS189" s="29"/>
      <c r="JGT189" s="29"/>
      <c r="JGU189" s="29"/>
      <c r="JGV189" s="29"/>
      <c r="JGW189" s="29"/>
      <c r="JGX189" s="29"/>
      <c r="JGY189" s="29"/>
      <c r="JGZ189" s="29"/>
      <c r="JHA189" s="29"/>
      <c r="JHB189" s="29"/>
      <c r="JHC189" s="29"/>
      <c r="JHD189" s="29"/>
      <c r="JHE189" s="29"/>
      <c r="JHF189" s="29"/>
      <c r="JHG189" s="29"/>
      <c r="JHH189" s="29"/>
      <c r="JHI189" s="29"/>
      <c r="JHJ189" s="29"/>
      <c r="JHK189" s="29"/>
      <c r="JHL189" s="29"/>
      <c r="JHM189" s="29"/>
      <c r="JHN189" s="29"/>
      <c r="JHO189" s="29"/>
      <c r="JHP189" s="29"/>
      <c r="JHQ189" s="29"/>
      <c r="JHR189" s="29"/>
      <c r="JHS189" s="29"/>
      <c r="JHT189" s="29"/>
      <c r="JHU189" s="29"/>
      <c r="JHV189" s="29"/>
      <c r="JHW189" s="29"/>
      <c r="JHX189" s="29"/>
      <c r="JHY189" s="29"/>
      <c r="JHZ189" s="29"/>
      <c r="JIA189" s="29"/>
      <c r="JIB189" s="29"/>
      <c r="JIC189" s="29"/>
      <c r="JID189" s="29"/>
      <c r="JIE189" s="29"/>
      <c r="JIF189" s="29"/>
      <c r="JIG189" s="29"/>
      <c r="JIH189" s="29"/>
      <c r="JII189" s="29"/>
      <c r="JIJ189" s="29"/>
      <c r="JIK189" s="29"/>
      <c r="JIL189" s="29"/>
      <c r="JIM189" s="29"/>
      <c r="JIN189" s="29"/>
      <c r="JIO189" s="29"/>
      <c r="JIP189" s="29"/>
      <c r="JIQ189" s="29"/>
      <c r="JIR189" s="29"/>
      <c r="JIS189" s="29"/>
      <c r="JIT189" s="29"/>
      <c r="JIU189" s="29"/>
      <c r="JIV189" s="29"/>
      <c r="JIW189" s="29"/>
      <c r="JIX189" s="29"/>
      <c r="JIY189" s="29"/>
      <c r="JIZ189" s="29"/>
      <c r="JJA189" s="29"/>
      <c r="JJB189" s="29"/>
      <c r="JJC189" s="29"/>
      <c r="JJD189" s="29"/>
      <c r="JJE189" s="29"/>
      <c r="JJF189" s="29"/>
      <c r="JJG189" s="29"/>
      <c r="JJH189" s="29"/>
      <c r="JJI189" s="29"/>
      <c r="JJJ189" s="29"/>
      <c r="JJK189" s="29"/>
      <c r="JJL189" s="29"/>
      <c r="JJM189" s="29"/>
      <c r="JJN189" s="29"/>
      <c r="JJO189" s="29"/>
      <c r="JJP189" s="29"/>
      <c r="JJQ189" s="29"/>
      <c r="JJR189" s="29"/>
      <c r="JJS189" s="29"/>
      <c r="JJT189" s="29"/>
      <c r="JJU189" s="29"/>
      <c r="JJV189" s="29"/>
      <c r="JJW189" s="29"/>
      <c r="JJX189" s="29"/>
      <c r="JJY189" s="29"/>
      <c r="JJZ189" s="29"/>
      <c r="JKA189" s="29"/>
      <c r="JKB189" s="29"/>
      <c r="JKC189" s="29"/>
      <c r="JKD189" s="29"/>
      <c r="JKE189" s="29"/>
      <c r="JKF189" s="29"/>
      <c r="JKG189" s="29"/>
      <c r="JKH189" s="29"/>
      <c r="JKI189" s="29"/>
      <c r="JKJ189" s="29"/>
      <c r="JKK189" s="29"/>
      <c r="JKL189" s="29"/>
      <c r="JKM189" s="29"/>
      <c r="JKN189" s="29"/>
      <c r="JKO189" s="29"/>
      <c r="JKP189" s="29"/>
      <c r="JKQ189" s="29"/>
      <c r="JKR189" s="29"/>
      <c r="JKS189" s="29"/>
      <c r="JKT189" s="29"/>
      <c r="JKU189" s="29"/>
      <c r="JKV189" s="29"/>
      <c r="JKW189" s="29"/>
      <c r="JKX189" s="29"/>
      <c r="JKY189" s="29"/>
      <c r="JKZ189" s="29"/>
      <c r="JLA189" s="29"/>
      <c r="JLB189" s="29"/>
      <c r="JLC189" s="29"/>
      <c r="JLD189" s="29"/>
      <c r="JLE189" s="29"/>
      <c r="JLF189" s="29"/>
      <c r="JLG189" s="29"/>
      <c r="JLH189" s="29"/>
      <c r="JLI189" s="29"/>
      <c r="JLJ189" s="29"/>
      <c r="JLK189" s="29"/>
      <c r="JLL189" s="29"/>
      <c r="JLM189" s="29"/>
      <c r="JLN189" s="29"/>
      <c r="JLO189" s="29"/>
      <c r="JLP189" s="29"/>
      <c r="JLQ189" s="29"/>
      <c r="JLR189" s="29"/>
      <c r="JLS189" s="29"/>
      <c r="JLT189" s="29"/>
      <c r="JLU189" s="29"/>
      <c r="JLV189" s="29"/>
      <c r="JLW189" s="29"/>
      <c r="JLX189" s="29"/>
      <c r="JLY189" s="29"/>
      <c r="JLZ189" s="29"/>
      <c r="JMA189" s="29"/>
      <c r="JMB189" s="29"/>
      <c r="JMC189" s="29"/>
      <c r="JMD189" s="29"/>
      <c r="JME189" s="29"/>
      <c r="JMF189" s="29"/>
      <c r="JMG189" s="29"/>
      <c r="JMH189" s="29"/>
      <c r="JMI189" s="29"/>
      <c r="JMJ189" s="29"/>
      <c r="JMK189" s="29"/>
      <c r="JML189" s="29"/>
      <c r="JMM189" s="29"/>
      <c r="JMN189" s="29"/>
      <c r="JMO189" s="29"/>
      <c r="JMP189" s="29"/>
      <c r="JMQ189" s="29"/>
      <c r="JMR189" s="29"/>
      <c r="JMS189" s="29"/>
      <c r="JMT189" s="29"/>
      <c r="JMU189" s="29"/>
      <c r="JMV189" s="29"/>
      <c r="JMW189" s="29"/>
      <c r="JMX189" s="29"/>
      <c r="JMY189" s="29"/>
      <c r="JMZ189" s="29"/>
      <c r="JNA189" s="29"/>
      <c r="JNB189" s="29"/>
      <c r="JNC189" s="29"/>
      <c r="JND189" s="29"/>
      <c r="JNE189" s="29"/>
      <c r="JNF189" s="29"/>
      <c r="JNG189" s="29"/>
      <c r="JNH189" s="29"/>
      <c r="JNI189" s="29"/>
      <c r="JNJ189" s="29"/>
      <c r="JNK189" s="29"/>
      <c r="JNL189" s="29"/>
      <c r="JNM189" s="29"/>
      <c r="JNN189" s="29"/>
      <c r="JNO189" s="29"/>
      <c r="JNP189" s="29"/>
      <c r="JNQ189" s="29"/>
      <c r="JNR189" s="29"/>
      <c r="JNS189" s="29"/>
      <c r="JNT189" s="29"/>
      <c r="JNU189" s="29"/>
      <c r="JNV189" s="29"/>
      <c r="JNW189" s="29"/>
      <c r="JNX189" s="29"/>
      <c r="JNY189" s="29"/>
      <c r="JNZ189" s="29"/>
      <c r="JOA189" s="29"/>
      <c r="JOB189" s="29"/>
      <c r="JOC189" s="29"/>
      <c r="JOD189" s="29"/>
      <c r="JOE189" s="29"/>
      <c r="JOF189" s="29"/>
      <c r="JOG189" s="29"/>
      <c r="JOH189" s="29"/>
      <c r="JOI189" s="29"/>
      <c r="JOJ189" s="29"/>
      <c r="JOK189" s="29"/>
      <c r="JOL189" s="29"/>
      <c r="JOM189" s="29"/>
      <c r="JON189" s="29"/>
      <c r="JOO189" s="29"/>
      <c r="JOP189" s="29"/>
      <c r="JOQ189" s="29"/>
      <c r="JOR189" s="29"/>
      <c r="JOS189" s="29"/>
      <c r="JOT189" s="29"/>
      <c r="JOU189" s="29"/>
      <c r="JOV189" s="29"/>
      <c r="JOW189" s="29"/>
      <c r="JOX189" s="29"/>
      <c r="JOY189" s="29"/>
      <c r="JOZ189" s="29"/>
      <c r="JPA189" s="29"/>
      <c r="JPB189" s="29"/>
      <c r="JPC189" s="29"/>
      <c r="JPD189" s="29"/>
      <c r="JPE189" s="29"/>
      <c r="JPF189" s="29"/>
      <c r="JPG189" s="29"/>
      <c r="JPH189" s="29"/>
      <c r="JPI189" s="29"/>
      <c r="JPJ189" s="29"/>
      <c r="JPK189" s="29"/>
      <c r="JPL189" s="29"/>
      <c r="JPM189" s="29"/>
      <c r="JPN189" s="29"/>
      <c r="JPO189" s="29"/>
      <c r="JPP189" s="29"/>
      <c r="JPQ189" s="29"/>
      <c r="JPR189" s="29"/>
      <c r="JPS189" s="29"/>
      <c r="JPT189" s="29"/>
      <c r="JPU189" s="29"/>
      <c r="JPV189" s="29"/>
      <c r="JPW189" s="29"/>
      <c r="JPX189" s="29"/>
      <c r="JPY189" s="29"/>
      <c r="JPZ189" s="29"/>
      <c r="JQA189" s="29"/>
      <c r="JQB189" s="29"/>
      <c r="JQC189" s="29"/>
      <c r="JQD189" s="29"/>
      <c r="JQE189" s="29"/>
      <c r="JQF189" s="29"/>
      <c r="JQG189" s="29"/>
      <c r="JQH189" s="29"/>
      <c r="JQI189" s="29"/>
      <c r="JQJ189" s="29"/>
      <c r="JQK189" s="29"/>
      <c r="JQL189" s="29"/>
      <c r="JQM189" s="29"/>
      <c r="JQN189" s="29"/>
      <c r="JQO189" s="29"/>
      <c r="JQP189" s="29"/>
      <c r="JQQ189" s="29"/>
      <c r="JQR189" s="29"/>
      <c r="JQS189" s="29"/>
      <c r="JQT189" s="29"/>
      <c r="JQU189" s="29"/>
      <c r="JQV189" s="29"/>
      <c r="JQW189" s="29"/>
      <c r="JQX189" s="29"/>
      <c r="JQY189" s="29"/>
      <c r="JQZ189" s="29"/>
      <c r="JRA189" s="29"/>
      <c r="JRB189" s="29"/>
      <c r="JRC189" s="29"/>
      <c r="JRD189" s="29"/>
      <c r="JRE189" s="29"/>
      <c r="JRF189" s="29"/>
      <c r="JRG189" s="29"/>
      <c r="JRH189" s="29"/>
      <c r="JRI189" s="29"/>
      <c r="JRJ189" s="29"/>
      <c r="JRK189" s="29"/>
      <c r="JRL189" s="29"/>
      <c r="JRM189" s="29"/>
      <c r="JRN189" s="29"/>
      <c r="JRO189" s="29"/>
      <c r="JRP189" s="29"/>
      <c r="JRQ189" s="29"/>
      <c r="JRR189" s="29"/>
      <c r="JRS189" s="29"/>
      <c r="JRT189" s="29"/>
      <c r="JRU189" s="29"/>
      <c r="JRV189" s="29"/>
      <c r="JRW189" s="29"/>
      <c r="JRX189" s="29"/>
      <c r="JRY189" s="29"/>
      <c r="JRZ189" s="29"/>
      <c r="JSA189" s="29"/>
      <c r="JSB189" s="29"/>
      <c r="JSC189" s="29"/>
      <c r="JSD189" s="29"/>
      <c r="JSE189" s="29"/>
      <c r="JSF189" s="29"/>
      <c r="JSG189" s="29"/>
      <c r="JSH189" s="29"/>
      <c r="JSI189" s="29"/>
      <c r="JSJ189" s="29"/>
      <c r="JSK189" s="29"/>
      <c r="JSL189" s="29"/>
      <c r="JSM189" s="29"/>
      <c r="JSN189" s="29"/>
      <c r="JSO189" s="29"/>
      <c r="JSP189" s="29"/>
      <c r="JSQ189" s="29"/>
      <c r="JSR189" s="29"/>
      <c r="JSS189" s="29"/>
      <c r="JST189" s="29"/>
      <c r="JSU189" s="29"/>
      <c r="JSV189" s="29"/>
      <c r="JSW189" s="29"/>
      <c r="JSX189" s="29"/>
      <c r="JSY189" s="29"/>
      <c r="JSZ189" s="29"/>
      <c r="JTA189" s="29"/>
      <c r="JTB189" s="29"/>
      <c r="JTC189" s="29"/>
      <c r="JTD189" s="29"/>
      <c r="JTE189" s="29"/>
      <c r="JTF189" s="29"/>
      <c r="JTG189" s="29"/>
      <c r="JTH189" s="29"/>
      <c r="JTI189" s="29"/>
      <c r="JTJ189" s="29"/>
      <c r="JTK189" s="29"/>
      <c r="JTL189" s="29"/>
      <c r="JTM189" s="29"/>
      <c r="JTN189" s="29"/>
      <c r="JTO189" s="29"/>
      <c r="JTP189" s="29"/>
      <c r="JTQ189" s="29"/>
      <c r="JTR189" s="29"/>
      <c r="JTS189" s="29"/>
      <c r="JTT189" s="29"/>
      <c r="JTU189" s="29"/>
      <c r="JTV189" s="29"/>
      <c r="JTW189" s="29"/>
      <c r="JTX189" s="29"/>
      <c r="JTY189" s="29"/>
      <c r="JTZ189" s="29"/>
      <c r="JUA189" s="29"/>
      <c r="JUB189" s="29"/>
      <c r="JUC189" s="29"/>
      <c r="JUD189" s="29"/>
      <c r="JUE189" s="29"/>
      <c r="JUF189" s="29"/>
      <c r="JUG189" s="29"/>
      <c r="JUH189" s="29"/>
      <c r="JUI189" s="29"/>
      <c r="JUJ189" s="29"/>
      <c r="JUK189" s="29"/>
      <c r="JUL189" s="29"/>
      <c r="JUM189" s="29"/>
      <c r="JUN189" s="29"/>
      <c r="JUO189" s="29"/>
      <c r="JUP189" s="29"/>
      <c r="JUQ189" s="29"/>
      <c r="JUR189" s="29"/>
      <c r="JUS189" s="29"/>
      <c r="JUT189" s="29"/>
      <c r="JUU189" s="29"/>
      <c r="JUV189" s="29"/>
      <c r="JUW189" s="29"/>
      <c r="JUX189" s="29"/>
      <c r="JUY189" s="29"/>
      <c r="JUZ189" s="29"/>
      <c r="JVA189" s="29"/>
      <c r="JVB189" s="29"/>
      <c r="JVC189" s="29"/>
      <c r="JVD189" s="29"/>
      <c r="JVE189" s="29"/>
      <c r="JVF189" s="29"/>
      <c r="JVG189" s="29"/>
      <c r="JVH189" s="29"/>
      <c r="JVI189" s="29"/>
      <c r="JVJ189" s="29"/>
      <c r="JVK189" s="29"/>
      <c r="JVL189" s="29"/>
      <c r="JVM189" s="29"/>
      <c r="JVN189" s="29"/>
      <c r="JVO189" s="29"/>
      <c r="JVP189" s="29"/>
      <c r="JVQ189" s="29"/>
      <c r="JVR189" s="29"/>
      <c r="JVS189" s="29"/>
      <c r="JVT189" s="29"/>
      <c r="JVU189" s="29"/>
      <c r="JVV189" s="29"/>
      <c r="JVW189" s="29"/>
      <c r="JVX189" s="29"/>
      <c r="JVY189" s="29"/>
      <c r="JVZ189" s="29"/>
      <c r="JWA189" s="29"/>
      <c r="JWB189" s="29"/>
      <c r="JWC189" s="29"/>
      <c r="JWD189" s="29"/>
      <c r="JWE189" s="29"/>
      <c r="JWF189" s="29"/>
      <c r="JWG189" s="29"/>
      <c r="JWH189" s="29"/>
      <c r="JWI189" s="29"/>
      <c r="JWJ189" s="29"/>
      <c r="JWK189" s="29"/>
      <c r="JWL189" s="29"/>
      <c r="JWM189" s="29"/>
      <c r="JWN189" s="29"/>
      <c r="JWO189" s="29"/>
      <c r="JWP189" s="29"/>
      <c r="JWQ189" s="29"/>
      <c r="JWR189" s="29"/>
      <c r="JWS189" s="29"/>
      <c r="JWT189" s="29"/>
      <c r="JWU189" s="29"/>
      <c r="JWV189" s="29"/>
      <c r="JWW189" s="29"/>
      <c r="JWX189" s="29"/>
      <c r="JWY189" s="29"/>
      <c r="JWZ189" s="29"/>
      <c r="JXA189" s="29"/>
      <c r="JXB189" s="29"/>
      <c r="JXC189" s="29"/>
      <c r="JXD189" s="29"/>
      <c r="JXE189" s="29"/>
      <c r="JXF189" s="29"/>
      <c r="JXG189" s="29"/>
      <c r="JXH189" s="29"/>
      <c r="JXI189" s="29"/>
      <c r="JXJ189" s="29"/>
      <c r="JXK189" s="29"/>
      <c r="JXL189" s="29"/>
      <c r="JXM189" s="29"/>
      <c r="JXN189" s="29"/>
      <c r="JXO189" s="29"/>
      <c r="JXP189" s="29"/>
      <c r="JXQ189" s="29"/>
      <c r="JXR189" s="29"/>
      <c r="JXS189" s="29"/>
      <c r="JXT189" s="29"/>
      <c r="JXU189" s="29"/>
      <c r="JXV189" s="29"/>
      <c r="JXW189" s="29"/>
      <c r="JXX189" s="29"/>
      <c r="JXY189" s="29"/>
      <c r="JXZ189" s="29"/>
      <c r="JYA189" s="29"/>
      <c r="JYB189" s="29"/>
      <c r="JYC189" s="29"/>
      <c r="JYD189" s="29"/>
      <c r="JYE189" s="29"/>
      <c r="JYF189" s="29"/>
      <c r="JYG189" s="29"/>
      <c r="JYH189" s="29"/>
      <c r="JYI189" s="29"/>
      <c r="JYJ189" s="29"/>
      <c r="JYK189" s="29"/>
      <c r="JYL189" s="29"/>
      <c r="JYM189" s="29"/>
      <c r="JYN189" s="29"/>
      <c r="JYO189" s="29"/>
      <c r="JYP189" s="29"/>
      <c r="JYQ189" s="29"/>
      <c r="JYR189" s="29"/>
      <c r="JYS189" s="29"/>
      <c r="JYT189" s="29"/>
      <c r="JYU189" s="29"/>
      <c r="JYV189" s="29"/>
      <c r="JYW189" s="29"/>
      <c r="JYX189" s="29"/>
      <c r="JYY189" s="29"/>
      <c r="JYZ189" s="29"/>
      <c r="JZA189" s="29"/>
      <c r="JZB189" s="29"/>
      <c r="JZC189" s="29"/>
      <c r="JZD189" s="29"/>
      <c r="JZE189" s="29"/>
      <c r="JZF189" s="29"/>
      <c r="JZG189" s="29"/>
      <c r="JZH189" s="29"/>
      <c r="JZI189" s="29"/>
      <c r="JZJ189" s="29"/>
      <c r="JZK189" s="29"/>
      <c r="JZL189" s="29"/>
      <c r="JZM189" s="29"/>
      <c r="JZN189" s="29"/>
      <c r="JZO189" s="29"/>
      <c r="JZP189" s="29"/>
      <c r="JZQ189" s="29"/>
      <c r="JZR189" s="29"/>
      <c r="JZS189" s="29"/>
      <c r="JZT189" s="29"/>
      <c r="JZU189" s="29"/>
      <c r="JZV189" s="29"/>
      <c r="JZW189" s="29"/>
      <c r="JZX189" s="29"/>
      <c r="JZY189" s="29"/>
      <c r="JZZ189" s="29"/>
      <c r="KAA189" s="29"/>
      <c r="KAB189" s="29"/>
      <c r="KAC189" s="29"/>
      <c r="KAD189" s="29"/>
      <c r="KAE189" s="29"/>
      <c r="KAF189" s="29"/>
      <c r="KAG189" s="29"/>
      <c r="KAH189" s="29"/>
      <c r="KAI189" s="29"/>
      <c r="KAJ189" s="29"/>
      <c r="KAK189" s="29"/>
      <c r="KAL189" s="29"/>
      <c r="KAM189" s="29"/>
      <c r="KAN189" s="29"/>
      <c r="KAO189" s="29"/>
      <c r="KAP189" s="29"/>
      <c r="KAQ189" s="29"/>
      <c r="KAR189" s="29"/>
      <c r="KAS189" s="29"/>
      <c r="KAT189" s="29"/>
      <c r="KAU189" s="29"/>
      <c r="KAV189" s="29"/>
      <c r="KAW189" s="29"/>
      <c r="KAX189" s="29"/>
      <c r="KAY189" s="29"/>
      <c r="KAZ189" s="29"/>
      <c r="KBA189" s="29"/>
      <c r="KBB189" s="29"/>
      <c r="KBC189" s="29"/>
      <c r="KBD189" s="29"/>
      <c r="KBE189" s="29"/>
      <c r="KBF189" s="29"/>
      <c r="KBG189" s="29"/>
      <c r="KBH189" s="29"/>
      <c r="KBI189" s="29"/>
      <c r="KBJ189" s="29"/>
      <c r="KBK189" s="29"/>
      <c r="KBL189" s="29"/>
      <c r="KBM189" s="29"/>
      <c r="KBN189" s="29"/>
      <c r="KBO189" s="29"/>
      <c r="KBP189" s="29"/>
      <c r="KBQ189" s="29"/>
      <c r="KBR189" s="29"/>
      <c r="KBS189" s="29"/>
      <c r="KBT189" s="29"/>
      <c r="KBU189" s="29"/>
      <c r="KBV189" s="29"/>
      <c r="KBW189" s="29"/>
      <c r="KBX189" s="29"/>
      <c r="KBY189" s="29"/>
      <c r="KBZ189" s="29"/>
      <c r="KCA189" s="29"/>
      <c r="KCB189" s="29"/>
      <c r="KCC189" s="29"/>
      <c r="KCD189" s="29"/>
      <c r="KCE189" s="29"/>
      <c r="KCF189" s="29"/>
      <c r="KCG189" s="29"/>
      <c r="KCH189" s="29"/>
      <c r="KCI189" s="29"/>
      <c r="KCJ189" s="29"/>
      <c r="KCK189" s="29"/>
      <c r="KCL189" s="29"/>
      <c r="KCM189" s="29"/>
      <c r="KCN189" s="29"/>
      <c r="KCO189" s="29"/>
      <c r="KCP189" s="29"/>
      <c r="KCQ189" s="29"/>
      <c r="KCR189" s="29"/>
      <c r="KCS189" s="29"/>
      <c r="KCT189" s="29"/>
      <c r="KCU189" s="29"/>
      <c r="KCV189" s="29"/>
      <c r="KCW189" s="29"/>
      <c r="KCX189" s="29"/>
      <c r="KCY189" s="29"/>
      <c r="KCZ189" s="29"/>
      <c r="KDA189" s="29"/>
      <c r="KDB189" s="29"/>
      <c r="KDC189" s="29"/>
      <c r="KDD189" s="29"/>
      <c r="KDE189" s="29"/>
      <c r="KDF189" s="29"/>
      <c r="KDG189" s="29"/>
      <c r="KDH189" s="29"/>
      <c r="KDI189" s="29"/>
      <c r="KDJ189" s="29"/>
      <c r="KDK189" s="29"/>
      <c r="KDL189" s="29"/>
      <c r="KDM189" s="29"/>
      <c r="KDN189" s="29"/>
      <c r="KDO189" s="29"/>
      <c r="KDP189" s="29"/>
      <c r="KDQ189" s="29"/>
      <c r="KDR189" s="29"/>
      <c r="KDS189" s="29"/>
      <c r="KDT189" s="29"/>
      <c r="KDU189" s="29"/>
      <c r="KDV189" s="29"/>
      <c r="KDW189" s="29"/>
      <c r="KDX189" s="29"/>
      <c r="KDY189" s="29"/>
      <c r="KDZ189" s="29"/>
      <c r="KEA189" s="29"/>
      <c r="KEB189" s="29"/>
      <c r="KEC189" s="29"/>
      <c r="KED189" s="29"/>
      <c r="KEE189" s="29"/>
      <c r="KEF189" s="29"/>
      <c r="KEG189" s="29"/>
      <c r="KEH189" s="29"/>
      <c r="KEI189" s="29"/>
      <c r="KEJ189" s="29"/>
      <c r="KEK189" s="29"/>
      <c r="KEL189" s="29"/>
      <c r="KEM189" s="29"/>
      <c r="KEN189" s="29"/>
      <c r="KEO189" s="29"/>
      <c r="KEP189" s="29"/>
      <c r="KEQ189" s="29"/>
      <c r="KER189" s="29"/>
      <c r="KES189" s="29"/>
      <c r="KET189" s="29"/>
      <c r="KEU189" s="29"/>
      <c r="KEV189" s="29"/>
      <c r="KEW189" s="29"/>
      <c r="KEX189" s="29"/>
      <c r="KEY189" s="29"/>
      <c r="KEZ189" s="29"/>
      <c r="KFA189" s="29"/>
      <c r="KFB189" s="29"/>
      <c r="KFC189" s="29"/>
      <c r="KFD189" s="29"/>
      <c r="KFE189" s="29"/>
      <c r="KFF189" s="29"/>
      <c r="KFG189" s="29"/>
      <c r="KFH189" s="29"/>
      <c r="KFI189" s="29"/>
      <c r="KFJ189" s="29"/>
      <c r="KFK189" s="29"/>
      <c r="KFL189" s="29"/>
      <c r="KFM189" s="29"/>
      <c r="KFN189" s="29"/>
      <c r="KFO189" s="29"/>
      <c r="KFP189" s="29"/>
      <c r="KFQ189" s="29"/>
      <c r="KFR189" s="29"/>
      <c r="KFS189" s="29"/>
      <c r="KFT189" s="29"/>
      <c r="KFU189" s="29"/>
      <c r="KFV189" s="29"/>
      <c r="KFW189" s="29"/>
      <c r="KFX189" s="29"/>
      <c r="KFY189" s="29"/>
      <c r="KFZ189" s="29"/>
      <c r="KGA189" s="29"/>
      <c r="KGB189" s="29"/>
      <c r="KGC189" s="29"/>
      <c r="KGD189" s="29"/>
      <c r="KGE189" s="29"/>
      <c r="KGF189" s="29"/>
      <c r="KGG189" s="29"/>
      <c r="KGH189" s="29"/>
      <c r="KGI189" s="29"/>
      <c r="KGJ189" s="29"/>
      <c r="KGK189" s="29"/>
      <c r="KGL189" s="29"/>
      <c r="KGM189" s="29"/>
      <c r="KGN189" s="29"/>
      <c r="KGO189" s="29"/>
      <c r="KGP189" s="29"/>
      <c r="KGQ189" s="29"/>
      <c r="KGR189" s="29"/>
      <c r="KGS189" s="29"/>
      <c r="KGT189" s="29"/>
      <c r="KGU189" s="29"/>
      <c r="KGV189" s="29"/>
      <c r="KGW189" s="29"/>
      <c r="KGX189" s="29"/>
      <c r="KGY189" s="29"/>
      <c r="KGZ189" s="29"/>
      <c r="KHA189" s="29"/>
      <c r="KHB189" s="29"/>
      <c r="KHC189" s="29"/>
      <c r="KHD189" s="29"/>
      <c r="KHE189" s="29"/>
      <c r="KHF189" s="29"/>
      <c r="KHG189" s="29"/>
      <c r="KHH189" s="29"/>
      <c r="KHI189" s="29"/>
      <c r="KHJ189" s="29"/>
      <c r="KHK189" s="29"/>
      <c r="KHL189" s="29"/>
      <c r="KHM189" s="29"/>
      <c r="KHN189" s="29"/>
      <c r="KHO189" s="29"/>
      <c r="KHP189" s="29"/>
      <c r="KHQ189" s="29"/>
      <c r="KHR189" s="29"/>
      <c r="KHS189" s="29"/>
      <c r="KHT189" s="29"/>
      <c r="KHU189" s="29"/>
      <c r="KHV189" s="29"/>
      <c r="KHW189" s="29"/>
      <c r="KHX189" s="29"/>
      <c r="KHY189" s="29"/>
      <c r="KHZ189" s="29"/>
      <c r="KIA189" s="29"/>
      <c r="KIB189" s="29"/>
      <c r="KIC189" s="29"/>
      <c r="KID189" s="29"/>
      <c r="KIE189" s="29"/>
      <c r="KIF189" s="29"/>
      <c r="KIG189" s="29"/>
      <c r="KIH189" s="29"/>
      <c r="KII189" s="29"/>
      <c r="KIJ189" s="29"/>
      <c r="KIK189" s="29"/>
      <c r="KIL189" s="29"/>
      <c r="KIM189" s="29"/>
      <c r="KIN189" s="29"/>
      <c r="KIO189" s="29"/>
      <c r="KIP189" s="29"/>
      <c r="KIQ189" s="29"/>
      <c r="KIR189" s="29"/>
      <c r="KIS189" s="29"/>
      <c r="KIT189" s="29"/>
      <c r="KIU189" s="29"/>
      <c r="KIV189" s="29"/>
      <c r="KIW189" s="29"/>
      <c r="KIX189" s="29"/>
      <c r="KIY189" s="29"/>
      <c r="KIZ189" s="29"/>
      <c r="KJA189" s="29"/>
      <c r="KJB189" s="29"/>
      <c r="KJC189" s="29"/>
      <c r="KJD189" s="29"/>
      <c r="KJE189" s="29"/>
      <c r="KJF189" s="29"/>
      <c r="KJG189" s="29"/>
      <c r="KJH189" s="29"/>
      <c r="KJI189" s="29"/>
      <c r="KJJ189" s="29"/>
      <c r="KJK189" s="29"/>
      <c r="KJL189" s="29"/>
      <c r="KJM189" s="29"/>
      <c r="KJN189" s="29"/>
      <c r="KJO189" s="29"/>
      <c r="KJP189" s="29"/>
      <c r="KJQ189" s="29"/>
      <c r="KJR189" s="29"/>
      <c r="KJS189" s="29"/>
      <c r="KJT189" s="29"/>
      <c r="KJU189" s="29"/>
      <c r="KJV189" s="29"/>
      <c r="KJW189" s="29"/>
      <c r="KJX189" s="29"/>
      <c r="KJY189" s="29"/>
      <c r="KJZ189" s="29"/>
      <c r="KKA189" s="29"/>
      <c r="KKB189" s="29"/>
      <c r="KKC189" s="29"/>
      <c r="KKD189" s="29"/>
      <c r="KKE189" s="29"/>
      <c r="KKF189" s="29"/>
      <c r="KKG189" s="29"/>
      <c r="KKH189" s="29"/>
      <c r="KKI189" s="29"/>
      <c r="KKJ189" s="29"/>
      <c r="KKK189" s="29"/>
      <c r="KKL189" s="29"/>
      <c r="KKM189" s="29"/>
      <c r="KKN189" s="29"/>
      <c r="KKO189" s="29"/>
      <c r="KKP189" s="29"/>
      <c r="KKQ189" s="29"/>
      <c r="KKR189" s="29"/>
      <c r="KKS189" s="29"/>
      <c r="KKT189" s="29"/>
      <c r="KKU189" s="29"/>
      <c r="KKV189" s="29"/>
      <c r="KKW189" s="29"/>
      <c r="KKX189" s="29"/>
      <c r="KKY189" s="29"/>
      <c r="KKZ189" s="29"/>
      <c r="KLA189" s="29"/>
      <c r="KLB189" s="29"/>
      <c r="KLC189" s="29"/>
      <c r="KLD189" s="29"/>
      <c r="KLE189" s="29"/>
      <c r="KLF189" s="29"/>
      <c r="KLG189" s="29"/>
      <c r="KLH189" s="29"/>
      <c r="KLI189" s="29"/>
      <c r="KLJ189" s="29"/>
      <c r="KLK189" s="29"/>
      <c r="KLL189" s="29"/>
      <c r="KLM189" s="29"/>
      <c r="KLN189" s="29"/>
      <c r="KLO189" s="29"/>
      <c r="KLP189" s="29"/>
      <c r="KLQ189" s="29"/>
      <c r="KLR189" s="29"/>
      <c r="KLS189" s="29"/>
      <c r="KLT189" s="29"/>
      <c r="KLU189" s="29"/>
      <c r="KLV189" s="29"/>
      <c r="KLW189" s="29"/>
      <c r="KLX189" s="29"/>
      <c r="KLY189" s="29"/>
      <c r="KLZ189" s="29"/>
      <c r="KMA189" s="29"/>
      <c r="KMB189" s="29"/>
      <c r="KMC189" s="29"/>
      <c r="KMD189" s="29"/>
      <c r="KME189" s="29"/>
      <c r="KMF189" s="29"/>
      <c r="KMG189" s="29"/>
      <c r="KMH189" s="29"/>
      <c r="KMI189" s="29"/>
      <c r="KMJ189" s="29"/>
      <c r="KMK189" s="29"/>
      <c r="KML189" s="29"/>
      <c r="KMM189" s="29"/>
      <c r="KMN189" s="29"/>
      <c r="KMO189" s="29"/>
      <c r="KMP189" s="29"/>
      <c r="KMQ189" s="29"/>
      <c r="KMR189" s="29"/>
      <c r="KMS189" s="29"/>
      <c r="KMT189" s="29"/>
      <c r="KMU189" s="29"/>
      <c r="KMV189" s="29"/>
      <c r="KMW189" s="29"/>
      <c r="KMX189" s="29"/>
      <c r="KMY189" s="29"/>
      <c r="KMZ189" s="29"/>
      <c r="KNA189" s="29"/>
      <c r="KNB189" s="29"/>
      <c r="KNC189" s="29"/>
      <c r="KND189" s="29"/>
      <c r="KNE189" s="29"/>
      <c r="KNF189" s="29"/>
      <c r="KNG189" s="29"/>
      <c r="KNH189" s="29"/>
      <c r="KNI189" s="29"/>
      <c r="KNJ189" s="29"/>
      <c r="KNK189" s="29"/>
      <c r="KNL189" s="29"/>
      <c r="KNM189" s="29"/>
      <c r="KNN189" s="29"/>
      <c r="KNO189" s="29"/>
      <c r="KNP189" s="29"/>
      <c r="KNQ189" s="29"/>
      <c r="KNR189" s="29"/>
      <c r="KNS189" s="29"/>
      <c r="KNT189" s="29"/>
      <c r="KNU189" s="29"/>
      <c r="KNV189" s="29"/>
      <c r="KNW189" s="29"/>
      <c r="KNX189" s="29"/>
      <c r="KNY189" s="29"/>
      <c r="KNZ189" s="29"/>
      <c r="KOA189" s="29"/>
      <c r="KOB189" s="29"/>
      <c r="KOC189" s="29"/>
      <c r="KOD189" s="29"/>
      <c r="KOE189" s="29"/>
      <c r="KOF189" s="29"/>
      <c r="KOG189" s="29"/>
      <c r="KOH189" s="29"/>
      <c r="KOI189" s="29"/>
      <c r="KOJ189" s="29"/>
      <c r="KOK189" s="29"/>
      <c r="KOL189" s="29"/>
      <c r="KOM189" s="29"/>
      <c r="KON189" s="29"/>
      <c r="KOO189" s="29"/>
      <c r="KOP189" s="29"/>
      <c r="KOQ189" s="29"/>
      <c r="KOR189" s="29"/>
      <c r="KOS189" s="29"/>
      <c r="KOT189" s="29"/>
      <c r="KOU189" s="29"/>
      <c r="KOV189" s="29"/>
      <c r="KOW189" s="29"/>
      <c r="KOX189" s="29"/>
      <c r="KOY189" s="29"/>
      <c r="KOZ189" s="29"/>
      <c r="KPA189" s="29"/>
      <c r="KPB189" s="29"/>
      <c r="KPC189" s="29"/>
      <c r="KPD189" s="29"/>
      <c r="KPE189" s="29"/>
      <c r="KPF189" s="29"/>
      <c r="KPG189" s="29"/>
      <c r="KPH189" s="29"/>
      <c r="KPI189" s="29"/>
      <c r="KPJ189" s="29"/>
      <c r="KPK189" s="29"/>
      <c r="KPL189" s="29"/>
      <c r="KPM189" s="29"/>
      <c r="KPN189" s="29"/>
      <c r="KPO189" s="29"/>
      <c r="KPP189" s="29"/>
      <c r="KPQ189" s="29"/>
      <c r="KPR189" s="29"/>
      <c r="KPS189" s="29"/>
      <c r="KPT189" s="29"/>
      <c r="KPU189" s="29"/>
      <c r="KPV189" s="29"/>
      <c r="KPW189" s="29"/>
      <c r="KPX189" s="29"/>
      <c r="KPY189" s="29"/>
      <c r="KPZ189" s="29"/>
      <c r="KQA189" s="29"/>
      <c r="KQB189" s="29"/>
      <c r="KQC189" s="29"/>
      <c r="KQD189" s="29"/>
      <c r="KQE189" s="29"/>
      <c r="KQF189" s="29"/>
      <c r="KQG189" s="29"/>
      <c r="KQH189" s="29"/>
      <c r="KQI189" s="29"/>
      <c r="KQJ189" s="29"/>
      <c r="KQK189" s="29"/>
      <c r="KQL189" s="29"/>
      <c r="KQM189" s="29"/>
      <c r="KQN189" s="29"/>
      <c r="KQO189" s="29"/>
      <c r="KQP189" s="29"/>
      <c r="KQQ189" s="29"/>
      <c r="KQR189" s="29"/>
      <c r="KQS189" s="29"/>
      <c r="KQT189" s="29"/>
      <c r="KQU189" s="29"/>
      <c r="KQV189" s="29"/>
      <c r="KQW189" s="29"/>
      <c r="KQX189" s="29"/>
      <c r="KQY189" s="29"/>
      <c r="KQZ189" s="29"/>
      <c r="KRA189" s="29"/>
      <c r="KRB189" s="29"/>
      <c r="KRC189" s="29"/>
      <c r="KRD189" s="29"/>
      <c r="KRE189" s="29"/>
      <c r="KRF189" s="29"/>
      <c r="KRG189" s="29"/>
      <c r="KRH189" s="29"/>
      <c r="KRI189" s="29"/>
      <c r="KRJ189" s="29"/>
      <c r="KRK189" s="29"/>
      <c r="KRL189" s="29"/>
      <c r="KRM189" s="29"/>
      <c r="KRN189" s="29"/>
      <c r="KRO189" s="29"/>
      <c r="KRP189" s="29"/>
      <c r="KRQ189" s="29"/>
      <c r="KRR189" s="29"/>
      <c r="KRS189" s="29"/>
      <c r="KRT189" s="29"/>
      <c r="KRU189" s="29"/>
      <c r="KRV189" s="29"/>
      <c r="KRW189" s="29"/>
      <c r="KRX189" s="29"/>
      <c r="KRY189" s="29"/>
      <c r="KRZ189" s="29"/>
      <c r="KSA189" s="29"/>
      <c r="KSB189" s="29"/>
      <c r="KSC189" s="29"/>
      <c r="KSD189" s="29"/>
      <c r="KSE189" s="29"/>
      <c r="KSF189" s="29"/>
      <c r="KSG189" s="29"/>
      <c r="KSH189" s="29"/>
      <c r="KSI189" s="29"/>
      <c r="KSJ189" s="29"/>
      <c r="KSK189" s="29"/>
      <c r="KSL189" s="29"/>
      <c r="KSM189" s="29"/>
      <c r="KSN189" s="29"/>
      <c r="KSO189" s="29"/>
      <c r="KSP189" s="29"/>
      <c r="KSQ189" s="29"/>
      <c r="KSR189" s="29"/>
      <c r="KSS189" s="29"/>
      <c r="KST189" s="29"/>
      <c r="KSU189" s="29"/>
      <c r="KSV189" s="29"/>
      <c r="KSW189" s="29"/>
      <c r="KSX189" s="29"/>
      <c r="KSY189" s="29"/>
      <c r="KSZ189" s="29"/>
      <c r="KTA189" s="29"/>
      <c r="KTB189" s="29"/>
      <c r="KTC189" s="29"/>
      <c r="KTD189" s="29"/>
      <c r="KTE189" s="29"/>
      <c r="KTF189" s="29"/>
      <c r="KTG189" s="29"/>
      <c r="KTH189" s="29"/>
      <c r="KTI189" s="29"/>
      <c r="KTJ189" s="29"/>
      <c r="KTK189" s="29"/>
      <c r="KTL189" s="29"/>
      <c r="KTM189" s="29"/>
      <c r="KTN189" s="29"/>
      <c r="KTO189" s="29"/>
      <c r="KTP189" s="29"/>
      <c r="KTQ189" s="29"/>
      <c r="KTR189" s="29"/>
      <c r="KTS189" s="29"/>
      <c r="KTT189" s="29"/>
      <c r="KTU189" s="29"/>
      <c r="KTV189" s="29"/>
      <c r="KTW189" s="29"/>
      <c r="KTX189" s="29"/>
      <c r="KTY189" s="29"/>
      <c r="KTZ189" s="29"/>
      <c r="KUA189" s="29"/>
      <c r="KUB189" s="29"/>
      <c r="KUC189" s="29"/>
      <c r="KUD189" s="29"/>
      <c r="KUE189" s="29"/>
      <c r="KUF189" s="29"/>
      <c r="KUG189" s="29"/>
      <c r="KUH189" s="29"/>
      <c r="KUI189" s="29"/>
      <c r="KUJ189" s="29"/>
      <c r="KUK189" s="29"/>
      <c r="KUL189" s="29"/>
      <c r="KUM189" s="29"/>
      <c r="KUN189" s="29"/>
      <c r="KUO189" s="29"/>
      <c r="KUP189" s="29"/>
      <c r="KUQ189" s="29"/>
      <c r="KUR189" s="29"/>
      <c r="KUS189" s="29"/>
      <c r="KUT189" s="29"/>
      <c r="KUU189" s="29"/>
      <c r="KUV189" s="29"/>
      <c r="KUW189" s="29"/>
      <c r="KUX189" s="29"/>
      <c r="KUY189" s="29"/>
      <c r="KUZ189" s="29"/>
      <c r="KVA189" s="29"/>
      <c r="KVB189" s="29"/>
      <c r="KVC189" s="29"/>
      <c r="KVD189" s="29"/>
      <c r="KVE189" s="29"/>
      <c r="KVF189" s="29"/>
      <c r="KVG189" s="29"/>
      <c r="KVH189" s="29"/>
      <c r="KVI189" s="29"/>
      <c r="KVJ189" s="29"/>
      <c r="KVK189" s="29"/>
      <c r="KVL189" s="29"/>
      <c r="KVM189" s="29"/>
      <c r="KVN189" s="29"/>
      <c r="KVO189" s="29"/>
      <c r="KVP189" s="29"/>
      <c r="KVQ189" s="29"/>
      <c r="KVR189" s="29"/>
      <c r="KVS189" s="29"/>
      <c r="KVT189" s="29"/>
      <c r="KVU189" s="29"/>
      <c r="KVV189" s="29"/>
      <c r="KVW189" s="29"/>
      <c r="KVX189" s="29"/>
      <c r="KVY189" s="29"/>
      <c r="KVZ189" s="29"/>
      <c r="KWA189" s="29"/>
      <c r="KWB189" s="29"/>
      <c r="KWC189" s="29"/>
      <c r="KWD189" s="29"/>
      <c r="KWE189" s="29"/>
      <c r="KWF189" s="29"/>
      <c r="KWG189" s="29"/>
      <c r="KWH189" s="29"/>
      <c r="KWI189" s="29"/>
      <c r="KWJ189" s="29"/>
      <c r="KWK189" s="29"/>
      <c r="KWL189" s="29"/>
      <c r="KWM189" s="29"/>
      <c r="KWN189" s="29"/>
      <c r="KWO189" s="29"/>
      <c r="KWP189" s="29"/>
      <c r="KWQ189" s="29"/>
      <c r="KWR189" s="29"/>
      <c r="KWS189" s="29"/>
      <c r="KWT189" s="29"/>
      <c r="KWU189" s="29"/>
      <c r="KWV189" s="29"/>
      <c r="KWW189" s="29"/>
      <c r="KWX189" s="29"/>
      <c r="KWY189" s="29"/>
      <c r="KWZ189" s="29"/>
      <c r="KXA189" s="29"/>
      <c r="KXB189" s="29"/>
      <c r="KXC189" s="29"/>
      <c r="KXD189" s="29"/>
      <c r="KXE189" s="29"/>
      <c r="KXF189" s="29"/>
      <c r="KXG189" s="29"/>
      <c r="KXH189" s="29"/>
      <c r="KXI189" s="29"/>
      <c r="KXJ189" s="29"/>
      <c r="KXK189" s="29"/>
      <c r="KXL189" s="29"/>
      <c r="KXM189" s="29"/>
      <c r="KXN189" s="29"/>
      <c r="KXO189" s="29"/>
      <c r="KXP189" s="29"/>
      <c r="KXQ189" s="29"/>
      <c r="KXR189" s="29"/>
      <c r="KXS189" s="29"/>
      <c r="KXT189" s="29"/>
      <c r="KXU189" s="29"/>
      <c r="KXV189" s="29"/>
      <c r="KXW189" s="29"/>
      <c r="KXX189" s="29"/>
      <c r="KXY189" s="29"/>
      <c r="KXZ189" s="29"/>
      <c r="KYA189" s="29"/>
      <c r="KYB189" s="29"/>
      <c r="KYC189" s="29"/>
      <c r="KYD189" s="29"/>
      <c r="KYE189" s="29"/>
      <c r="KYF189" s="29"/>
      <c r="KYG189" s="29"/>
      <c r="KYH189" s="29"/>
      <c r="KYI189" s="29"/>
      <c r="KYJ189" s="29"/>
      <c r="KYK189" s="29"/>
      <c r="KYL189" s="29"/>
      <c r="KYM189" s="29"/>
      <c r="KYN189" s="29"/>
      <c r="KYO189" s="29"/>
      <c r="KYP189" s="29"/>
      <c r="KYQ189" s="29"/>
      <c r="KYR189" s="29"/>
      <c r="KYS189" s="29"/>
      <c r="KYT189" s="29"/>
      <c r="KYU189" s="29"/>
      <c r="KYV189" s="29"/>
      <c r="KYW189" s="29"/>
      <c r="KYX189" s="29"/>
      <c r="KYY189" s="29"/>
      <c r="KYZ189" s="29"/>
      <c r="KZA189" s="29"/>
      <c r="KZB189" s="29"/>
      <c r="KZC189" s="29"/>
      <c r="KZD189" s="29"/>
      <c r="KZE189" s="29"/>
      <c r="KZF189" s="29"/>
      <c r="KZG189" s="29"/>
      <c r="KZH189" s="29"/>
      <c r="KZI189" s="29"/>
      <c r="KZJ189" s="29"/>
      <c r="KZK189" s="29"/>
      <c r="KZL189" s="29"/>
      <c r="KZM189" s="29"/>
      <c r="KZN189" s="29"/>
      <c r="KZO189" s="29"/>
      <c r="KZP189" s="29"/>
      <c r="KZQ189" s="29"/>
      <c r="KZR189" s="29"/>
      <c r="KZS189" s="29"/>
      <c r="KZT189" s="29"/>
      <c r="KZU189" s="29"/>
      <c r="KZV189" s="29"/>
      <c r="KZW189" s="29"/>
      <c r="KZX189" s="29"/>
      <c r="KZY189" s="29"/>
      <c r="KZZ189" s="29"/>
      <c r="LAA189" s="29"/>
      <c r="LAB189" s="29"/>
      <c r="LAC189" s="29"/>
      <c r="LAD189" s="29"/>
      <c r="LAE189" s="29"/>
      <c r="LAF189" s="29"/>
      <c r="LAG189" s="29"/>
      <c r="LAH189" s="29"/>
      <c r="LAI189" s="29"/>
      <c r="LAJ189" s="29"/>
      <c r="LAK189" s="29"/>
      <c r="LAL189" s="29"/>
      <c r="LAM189" s="29"/>
      <c r="LAN189" s="29"/>
      <c r="LAO189" s="29"/>
      <c r="LAP189" s="29"/>
      <c r="LAQ189" s="29"/>
      <c r="LAR189" s="29"/>
      <c r="LAS189" s="29"/>
      <c r="LAT189" s="29"/>
      <c r="LAU189" s="29"/>
      <c r="LAV189" s="29"/>
      <c r="LAW189" s="29"/>
      <c r="LAX189" s="29"/>
      <c r="LAY189" s="29"/>
      <c r="LAZ189" s="29"/>
      <c r="LBA189" s="29"/>
      <c r="LBB189" s="29"/>
      <c r="LBC189" s="29"/>
      <c r="LBD189" s="29"/>
      <c r="LBE189" s="29"/>
      <c r="LBF189" s="29"/>
      <c r="LBG189" s="29"/>
      <c r="LBH189" s="29"/>
      <c r="LBI189" s="29"/>
      <c r="LBJ189" s="29"/>
      <c r="LBK189" s="29"/>
      <c r="LBL189" s="29"/>
      <c r="LBM189" s="29"/>
      <c r="LBN189" s="29"/>
      <c r="LBO189" s="29"/>
      <c r="LBP189" s="29"/>
      <c r="LBQ189" s="29"/>
      <c r="LBR189" s="29"/>
      <c r="LBS189" s="29"/>
      <c r="LBT189" s="29"/>
      <c r="LBU189" s="29"/>
      <c r="LBV189" s="29"/>
      <c r="LBW189" s="29"/>
      <c r="LBX189" s="29"/>
      <c r="LBY189" s="29"/>
      <c r="LBZ189" s="29"/>
      <c r="LCA189" s="29"/>
      <c r="LCB189" s="29"/>
      <c r="LCC189" s="29"/>
      <c r="LCD189" s="29"/>
      <c r="LCE189" s="29"/>
      <c r="LCF189" s="29"/>
      <c r="LCG189" s="29"/>
      <c r="LCH189" s="29"/>
      <c r="LCI189" s="29"/>
      <c r="LCJ189" s="29"/>
      <c r="LCK189" s="29"/>
      <c r="LCL189" s="29"/>
      <c r="LCM189" s="29"/>
      <c r="LCN189" s="29"/>
      <c r="LCO189" s="29"/>
      <c r="LCP189" s="29"/>
      <c r="LCQ189" s="29"/>
      <c r="LCR189" s="29"/>
      <c r="LCS189" s="29"/>
      <c r="LCT189" s="29"/>
      <c r="LCU189" s="29"/>
      <c r="LCV189" s="29"/>
      <c r="LCW189" s="29"/>
      <c r="LCX189" s="29"/>
      <c r="LCY189" s="29"/>
      <c r="LCZ189" s="29"/>
      <c r="LDA189" s="29"/>
      <c r="LDB189" s="29"/>
      <c r="LDC189" s="29"/>
      <c r="LDD189" s="29"/>
      <c r="LDE189" s="29"/>
      <c r="LDF189" s="29"/>
      <c r="LDG189" s="29"/>
      <c r="LDH189" s="29"/>
      <c r="LDI189" s="29"/>
      <c r="LDJ189" s="29"/>
      <c r="LDK189" s="29"/>
      <c r="LDL189" s="29"/>
      <c r="LDM189" s="29"/>
      <c r="LDN189" s="29"/>
      <c r="LDO189" s="29"/>
      <c r="LDP189" s="29"/>
      <c r="LDQ189" s="29"/>
      <c r="LDR189" s="29"/>
      <c r="LDS189" s="29"/>
      <c r="LDT189" s="29"/>
      <c r="LDU189" s="29"/>
      <c r="LDV189" s="29"/>
      <c r="LDW189" s="29"/>
      <c r="LDX189" s="29"/>
      <c r="LDY189" s="29"/>
      <c r="LDZ189" s="29"/>
      <c r="LEA189" s="29"/>
      <c r="LEB189" s="29"/>
      <c r="LEC189" s="29"/>
      <c r="LED189" s="29"/>
      <c r="LEE189" s="29"/>
      <c r="LEF189" s="29"/>
      <c r="LEG189" s="29"/>
      <c r="LEH189" s="29"/>
      <c r="LEI189" s="29"/>
      <c r="LEJ189" s="29"/>
      <c r="LEK189" s="29"/>
      <c r="LEL189" s="29"/>
      <c r="LEM189" s="29"/>
      <c r="LEN189" s="29"/>
      <c r="LEO189" s="29"/>
      <c r="LEP189" s="29"/>
      <c r="LEQ189" s="29"/>
      <c r="LER189" s="29"/>
      <c r="LES189" s="29"/>
      <c r="LET189" s="29"/>
      <c r="LEU189" s="29"/>
      <c r="LEV189" s="29"/>
      <c r="LEW189" s="29"/>
      <c r="LEX189" s="29"/>
      <c r="LEY189" s="29"/>
      <c r="LEZ189" s="29"/>
      <c r="LFA189" s="29"/>
      <c r="LFB189" s="29"/>
      <c r="LFC189" s="29"/>
      <c r="LFD189" s="29"/>
      <c r="LFE189" s="29"/>
      <c r="LFF189" s="29"/>
      <c r="LFG189" s="29"/>
      <c r="LFH189" s="29"/>
      <c r="LFI189" s="29"/>
      <c r="LFJ189" s="29"/>
      <c r="LFK189" s="29"/>
      <c r="LFL189" s="29"/>
      <c r="LFM189" s="29"/>
      <c r="LFN189" s="29"/>
      <c r="LFO189" s="29"/>
      <c r="LFP189" s="29"/>
      <c r="LFQ189" s="29"/>
      <c r="LFR189" s="29"/>
      <c r="LFS189" s="29"/>
      <c r="LFT189" s="29"/>
      <c r="LFU189" s="29"/>
      <c r="LFV189" s="29"/>
      <c r="LFW189" s="29"/>
      <c r="LFX189" s="29"/>
      <c r="LFY189" s="29"/>
      <c r="LFZ189" s="29"/>
      <c r="LGA189" s="29"/>
      <c r="LGB189" s="29"/>
      <c r="LGC189" s="29"/>
      <c r="LGD189" s="29"/>
      <c r="LGE189" s="29"/>
      <c r="LGF189" s="29"/>
      <c r="LGG189" s="29"/>
      <c r="LGH189" s="29"/>
      <c r="LGI189" s="29"/>
      <c r="LGJ189" s="29"/>
      <c r="LGK189" s="29"/>
      <c r="LGL189" s="29"/>
      <c r="LGM189" s="29"/>
      <c r="LGN189" s="29"/>
      <c r="LGO189" s="29"/>
      <c r="LGP189" s="29"/>
      <c r="LGQ189" s="29"/>
      <c r="LGR189" s="29"/>
      <c r="LGS189" s="29"/>
      <c r="LGT189" s="29"/>
      <c r="LGU189" s="29"/>
      <c r="LGV189" s="29"/>
      <c r="LGW189" s="29"/>
      <c r="LGX189" s="29"/>
      <c r="LGY189" s="29"/>
      <c r="LGZ189" s="29"/>
      <c r="LHA189" s="29"/>
      <c r="LHB189" s="29"/>
      <c r="LHC189" s="29"/>
      <c r="LHD189" s="29"/>
      <c r="LHE189" s="29"/>
      <c r="LHF189" s="29"/>
      <c r="LHG189" s="29"/>
      <c r="LHH189" s="29"/>
      <c r="LHI189" s="29"/>
      <c r="LHJ189" s="29"/>
      <c r="LHK189" s="29"/>
      <c r="LHL189" s="29"/>
      <c r="LHM189" s="29"/>
      <c r="LHN189" s="29"/>
      <c r="LHO189" s="29"/>
      <c r="LHP189" s="29"/>
      <c r="LHQ189" s="29"/>
      <c r="LHR189" s="29"/>
      <c r="LHS189" s="29"/>
      <c r="LHT189" s="29"/>
      <c r="LHU189" s="29"/>
      <c r="LHV189" s="29"/>
      <c r="LHW189" s="29"/>
      <c r="LHX189" s="29"/>
      <c r="LHY189" s="29"/>
      <c r="LHZ189" s="29"/>
      <c r="LIA189" s="29"/>
      <c r="LIB189" s="29"/>
      <c r="LIC189" s="29"/>
      <c r="LID189" s="29"/>
      <c r="LIE189" s="29"/>
      <c r="LIF189" s="29"/>
      <c r="LIG189" s="29"/>
      <c r="LIH189" s="29"/>
      <c r="LII189" s="29"/>
      <c r="LIJ189" s="29"/>
      <c r="LIK189" s="29"/>
      <c r="LIL189" s="29"/>
      <c r="LIM189" s="29"/>
      <c r="LIN189" s="29"/>
      <c r="LIO189" s="29"/>
      <c r="LIP189" s="29"/>
      <c r="LIQ189" s="29"/>
      <c r="LIR189" s="29"/>
      <c r="LIS189" s="29"/>
      <c r="LIT189" s="29"/>
      <c r="LIU189" s="29"/>
      <c r="LIV189" s="29"/>
      <c r="LIW189" s="29"/>
      <c r="LIX189" s="29"/>
      <c r="LIY189" s="29"/>
      <c r="LIZ189" s="29"/>
      <c r="LJA189" s="29"/>
      <c r="LJB189" s="29"/>
      <c r="LJC189" s="29"/>
      <c r="LJD189" s="29"/>
      <c r="LJE189" s="29"/>
      <c r="LJF189" s="29"/>
      <c r="LJG189" s="29"/>
      <c r="LJH189" s="29"/>
      <c r="LJI189" s="29"/>
      <c r="LJJ189" s="29"/>
      <c r="LJK189" s="29"/>
      <c r="LJL189" s="29"/>
      <c r="LJM189" s="29"/>
      <c r="LJN189" s="29"/>
      <c r="LJO189" s="29"/>
      <c r="LJP189" s="29"/>
      <c r="LJQ189" s="29"/>
      <c r="LJR189" s="29"/>
      <c r="LJS189" s="29"/>
      <c r="LJT189" s="29"/>
      <c r="LJU189" s="29"/>
      <c r="LJV189" s="29"/>
      <c r="LJW189" s="29"/>
      <c r="LJX189" s="29"/>
      <c r="LJY189" s="29"/>
      <c r="LJZ189" s="29"/>
      <c r="LKA189" s="29"/>
      <c r="LKB189" s="29"/>
      <c r="LKC189" s="29"/>
      <c r="LKD189" s="29"/>
      <c r="LKE189" s="29"/>
      <c r="LKF189" s="29"/>
      <c r="LKG189" s="29"/>
      <c r="LKH189" s="29"/>
      <c r="LKI189" s="29"/>
      <c r="LKJ189" s="29"/>
      <c r="LKK189" s="29"/>
      <c r="LKL189" s="29"/>
      <c r="LKM189" s="29"/>
      <c r="LKN189" s="29"/>
      <c r="LKO189" s="29"/>
      <c r="LKP189" s="29"/>
      <c r="LKQ189" s="29"/>
      <c r="LKR189" s="29"/>
      <c r="LKS189" s="29"/>
      <c r="LKT189" s="29"/>
      <c r="LKU189" s="29"/>
      <c r="LKV189" s="29"/>
      <c r="LKW189" s="29"/>
      <c r="LKX189" s="29"/>
      <c r="LKY189" s="29"/>
      <c r="LKZ189" s="29"/>
      <c r="LLA189" s="29"/>
      <c r="LLB189" s="29"/>
      <c r="LLC189" s="29"/>
      <c r="LLD189" s="29"/>
      <c r="LLE189" s="29"/>
      <c r="LLF189" s="29"/>
      <c r="LLG189" s="29"/>
      <c r="LLH189" s="29"/>
      <c r="LLI189" s="29"/>
      <c r="LLJ189" s="29"/>
      <c r="LLK189" s="29"/>
      <c r="LLL189" s="29"/>
      <c r="LLM189" s="29"/>
      <c r="LLN189" s="29"/>
      <c r="LLO189" s="29"/>
      <c r="LLP189" s="29"/>
      <c r="LLQ189" s="29"/>
      <c r="LLR189" s="29"/>
      <c r="LLS189" s="29"/>
      <c r="LLT189" s="29"/>
      <c r="LLU189" s="29"/>
      <c r="LLV189" s="29"/>
      <c r="LLW189" s="29"/>
      <c r="LLX189" s="29"/>
      <c r="LLY189" s="29"/>
      <c r="LLZ189" s="29"/>
      <c r="LMA189" s="29"/>
      <c r="LMB189" s="29"/>
      <c r="LMC189" s="29"/>
      <c r="LMD189" s="29"/>
      <c r="LME189" s="29"/>
      <c r="LMF189" s="29"/>
      <c r="LMG189" s="29"/>
      <c r="LMH189" s="29"/>
      <c r="LMI189" s="29"/>
      <c r="LMJ189" s="29"/>
      <c r="LMK189" s="29"/>
      <c r="LML189" s="29"/>
      <c r="LMM189" s="29"/>
      <c r="LMN189" s="29"/>
      <c r="LMO189" s="29"/>
      <c r="LMP189" s="29"/>
      <c r="LMQ189" s="29"/>
      <c r="LMR189" s="29"/>
      <c r="LMS189" s="29"/>
      <c r="LMT189" s="29"/>
      <c r="LMU189" s="29"/>
      <c r="LMV189" s="29"/>
      <c r="LMW189" s="29"/>
      <c r="LMX189" s="29"/>
      <c r="LMY189" s="29"/>
      <c r="LMZ189" s="29"/>
      <c r="LNA189" s="29"/>
      <c r="LNB189" s="29"/>
      <c r="LNC189" s="29"/>
      <c r="LND189" s="29"/>
      <c r="LNE189" s="29"/>
      <c r="LNF189" s="29"/>
      <c r="LNG189" s="29"/>
      <c r="LNH189" s="29"/>
      <c r="LNI189" s="29"/>
      <c r="LNJ189" s="29"/>
      <c r="LNK189" s="29"/>
      <c r="LNL189" s="29"/>
      <c r="LNM189" s="29"/>
      <c r="LNN189" s="29"/>
      <c r="LNO189" s="29"/>
      <c r="LNP189" s="29"/>
      <c r="LNQ189" s="29"/>
      <c r="LNR189" s="29"/>
      <c r="LNS189" s="29"/>
      <c r="LNT189" s="29"/>
      <c r="LNU189" s="29"/>
      <c r="LNV189" s="29"/>
      <c r="LNW189" s="29"/>
      <c r="LNX189" s="29"/>
      <c r="LNY189" s="29"/>
      <c r="LNZ189" s="29"/>
      <c r="LOA189" s="29"/>
      <c r="LOB189" s="29"/>
      <c r="LOC189" s="29"/>
      <c r="LOD189" s="29"/>
      <c r="LOE189" s="29"/>
      <c r="LOF189" s="29"/>
      <c r="LOG189" s="29"/>
      <c r="LOH189" s="29"/>
      <c r="LOI189" s="29"/>
      <c r="LOJ189" s="29"/>
      <c r="LOK189" s="29"/>
      <c r="LOL189" s="29"/>
      <c r="LOM189" s="29"/>
      <c r="LON189" s="29"/>
      <c r="LOO189" s="29"/>
      <c r="LOP189" s="29"/>
      <c r="LOQ189" s="29"/>
      <c r="LOR189" s="29"/>
      <c r="LOS189" s="29"/>
      <c r="LOT189" s="29"/>
      <c r="LOU189" s="29"/>
      <c r="LOV189" s="29"/>
      <c r="LOW189" s="29"/>
      <c r="LOX189" s="29"/>
      <c r="LOY189" s="29"/>
      <c r="LOZ189" s="29"/>
      <c r="LPA189" s="29"/>
      <c r="LPB189" s="29"/>
      <c r="LPC189" s="29"/>
      <c r="LPD189" s="29"/>
      <c r="LPE189" s="29"/>
      <c r="LPF189" s="29"/>
      <c r="LPG189" s="29"/>
      <c r="LPH189" s="29"/>
      <c r="LPI189" s="29"/>
      <c r="LPJ189" s="29"/>
      <c r="LPK189" s="29"/>
      <c r="LPL189" s="29"/>
      <c r="LPM189" s="29"/>
      <c r="LPN189" s="29"/>
      <c r="LPO189" s="29"/>
      <c r="LPP189" s="29"/>
      <c r="LPQ189" s="29"/>
      <c r="LPR189" s="29"/>
      <c r="LPS189" s="29"/>
      <c r="LPT189" s="29"/>
      <c r="LPU189" s="29"/>
      <c r="LPV189" s="29"/>
      <c r="LPW189" s="29"/>
      <c r="LPX189" s="29"/>
      <c r="LPY189" s="29"/>
      <c r="LPZ189" s="29"/>
      <c r="LQA189" s="29"/>
      <c r="LQB189" s="29"/>
      <c r="LQC189" s="29"/>
      <c r="LQD189" s="29"/>
      <c r="LQE189" s="29"/>
      <c r="LQF189" s="29"/>
      <c r="LQG189" s="29"/>
      <c r="LQH189" s="29"/>
      <c r="LQI189" s="29"/>
      <c r="LQJ189" s="29"/>
      <c r="LQK189" s="29"/>
      <c r="LQL189" s="29"/>
      <c r="LQM189" s="29"/>
      <c r="LQN189" s="29"/>
      <c r="LQO189" s="29"/>
      <c r="LQP189" s="29"/>
      <c r="LQQ189" s="29"/>
      <c r="LQR189" s="29"/>
      <c r="LQS189" s="29"/>
      <c r="LQT189" s="29"/>
      <c r="LQU189" s="29"/>
      <c r="LQV189" s="29"/>
      <c r="LQW189" s="29"/>
      <c r="LQX189" s="29"/>
      <c r="LQY189" s="29"/>
      <c r="LQZ189" s="29"/>
      <c r="LRA189" s="29"/>
      <c r="LRB189" s="29"/>
      <c r="LRC189" s="29"/>
      <c r="LRD189" s="29"/>
      <c r="LRE189" s="29"/>
      <c r="LRF189" s="29"/>
      <c r="LRG189" s="29"/>
      <c r="LRH189" s="29"/>
      <c r="LRI189" s="29"/>
      <c r="LRJ189" s="29"/>
      <c r="LRK189" s="29"/>
      <c r="LRL189" s="29"/>
      <c r="LRM189" s="29"/>
      <c r="LRN189" s="29"/>
      <c r="LRO189" s="29"/>
      <c r="LRP189" s="29"/>
      <c r="LRQ189" s="29"/>
      <c r="LRR189" s="29"/>
      <c r="LRS189" s="29"/>
      <c r="LRT189" s="29"/>
      <c r="LRU189" s="29"/>
      <c r="LRV189" s="29"/>
      <c r="LRW189" s="29"/>
      <c r="LRX189" s="29"/>
      <c r="LRY189" s="29"/>
      <c r="LRZ189" s="29"/>
      <c r="LSA189" s="29"/>
      <c r="LSB189" s="29"/>
      <c r="LSC189" s="29"/>
      <c r="LSD189" s="29"/>
      <c r="LSE189" s="29"/>
      <c r="LSF189" s="29"/>
      <c r="LSG189" s="29"/>
      <c r="LSH189" s="29"/>
      <c r="LSI189" s="29"/>
      <c r="LSJ189" s="29"/>
      <c r="LSK189" s="29"/>
      <c r="LSL189" s="29"/>
      <c r="LSM189" s="29"/>
      <c r="LSN189" s="29"/>
      <c r="LSO189" s="29"/>
      <c r="LSP189" s="29"/>
      <c r="LSQ189" s="29"/>
      <c r="LSR189" s="29"/>
      <c r="LSS189" s="29"/>
      <c r="LST189" s="29"/>
      <c r="LSU189" s="29"/>
      <c r="LSV189" s="29"/>
      <c r="LSW189" s="29"/>
      <c r="LSX189" s="29"/>
      <c r="LSY189" s="29"/>
      <c r="LSZ189" s="29"/>
      <c r="LTA189" s="29"/>
      <c r="LTB189" s="29"/>
      <c r="LTC189" s="29"/>
      <c r="LTD189" s="29"/>
      <c r="LTE189" s="29"/>
      <c r="LTF189" s="29"/>
      <c r="LTG189" s="29"/>
      <c r="LTH189" s="29"/>
      <c r="LTI189" s="29"/>
      <c r="LTJ189" s="29"/>
      <c r="LTK189" s="29"/>
      <c r="LTL189" s="29"/>
      <c r="LTM189" s="29"/>
      <c r="LTN189" s="29"/>
      <c r="LTO189" s="29"/>
      <c r="LTP189" s="29"/>
      <c r="LTQ189" s="29"/>
      <c r="LTR189" s="29"/>
      <c r="LTS189" s="29"/>
      <c r="LTT189" s="29"/>
      <c r="LTU189" s="29"/>
      <c r="LTV189" s="29"/>
      <c r="LTW189" s="29"/>
      <c r="LTX189" s="29"/>
      <c r="LTY189" s="29"/>
      <c r="LTZ189" s="29"/>
      <c r="LUA189" s="29"/>
      <c r="LUB189" s="29"/>
      <c r="LUC189" s="29"/>
      <c r="LUD189" s="29"/>
      <c r="LUE189" s="29"/>
      <c r="LUF189" s="29"/>
      <c r="LUG189" s="29"/>
      <c r="LUH189" s="29"/>
      <c r="LUI189" s="29"/>
      <c r="LUJ189" s="29"/>
      <c r="LUK189" s="29"/>
      <c r="LUL189" s="29"/>
      <c r="LUM189" s="29"/>
      <c r="LUN189" s="29"/>
      <c r="LUO189" s="29"/>
      <c r="LUP189" s="29"/>
      <c r="LUQ189" s="29"/>
      <c r="LUR189" s="29"/>
      <c r="LUS189" s="29"/>
      <c r="LUT189" s="29"/>
      <c r="LUU189" s="29"/>
      <c r="LUV189" s="29"/>
      <c r="LUW189" s="29"/>
      <c r="LUX189" s="29"/>
      <c r="LUY189" s="29"/>
      <c r="LUZ189" s="29"/>
      <c r="LVA189" s="29"/>
      <c r="LVB189" s="29"/>
      <c r="LVC189" s="29"/>
      <c r="LVD189" s="29"/>
      <c r="LVE189" s="29"/>
      <c r="LVF189" s="29"/>
      <c r="LVG189" s="29"/>
      <c r="LVH189" s="29"/>
      <c r="LVI189" s="29"/>
      <c r="LVJ189" s="29"/>
      <c r="LVK189" s="29"/>
      <c r="LVL189" s="29"/>
      <c r="LVM189" s="29"/>
      <c r="LVN189" s="29"/>
      <c r="LVO189" s="29"/>
      <c r="LVP189" s="29"/>
      <c r="LVQ189" s="29"/>
      <c r="LVR189" s="29"/>
      <c r="LVS189" s="29"/>
      <c r="LVT189" s="29"/>
      <c r="LVU189" s="29"/>
      <c r="LVV189" s="29"/>
      <c r="LVW189" s="29"/>
      <c r="LVX189" s="29"/>
      <c r="LVY189" s="29"/>
      <c r="LVZ189" s="29"/>
      <c r="LWA189" s="29"/>
      <c r="LWB189" s="29"/>
      <c r="LWC189" s="29"/>
      <c r="LWD189" s="29"/>
      <c r="LWE189" s="29"/>
      <c r="LWF189" s="29"/>
      <c r="LWG189" s="29"/>
      <c r="LWH189" s="29"/>
      <c r="LWI189" s="29"/>
      <c r="LWJ189" s="29"/>
      <c r="LWK189" s="29"/>
      <c r="LWL189" s="29"/>
      <c r="LWM189" s="29"/>
      <c r="LWN189" s="29"/>
      <c r="LWO189" s="29"/>
      <c r="LWP189" s="29"/>
      <c r="LWQ189" s="29"/>
      <c r="LWR189" s="29"/>
      <c r="LWS189" s="29"/>
      <c r="LWT189" s="29"/>
      <c r="LWU189" s="29"/>
      <c r="LWV189" s="29"/>
      <c r="LWW189" s="29"/>
      <c r="LWX189" s="29"/>
      <c r="LWY189" s="29"/>
      <c r="LWZ189" s="29"/>
      <c r="LXA189" s="29"/>
      <c r="LXB189" s="29"/>
      <c r="LXC189" s="29"/>
      <c r="LXD189" s="29"/>
      <c r="LXE189" s="29"/>
      <c r="LXF189" s="29"/>
      <c r="LXG189" s="29"/>
      <c r="LXH189" s="29"/>
      <c r="LXI189" s="29"/>
      <c r="LXJ189" s="29"/>
      <c r="LXK189" s="29"/>
      <c r="LXL189" s="29"/>
      <c r="LXM189" s="29"/>
      <c r="LXN189" s="29"/>
      <c r="LXO189" s="29"/>
      <c r="LXP189" s="29"/>
      <c r="LXQ189" s="29"/>
      <c r="LXR189" s="29"/>
      <c r="LXS189" s="29"/>
      <c r="LXT189" s="29"/>
      <c r="LXU189" s="29"/>
      <c r="LXV189" s="29"/>
      <c r="LXW189" s="29"/>
      <c r="LXX189" s="29"/>
      <c r="LXY189" s="29"/>
      <c r="LXZ189" s="29"/>
      <c r="LYA189" s="29"/>
      <c r="LYB189" s="29"/>
      <c r="LYC189" s="29"/>
      <c r="LYD189" s="29"/>
      <c r="LYE189" s="29"/>
      <c r="LYF189" s="29"/>
      <c r="LYG189" s="29"/>
      <c r="LYH189" s="29"/>
      <c r="LYI189" s="29"/>
      <c r="LYJ189" s="29"/>
      <c r="LYK189" s="29"/>
      <c r="LYL189" s="29"/>
      <c r="LYM189" s="29"/>
      <c r="LYN189" s="29"/>
      <c r="LYO189" s="29"/>
      <c r="LYP189" s="29"/>
      <c r="LYQ189" s="29"/>
      <c r="LYR189" s="29"/>
      <c r="LYS189" s="29"/>
      <c r="LYT189" s="29"/>
      <c r="LYU189" s="29"/>
      <c r="LYV189" s="29"/>
      <c r="LYW189" s="29"/>
      <c r="LYX189" s="29"/>
      <c r="LYY189" s="29"/>
      <c r="LYZ189" s="29"/>
      <c r="LZA189" s="29"/>
      <c r="LZB189" s="29"/>
      <c r="LZC189" s="29"/>
      <c r="LZD189" s="29"/>
      <c r="LZE189" s="29"/>
      <c r="LZF189" s="29"/>
      <c r="LZG189" s="29"/>
      <c r="LZH189" s="29"/>
      <c r="LZI189" s="29"/>
      <c r="LZJ189" s="29"/>
      <c r="LZK189" s="29"/>
      <c r="LZL189" s="29"/>
      <c r="LZM189" s="29"/>
      <c r="LZN189" s="29"/>
      <c r="LZO189" s="29"/>
      <c r="LZP189" s="29"/>
      <c r="LZQ189" s="29"/>
      <c r="LZR189" s="29"/>
      <c r="LZS189" s="29"/>
      <c r="LZT189" s="29"/>
      <c r="LZU189" s="29"/>
      <c r="LZV189" s="29"/>
      <c r="LZW189" s="29"/>
      <c r="LZX189" s="29"/>
      <c r="LZY189" s="29"/>
      <c r="LZZ189" s="29"/>
      <c r="MAA189" s="29"/>
      <c r="MAB189" s="29"/>
      <c r="MAC189" s="29"/>
      <c r="MAD189" s="29"/>
      <c r="MAE189" s="29"/>
      <c r="MAF189" s="29"/>
      <c r="MAG189" s="29"/>
      <c r="MAH189" s="29"/>
      <c r="MAI189" s="29"/>
      <c r="MAJ189" s="29"/>
      <c r="MAK189" s="29"/>
      <c r="MAL189" s="29"/>
      <c r="MAM189" s="29"/>
      <c r="MAN189" s="29"/>
      <c r="MAO189" s="29"/>
      <c r="MAP189" s="29"/>
      <c r="MAQ189" s="29"/>
      <c r="MAR189" s="29"/>
      <c r="MAS189" s="29"/>
      <c r="MAT189" s="29"/>
      <c r="MAU189" s="29"/>
      <c r="MAV189" s="29"/>
      <c r="MAW189" s="29"/>
      <c r="MAX189" s="29"/>
      <c r="MAY189" s="29"/>
      <c r="MAZ189" s="29"/>
      <c r="MBA189" s="29"/>
      <c r="MBB189" s="29"/>
      <c r="MBC189" s="29"/>
      <c r="MBD189" s="29"/>
      <c r="MBE189" s="29"/>
      <c r="MBF189" s="29"/>
      <c r="MBG189" s="29"/>
      <c r="MBH189" s="29"/>
      <c r="MBI189" s="29"/>
      <c r="MBJ189" s="29"/>
      <c r="MBK189" s="29"/>
      <c r="MBL189" s="29"/>
      <c r="MBM189" s="29"/>
      <c r="MBN189" s="29"/>
      <c r="MBO189" s="29"/>
      <c r="MBP189" s="29"/>
      <c r="MBQ189" s="29"/>
      <c r="MBR189" s="29"/>
      <c r="MBS189" s="29"/>
      <c r="MBT189" s="29"/>
      <c r="MBU189" s="29"/>
      <c r="MBV189" s="29"/>
      <c r="MBW189" s="29"/>
      <c r="MBX189" s="29"/>
      <c r="MBY189" s="29"/>
      <c r="MBZ189" s="29"/>
      <c r="MCA189" s="29"/>
      <c r="MCB189" s="29"/>
      <c r="MCC189" s="29"/>
      <c r="MCD189" s="29"/>
      <c r="MCE189" s="29"/>
      <c r="MCF189" s="29"/>
      <c r="MCG189" s="29"/>
      <c r="MCH189" s="29"/>
      <c r="MCI189" s="29"/>
      <c r="MCJ189" s="29"/>
      <c r="MCK189" s="29"/>
      <c r="MCL189" s="29"/>
      <c r="MCM189" s="29"/>
      <c r="MCN189" s="29"/>
      <c r="MCO189" s="29"/>
      <c r="MCP189" s="29"/>
      <c r="MCQ189" s="29"/>
      <c r="MCR189" s="29"/>
      <c r="MCS189" s="29"/>
      <c r="MCT189" s="29"/>
      <c r="MCU189" s="29"/>
      <c r="MCV189" s="29"/>
      <c r="MCW189" s="29"/>
      <c r="MCX189" s="29"/>
      <c r="MCY189" s="29"/>
      <c r="MCZ189" s="29"/>
      <c r="MDA189" s="29"/>
      <c r="MDB189" s="29"/>
      <c r="MDC189" s="29"/>
      <c r="MDD189" s="29"/>
      <c r="MDE189" s="29"/>
      <c r="MDF189" s="29"/>
      <c r="MDG189" s="29"/>
      <c r="MDH189" s="29"/>
      <c r="MDI189" s="29"/>
      <c r="MDJ189" s="29"/>
      <c r="MDK189" s="29"/>
      <c r="MDL189" s="29"/>
      <c r="MDM189" s="29"/>
      <c r="MDN189" s="29"/>
      <c r="MDO189" s="29"/>
      <c r="MDP189" s="29"/>
      <c r="MDQ189" s="29"/>
      <c r="MDR189" s="29"/>
      <c r="MDS189" s="29"/>
      <c r="MDT189" s="29"/>
      <c r="MDU189" s="29"/>
      <c r="MDV189" s="29"/>
      <c r="MDW189" s="29"/>
      <c r="MDX189" s="29"/>
      <c r="MDY189" s="29"/>
      <c r="MDZ189" s="29"/>
      <c r="MEA189" s="29"/>
      <c r="MEB189" s="29"/>
      <c r="MEC189" s="29"/>
      <c r="MED189" s="29"/>
      <c r="MEE189" s="29"/>
      <c r="MEF189" s="29"/>
      <c r="MEG189" s="29"/>
      <c r="MEH189" s="29"/>
      <c r="MEI189" s="29"/>
      <c r="MEJ189" s="29"/>
      <c r="MEK189" s="29"/>
      <c r="MEL189" s="29"/>
      <c r="MEM189" s="29"/>
      <c r="MEN189" s="29"/>
      <c r="MEO189" s="29"/>
      <c r="MEP189" s="29"/>
      <c r="MEQ189" s="29"/>
      <c r="MER189" s="29"/>
      <c r="MES189" s="29"/>
      <c r="MET189" s="29"/>
      <c r="MEU189" s="29"/>
      <c r="MEV189" s="29"/>
      <c r="MEW189" s="29"/>
      <c r="MEX189" s="29"/>
      <c r="MEY189" s="29"/>
      <c r="MEZ189" s="29"/>
      <c r="MFA189" s="29"/>
      <c r="MFB189" s="29"/>
      <c r="MFC189" s="29"/>
      <c r="MFD189" s="29"/>
      <c r="MFE189" s="29"/>
      <c r="MFF189" s="29"/>
      <c r="MFG189" s="29"/>
      <c r="MFH189" s="29"/>
      <c r="MFI189" s="29"/>
      <c r="MFJ189" s="29"/>
      <c r="MFK189" s="29"/>
      <c r="MFL189" s="29"/>
      <c r="MFM189" s="29"/>
      <c r="MFN189" s="29"/>
      <c r="MFO189" s="29"/>
      <c r="MFP189" s="29"/>
      <c r="MFQ189" s="29"/>
      <c r="MFR189" s="29"/>
      <c r="MFS189" s="29"/>
      <c r="MFT189" s="29"/>
      <c r="MFU189" s="29"/>
      <c r="MFV189" s="29"/>
      <c r="MFW189" s="29"/>
      <c r="MFX189" s="29"/>
      <c r="MFY189" s="29"/>
      <c r="MFZ189" s="29"/>
      <c r="MGA189" s="29"/>
      <c r="MGB189" s="29"/>
      <c r="MGC189" s="29"/>
      <c r="MGD189" s="29"/>
      <c r="MGE189" s="29"/>
      <c r="MGF189" s="29"/>
      <c r="MGG189" s="29"/>
      <c r="MGH189" s="29"/>
      <c r="MGI189" s="29"/>
      <c r="MGJ189" s="29"/>
      <c r="MGK189" s="29"/>
      <c r="MGL189" s="29"/>
      <c r="MGM189" s="29"/>
      <c r="MGN189" s="29"/>
      <c r="MGO189" s="29"/>
      <c r="MGP189" s="29"/>
      <c r="MGQ189" s="29"/>
      <c r="MGR189" s="29"/>
      <c r="MGS189" s="29"/>
      <c r="MGT189" s="29"/>
      <c r="MGU189" s="29"/>
      <c r="MGV189" s="29"/>
      <c r="MGW189" s="29"/>
      <c r="MGX189" s="29"/>
      <c r="MGY189" s="29"/>
      <c r="MGZ189" s="29"/>
      <c r="MHA189" s="29"/>
      <c r="MHB189" s="29"/>
      <c r="MHC189" s="29"/>
      <c r="MHD189" s="29"/>
      <c r="MHE189" s="29"/>
      <c r="MHF189" s="29"/>
      <c r="MHG189" s="29"/>
      <c r="MHH189" s="29"/>
      <c r="MHI189" s="29"/>
      <c r="MHJ189" s="29"/>
      <c r="MHK189" s="29"/>
      <c r="MHL189" s="29"/>
      <c r="MHM189" s="29"/>
      <c r="MHN189" s="29"/>
      <c r="MHO189" s="29"/>
      <c r="MHP189" s="29"/>
      <c r="MHQ189" s="29"/>
      <c r="MHR189" s="29"/>
      <c r="MHS189" s="29"/>
      <c r="MHT189" s="29"/>
      <c r="MHU189" s="29"/>
      <c r="MHV189" s="29"/>
      <c r="MHW189" s="29"/>
      <c r="MHX189" s="29"/>
      <c r="MHY189" s="29"/>
      <c r="MHZ189" s="29"/>
      <c r="MIA189" s="29"/>
      <c r="MIB189" s="29"/>
      <c r="MIC189" s="29"/>
      <c r="MID189" s="29"/>
      <c r="MIE189" s="29"/>
      <c r="MIF189" s="29"/>
      <c r="MIG189" s="29"/>
      <c r="MIH189" s="29"/>
      <c r="MII189" s="29"/>
      <c r="MIJ189" s="29"/>
      <c r="MIK189" s="29"/>
      <c r="MIL189" s="29"/>
      <c r="MIM189" s="29"/>
      <c r="MIN189" s="29"/>
      <c r="MIO189" s="29"/>
      <c r="MIP189" s="29"/>
      <c r="MIQ189" s="29"/>
      <c r="MIR189" s="29"/>
      <c r="MIS189" s="29"/>
      <c r="MIT189" s="29"/>
      <c r="MIU189" s="29"/>
      <c r="MIV189" s="29"/>
      <c r="MIW189" s="29"/>
      <c r="MIX189" s="29"/>
      <c r="MIY189" s="29"/>
      <c r="MIZ189" s="29"/>
      <c r="MJA189" s="29"/>
      <c r="MJB189" s="29"/>
      <c r="MJC189" s="29"/>
      <c r="MJD189" s="29"/>
      <c r="MJE189" s="29"/>
      <c r="MJF189" s="29"/>
      <c r="MJG189" s="29"/>
      <c r="MJH189" s="29"/>
      <c r="MJI189" s="29"/>
      <c r="MJJ189" s="29"/>
      <c r="MJK189" s="29"/>
      <c r="MJL189" s="29"/>
      <c r="MJM189" s="29"/>
      <c r="MJN189" s="29"/>
      <c r="MJO189" s="29"/>
      <c r="MJP189" s="29"/>
      <c r="MJQ189" s="29"/>
      <c r="MJR189" s="29"/>
      <c r="MJS189" s="29"/>
      <c r="MJT189" s="29"/>
      <c r="MJU189" s="29"/>
      <c r="MJV189" s="29"/>
      <c r="MJW189" s="29"/>
      <c r="MJX189" s="29"/>
      <c r="MJY189" s="29"/>
      <c r="MJZ189" s="29"/>
      <c r="MKA189" s="29"/>
      <c r="MKB189" s="29"/>
      <c r="MKC189" s="29"/>
      <c r="MKD189" s="29"/>
      <c r="MKE189" s="29"/>
      <c r="MKF189" s="29"/>
      <c r="MKG189" s="29"/>
      <c r="MKH189" s="29"/>
      <c r="MKI189" s="29"/>
      <c r="MKJ189" s="29"/>
      <c r="MKK189" s="29"/>
      <c r="MKL189" s="29"/>
      <c r="MKM189" s="29"/>
      <c r="MKN189" s="29"/>
      <c r="MKO189" s="29"/>
      <c r="MKP189" s="29"/>
      <c r="MKQ189" s="29"/>
      <c r="MKR189" s="29"/>
      <c r="MKS189" s="29"/>
      <c r="MKT189" s="29"/>
      <c r="MKU189" s="29"/>
      <c r="MKV189" s="29"/>
      <c r="MKW189" s="29"/>
      <c r="MKX189" s="29"/>
      <c r="MKY189" s="29"/>
      <c r="MKZ189" s="29"/>
      <c r="MLA189" s="29"/>
      <c r="MLB189" s="29"/>
      <c r="MLC189" s="29"/>
      <c r="MLD189" s="29"/>
      <c r="MLE189" s="29"/>
      <c r="MLF189" s="29"/>
      <c r="MLG189" s="29"/>
      <c r="MLH189" s="29"/>
      <c r="MLI189" s="29"/>
      <c r="MLJ189" s="29"/>
      <c r="MLK189" s="29"/>
      <c r="MLL189" s="29"/>
      <c r="MLM189" s="29"/>
      <c r="MLN189" s="29"/>
      <c r="MLO189" s="29"/>
      <c r="MLP189" s="29"/>
      <c r="MLQ189" s="29"/>
      <c r="MLR189" s="29"/>
      <c r="MLS189" s="29"/>
      <c r="MLT189" s="29"/>
      <c r="MLU189" s="29"/>
      <c r="MLV189" s="29"/>
      <c r="MLW189" s="29"/>
      <c r="MLX189" s="29"/>
      <c r="MLY189" s="29"/>
      <c r="MLZ189" s="29"/>
      <c r="MMA189" s="29"/>
      <c r="MMB189" s="29"/>
      <c r="MMC189" s="29"/>
      <c r="MMD189" s="29"/>
      <c r="MME189" s="29"/>
      <c r="MMF189" s="29"/>
      <c r="MMG189" s="29"/>
      <c r="MMH189" s="29"/>
      <c r="MMI189" s="29"/>
      <c r="MMJ189" s="29"/>
      <c r="MMK189" s="29"/>
      <c r="MML189" s="29"/>
      <c r="MMM189" s="29"/>
      <c r="MMN189" s="29"/>
      <c r="MMO189" s="29"/>
      <c r="MMP189" s="29"/>
      <c r="MMQ189" s="29"/>
      <c r="MMR189" s="29"/>
      <c r="MMS189" s="29"/>
      <c r="MMT189" s="29"/>
      <c r="MMU189" s="29"/>
      <c r="MMV189" s="29"/>
      <c r="MMW189" s="29"/>
      <c r="MMX189" s="29"/>
      <c r="MMY189" s="29"/>
      <c r="MMZ189" s="29"/>
      <c r="MNA189" s="29"/>
      <c r="MNB189" s="29"/>
      <c r="MNC189" s="29"/>
      <c r="MND189" s="29"/>
      <c r="MNE189" s="29"/>
      <c r="MNF189" s="29"/>
      <c r="MNG189" s="29"/>
      <c r="MNH189" s="29"/>
      <c r="MNI189" s="29"/>
      <c r="MNJ189" s="29"/>
      <c r="MNK189" s="29"/>
      <c r="MNL189" s="29"/>
      <c r="MNM189" s="29"/>
      <c r="MNN189" s="29"/>
      <c r="MNO189" s="29"/>
      <c r="MNP189" s="29"/>
      <c r="MNQ189" s="29"/>
      <c r="MNR189" s="29"/>
      <c r="MNS189" s="29"/>
      <c r="MNT189" s="29"/>
      <c r="MNU189" s="29"/>
      <c r="MNV189" s="29"/>
      <c r="MNW189" s="29"/>
      <c r="MNX189" s="29"/>
      <c r="MNY189" s="29"/>
      <c r="MNZ189" s="29"/>
      <c r="MOA189" s="29"/>
      <c r="MOB189" s="29"/>
      <c r="MOC189" s="29"/>
      <c r="MOD189" s="29"/>
      <c r="MOE189" s="29"/>
      <c r="MOF189" s="29"/>
      <c r="MOG189" s="29"/>
      <c r="MOH189" s="29"/>
      <c r="MOI189" s="29"/>
      <c r="MOJ189" s="29"/>
      <c r="MOK189" s="29"/>
      <c r="MOL189" s="29"/>
      <c r="MOM189" s="29"/>
      <c r="MON189" s="29"/>
      <c r="MOO189" s="29"/>
      <c r="MOP189" s="29"/>
      <c r="MOQ189" s="29"/>
      <c r="MOR189" s="29"/>
      <c r="MOS189" s="29"/>
      <c r="MOT189" s="29"/>
      <c r="MOU189" s="29"/>
      <c r="MOV189" s="29"/>
      <c r="MOW189" s="29"/>
      <c r="MOX189" s="29"/>
      <c r="MOY189" s="29"/>
      <c r="MOZ189" s="29"/>
      <c r="MPA189" s="29"/>
      <c r="MPB189" s="29"/>
      <c r="MPC189" s="29"/>
      <c r="MPD189" s="29"/>
      <c r="MPE189" s="29"/>
      <c r="MPF189" s="29"/>
      <c r="MPG189" s="29"/>
      <c r="MPH189" s="29"/>
      <c r="MPI189" s="29"/>
      <c r="MPJ189" s="29"/>
      <c r="MPK189" s="29"/>
      <c r="MPL189" s="29"/>
      <c r="MPM189" s="29"/>
      <c r="MPN189" s="29"/>
      <c r="MPO189" s="29"/>
      <c r="MPP189" s="29"/>
      <c r="MPQ189" s="29"/>
      <c r="MPR189" s="29"/>
      <c r="MPS189" s="29"/>
      <c r="MPT189" s="29"/>
      <c r="MPU189" s="29"/>
      <c r="MPV189" s="29"/>
      <c r="MPW189" s="29"/>
      <c r="MPX189" s="29"/>
      <c r="MPY189" s="29"/>
      <c r="MPZ189" s="29"/>
      <c r="MQA189" s="29"/>
      <c r="MQB189" s="29"/>
      <c r="MQC189" s="29"/>
      <c r="MQD189" s="29"/>
      <c r="MQE189" s="29"/>
      <c r="MQF189" s="29"/>
      <c r="MQG189" s="29"/>
      <c r="MQH189" s="29"/>
      <c r="MQI189" s="29"/>
      <c r="MQJ189" s="29"/>
      <c r="MQK189" s="29"/>
      <c r="MQL189" s="29"/>
      <c r="MQM189" s="29"/>
      <c r="MQN189" s="29"/>
      <c r="MQO189" s="29"/>
      <c r="MQP189" s="29"/>
      <c r="MQQ189" s="29"/>
      <c r="MQR189" s="29"/>
      <c r="MQS189" s="29"/>
      <c r="MQT189" s="29"/>
      <c r="MQU189" s="29"/>
      <c r="MQV189" s="29"/>
      <c r="MQW189" s="29"/>
      <c r="MQX189" s="29"/>
      <c r="MQY189" s="29"/>
      <c r="MQZ189" s="29"/>
      <c r="MRA189" s="29"/>
      <c r="MRB189" s="29"/>
      <c r="MRC189" s="29"/>
      <c r="MRD189" s="29"/>
      <c r="MRE189" s="29"/>
      <c r="MRF189" s="29"/>
      <c r="MRG189" s="29"/>
      <c r="MRH189" s="29"/>
      <c r="MRI189" s="29"/>
      <c r="MRJ189" s="29"/>
      <c r="MRK189" s="29"/>
      <c r="MRL189" s="29"/>
      <c r="MRM189" s="29"/>
      <c r="MRN189" s="29"/>
      <c r="MRO189" s="29"/>
      <c r="MRP189" s="29"/>
      <c r="MRQ189" s="29"/>
      <c r="MRR189" s="29"/>
      <c r="MRS189" s="29"/>
      <c r="MRT189" s="29"/>
      <c r="MRU189" s="29"/>
      <c r="MRV189" s="29"/>
      <c r="MRW189" s="29"/>
      <c r="MRX189" s="29"/>
      <c r="MRY189" s="29"/>
      <c r="MRZ189" s="29"/>
      <c r="MSA189" s="29"/>
      <c r="MSB189" s="29"/>
      <c r="MSC189" s="29"/>
      <c r="MSD189" s="29"/>
      <c r="MSE189" s="29"/>
      <c r="MSF189" s="29"/>
      <c r="MSG189" s="29"/>
      <c r="MSH189" s="29"/>
      <c r="MSI189" s="29"/>
      <c r="MSJ189" s="29"/>
      <c r="MSK189" s="29"/>
      <c r="MSL189" s="29"/>
      <c r="MSM189" s="29"/>
      <c r="MSN189" s="29"/>
      <c r="MSO189" s="29"/>
      <c r="MSP189" s="29"/>
      <c r="MSQ189" s="29"/>
      <c r="MSR189" s="29"/>
      <c r="MSS189" s="29"/>
      <c r="MST189" s="29"/>
      <c r="MSU189" s="29"/>
      <c r="MSV189" s="29"/>
      <c r="MSW189" s="29"/>
      <c r="MSX189" s="29"/>
      <c r="MSY189" s="29"/>
      <c r="MSZ189" s="29"/>
      <c r="MTA189" s="29"/>
      <c r="MTB189" s="29"/>
      <c r="MTC189" s="29"/>
      <c r="MTD189" s="29"/>
      <c r="MTE189" s="29"/>
      <c r="MTF189" s="29"/>
      <c r="MTG189" s="29"/>
      <c r="MTH189" s="29"/>
      <c r="MTI189" s="29"/>
      <c r="MTJ189" s="29"/>
      <c r="MTK189" s="29"/>
      <c r="MTL189" s="29"/>
      <c r="MTM189" s="29"/>
      <c r="MTN189" s="29"/>
      <c r="MTO189" s="29"/>
      <c r="MTP189" s="29"/>
      <c r="MTQ189" s="29"/>
      <c r="MTR189" s="29"/>
      <c r="MTS189" s="29"/>
      <c r="MTT189" s="29"/>
      <c r="MTU189" s="29"/>
      <c r="MTV189" s="29"/>
      <c r="MTW189" s="29"/>
      <c r="MTX189" s="29"/>
      <c r="MTY189" s="29"/>
      <c r="MTZ189" s="29"/>
      <c r="MUA189" s="29"/>
      <c r="MUB189" s="29"/>
      <c r="MUC189" s="29"/>
      <c r="MUD189" s="29"/>
      <c r="MUE189" s="29"/>
      <c r="MUF189" s="29"/>
      <c r="MUG189" s="29"/>
      <c r="MUH189" s="29"/>
      <c r="MUI189" s="29"/>
      <c r="MUJ189" s="29"/>
      <c r="MUK189" s="29"/>
      <c r="MUL189" s="29"/>
      <c r="MUM189" s="29"/>
      <c r="MUN189" s="29"/>
      <c r="MUO189" s="29"/>
      <c r="MUP189" s="29"/>
      <c r="MUQ189" s="29"/>
      <c r="MUR189" s="29"/>
      <c r="MUS189" s="29"/>
      <c r="MUT189" s="29"/>
      <c r="MUU189" s="29"/>
      <c r="MUV189" s="29"/>
      <c r="MUW189" s="29"/>
      <c r="MUX189" s="29"/>
      <c r="MUY189" s="29"/>
      <c r="MUZ189" s="29"/>
      <c r="MVA189" s="29"/>
      <c r="MVB189" s="29"/>
      <c r="MVC189" s="29"/>
      <c r="MVD189" s="29"/>
      <c r="MVE189" s="29"/>
      <c r="MVF189" s="29"/>
      <c r="MVG189" s="29"/>
      <c r="MVH189" s="29"/>
      <c r="MVI189" s="29"/>
      <c r="MVJ189" s="29"/>
      <c r="MVK189" s="29"/>
      <c r="MVL189" s="29"/>
      <c r="MVM189" s="29"/>
      <c r="MVN189" s="29"/>
      <c r="MVO189" s="29"/>
      <c r="MVP189" s="29"/>
      <c r="MVQ189" s="29"/>
      <c r="MVR189" s="29"/>
      <c r="MVS189" s="29"/>
      <c r="MVT189" s="29"/>
      <c r="MVU189" s="29"/>
      <c r="MVV189" s="29"/>
      <c r="MVW189" s="29"/>
      <c r="MVX189" s="29"/>
      <c r="MVY189" s="29"/>
      <c r="MVZ189" s="29"/>
      <c r="MWA189" s="29"/>
      <c r="MWB189" s="29"/>
      <c r="MWC189" s="29"/>
      <c r="MWD189" s="29"/>
      <c r="MWE189" s="29"/>
      <c r="MWF189" s="29"/>
      <c r="MWG189" s="29"/>
      <c r="MWH189" s="29"/>
      <c r="MWI189" s="29"/>
      <c r="MWJ189" s="29"/>
      <c r="MWK189" s="29"/>
      <c r="MWL189" s="29"/>
      <c r="MWM189" s="29"/>
      <c r="MWN189" s="29"/>
      <c r="MWO189" s="29"/>
      <c r="MWP189" s="29"/>
      <c r="MWQ189" s="29"/>
      <c r="MWR189" s="29"/>
      <c r="MWS189" s="29"/>
      <c r="MWT189" s="29"/>
      <c r="MWU189" s="29"/>
      <c r="MWV189" s="29"/>
      <c r="MWW189" s="29"/>
      <c r="MWX189" s="29"/>
      <c r="MWY189" s="29"/>
      <c r="MWZ189" s="29"/>
      <c r="MXA189" s="29"/>
      <c r="MXB189" s="29"/>
      <c r="MXC189" s="29"/>
      <c r="MXD189" s="29"/>
      <c r="MXE189" s="29"/>
      <c r="MXF189" s="29"/>
      <c r="MXG189" s="29"/>
      <c r="MXH189" s="29"/>
      <c r="MXI189" s="29"/>
      <c r="MXJ189" s="29"/>
      <c r="MXK189" s="29"/>
      <c r="MXL189" s="29"/>
      <c r="MXM189" s="29"/>
      <c r="MXN189" s="29"/>
      <c r="MXO189" s="29"/>
      <c r="MXP189" s="29"/>
      <c r="MXQ189" s="29"/>
      <c r="MXR189" s="29"/>
      <c r="MXS189" s="29"/>
      <c r="MXT189" s="29"/>
      <c r="MXU189" s="29"/>
      <c r="MXV189" s="29"/>
      <c r="MXW189" s="29"/>
      <c r="MXX189" s="29"/>
      <c r="MXY189" s="29"/>
      <c r="MXZ189" s="29"/>
      <c r="MYA189" s="29"/>
      <c r="MYB189" s="29"/>
      <c r="MYC189" s="29"/>
      <c r="MYD189" s="29"/>
      <c r="MYE189" s="29"/>
      <c r="MYF189" s="29"/>
      <c r="MYG189" s="29"/>
      <c r="MYH189" s="29"/>
      <c r="MYI189" s="29"/>
      <c r="MYJ189" s="29"/>
      <c r="MYK189" s="29"/>
      <c r="MYL189" s="29"/>
      <c r="MYM189" s="29"/>
      <c r="MYN189" s="29"/>
      <c r="MYO189" s="29"/>
      <c r="MYP189" s="29"/>
      <c r="MYQ189" s="29"/>
      <c r="MYR189" s="29"/>
      <c r="MYS189" s="29"/>
      <c r="MYT189" s="29"/>
      <c r="MYU189" s="29"/>
      <c r="MYV189" s="29"/>
      <c r="MYW189" s="29"/>
      <c r="MYX189" s="29"/>
      <c r="MYY189" s="29"/>
      <c r="MYZ189" s="29"/>
      <c r="MZA189" s="29"/>
      <c r="MZB189" s="29"/>
      <c r="MZC189" s="29"/>
      <c r="MZD189" s="29"/>
      <c r="MZE189" s="29"/>
      <c r="MZF189" s="29"/>
      <c r="MZG189" s="29"/>
      <c r="MZH189" s="29"/>
      <c r="MZI189" s="29"/>
      <c r="MZJ189" s="29"/>
      <c r="MZK189" s="29"/>
      <c r="MZL189" s="29"/>
      <c r="MZM189" s="29"/>
      <c r="MZN189" s="29"/>
      <c r="MZO189" s="29"/>
      <c r="MZP189" s="29"/>
      <c r="MZQ189" s="29"/>
      <c r="MZR189" s="29"/>
      <c r="MZS189" s="29"/>
      <c r="MZT189" s="29"/>
      <c r="MZU189" s="29"/>
      <c r="MZV189" s="29"/>
      <c r="MZW189" s="29"/>
      <c r="MZX189" s="29"/>
      <c r="MZY189" s="29"/>
      <c r="MZZ189" s="29"/>
      <c r="NAA189" s="29"/>
      <c r="NAB189" s="29"/>
      <c r="NAC189" s="29"/>
      <c r="NAD189" s="29"/>
      <c r="NAE189" s="29"/>
      <c r="NAF189" s="29"/>
      <c r="NAG189" s="29"/>
      <c r="NAH189" s="29"/>
      <c r="NAI189" s="29"/>
      <c r="NAJ189" s="29"/>
      <c r="NAK189" s="29"/>
      <c r="NAL189" s="29"/>
      <c r="NAM189" s="29"/>
      <c r="NAN189" s="29"/>
      <c r="NAO189" s="29"/>
      <c r="NAP189" s="29"/>
      <c r="NAQ189" s="29"/>
      <c r="NAR189" s="29"/>
      <c r="NAS189" s="29"/>
      <c r="NAT189" s="29"/>
      <c r="NAU189" s="29"/>
      <c r="NAV189" s="29"/>
      <c r="NAW189" s="29"/>
      <c r="NAX189" s="29"/>
      <c r="NAY189" s="29"/>
      <c r="NAZ189" s="29"/>
      <c r="NBA189" s="29"/>
      <c r="NBB189" s="29"/>
      <c r="NBC189" s="29"/>
      <c r="NBD189" s="29"/>
      <c r="NBE189" s="29"/>
      <c r="NBF189" s="29"/>
      <c r="NBG189" s="29"/>
      <c r="NBH189" s="29"/>
      <c r="NBI189" s="29"/>
      <c r="NBJ189" s="29"/>
      <c r="NBK189" s="29"/>
      <c r="NBL189" s="29"/>
      <c r="NBM189" s="29"/>
      <c r="NBN189" s="29"/>
      <c r="NBO189" s="29"/>
      <c r="NBP189" s="29"/>
      <c r="NBQ189" s="29"/>
      <c r="NBR189" s="29"/>
      <c r="NBS189" s="29"/>
      <c r="NBT189" s="29"/>
      <c r="NBU189" s="29"/>
      <c r="NBV189" s="29"/>
      <c r="NBW189" s="29"/>
      <c r="NBX189" s="29"/>
      <c r="NBY189" s="29"/>
      <c r="NBZ189" s="29"/>
      <c r="NCA189" s="29"/>
      <c r="NCB189" s="29"/>
      <c r="NCC189" s="29"/>
      <c r="NCD189" s="29"/>
      <c r="NCE189" s="29"/>
      <c r="NCF189" s="29"/>
      <c r="NCG189" s="29"/>
      <c r="NCH189" s="29"/>
      <c r="NCI189" s="29"/>
      <c r="NCJ189" s="29"/>
      <c r="NCK189" s="29"/>
      <c r="NCL189" s="29"/>
      <c r="NCM189" s="29"/>
      <c r="NCN189" s="29"/>
      <c r="NCO189" s="29"/>
      <c r="NCP189" s="29"/>
      <c r="NCQ189" s="29"/>
      <c r="NCR189" s="29"/>
      <c r="NCS189" s="29"/>
      <c r="NCT189" s="29"/>
      <c r="NCU189" s="29"/>
      <c r="NCV189" s="29"/>
      <c r="NCW189" s="29"/>
      <c r="NCX189" s="29"/>
      <c r="NCY189" s="29"/>
      <c r="NCZ189" s="29"/>
      <c r="NDA189" s="29"/>
      <c r="NDB189" s="29"/>
      <c r="NDC189" s="29"/>
      <c r="NDD189" s="29"/>
      <c r="NDE189" s="29"/>
      <c r="NDF189" s="29"/>
      <c r="NDG189" s="29"/>
      <c r="NDH189" s="29"/>
      <c r="NDI189" s="29"/>
      <c r="NDJ189" s="29"/>
      <c r="NDK189" s="29"/>
      <c r="NDL189" s="29"/>
      <c r="NDM189" s="29"/>
      <c r="NDN189" s="29"/>
      <c r="NDO189" s="29"/>
      <c r="NDP189" s="29"/>
      <c r="NDQ189" s="29"/>
      <c r="NDR189" s="29"/>
      <c r="NDS189" s="29"/>
      <c r="NDT189" s="29"/>
      <c r="NDU189" s="29"/>
      <c r="NDV189" s="29"/>
      <c r="NDW189" s="29"/>
      <c r="NDX189" s="29"/>
      <c r="NDY189" s="29"/>
      <c r="NDZ189" s="29"/>
      <c r="NEA189" s="29"/>
      <c r="NEB189" s="29"/>
      <c r="NEC189" s="29"/>
      <c r="NED189" s="29"/>
      <c r="NEE189" s="29"/>
      <c r="NEF189" s="29"/>
      <c r="NEG189" s="29"/>
      <c r="NEH189" s="29"/>
      <c r="NEI189" s="29"/>
      <c r="NEJ189" s="29"/>
      <c r="NEK189" s="29"/>
      <c r="NEL189" s="29"/>
      <c r="NEM189" s="29"/>
      <c r="NEN189" s="29"/>
      <c r="NEO189" s="29"/>
      <c r="NEP189" s="29"/>
      <c r="NEQ189" s="29"/>
      <c r="NER189" s="29"/>
      <c r="NES189" s="29"/>
      <c r="NET189" s="29"/>
      <c r="NEU189" s="29"/>
      <c r="NEV189" s="29"/>
      <c r="NEW189" s="29"/>
      <c r="NEX189" s="29"/>
      <c r="NEY189" s="29"/>
      <c r="NEZ189" s="29"/>
      <c r="NFA189" s="29"/>
      <c r="NFB189" s="29"/>
      <c r="NFC189" s="29"/>
      <c r="NFD189" s="29"/>
      <c r="NFE189" s="29"/>
      <c r="NFF189" s="29"/>
      <c r="NFG189" s="29"/>
      <c r="NFH189" s="29"/>
      <c r="NFI189" s="29"/>
      <c r="NFJ189" s="29"/>
      <c r="NFK189" s="29"/>
      <c r="NFL189" s="29"/>
      <c r="NFM189" s="29"/>
      <c r="NFN189" s="29"/>
      <c r="NFO189" s="29"/>
      <c r="NFP189" s="29"/>
      <c r="NFQ189" s="29"/>
      <c r="NFR189" s="29"/>
      <c r="NFS189" s="29"/>
      <c r="NFT189" s="29"/>
      <c r="NFU189" s="29"/>
      <c r="NFV189" s="29"/>
      <c r="NFW189" s="29"/>
      <c r="NFX189" s="29"/>
      <c r="NFY189" s="29"/>
      <c r="NFZ189" s="29"/>
      <c r="NGA189" s="29"/>
      <c r="NGB189" s="29"/>
      <c r="NGC189" s="29"/>
      <c r="NGD189" s="29"/>
      <c r="NGE189" s="29"/>
      <c r="NGF189" s="29"/>
      <c r="NGG189" s="29"/>
      <c r="NGH189" s="29"/>
      <c r="NGI189" s="29"/>
      <c r="NGJ189" s="29"/>
      <c r="NGK189" s="29"/>
      <c r="NGL189" s="29"/>
      <c r="NGM189" s="29"/>
      <c r="NGN189" s="29"/>
      <c r="NGO189" s="29"/>
      <c r="NGP189" s="29"/>
      <c r="NGQ189" s="29"/>
      <c r="NGR189" s="29"/>
      <c r="NGS189" s="29"/>
      <c r="NGT189" s="29"/>
      <c r="NGU189" s="29"/>
      <c r="NGV189" s="29"/>
      <c r="NGW189" s="29"/>
      <c r="NGX189" s="29"/>
      <c r="NGY189" s="29"/>
      <c r="NGZ189" s="29"/>
      <c r="NHA189" s="29"/>
      <c r="NHB189" s="29"/>
      <c r="NHC189" s="29"/>
      <c r="NHD189" s="29"/>
      <c r="NHE189" s="29"/>
      <c r="NHF189" s="29"/>
      <c r="NHG189" s="29"/>
      <c r="NHH189" s="29"/>
      <c r="NHI189" s="29"/>
      <c r="NHJ189" s="29"/>
      <c r="NHK189" s="29"/>
      <c r="NHL189" s="29"/>
      <c r="NHM189" s="29"/>
      <c r="NHN189" s="29"/>
      <c r="NHO189" s="29"/>
      <c r="NHP189" s="29"/>
      <c r="NHQ189" s="29"/>
      <c r="NHR189" s="29"/>
      <c r="NHS189" s="29"/>
      <c r="NHT189" s="29"/>
      <c r="NHU189" s="29"/>
      <c r="NHV189" s="29"/>
      <c r="NHW189" s="29"/>
      <c r="NHX189" s="29"/>
      <c r="NHY189" s="29"/>
      <c r="NHZ189" s="29"/>
      <c r="NIA189" s="29"/>
      <c r="NIB189" s="29"/>
      <c r="NIC189" s="29"/>
      <c r="NID189" s="29"/>
      <c r="NIE189" s="29"/>
      <c r="NIF189" s="29"/>
      <c r="NIG189" s="29"/>
      <c r="NIH189" s="29"/>
      <c r="NII189" s="29"/>
      <c r="NIJ189" s="29"/>
      <c r="NIK189" s="29"/>
      <c r="NIL189" s="29"/>
      <c r="NIM189" s="29"/>
      <c r="NIN189" s="29"/>
      <c r="NIO189" s="29"/>
      <c r="NIP189" s="29"/>
      <c r="NIQ189" s="29"/>
      <c r="NIR189" s="29"/>
      <c r="NIS189" s="29"/>
      <c r="NIT189" s="29"/>
      <c r="NIU189" s="29"/>
      <c r="NIV189" s="29"/>
      <c r="NIW189" s="29"/>
      <c r="NIX189" s="29"/>
      <c r="NIY189" s="29"/>
      <c r="NIZ189" s="29"/>
      <c r="NJA189" s="29"/>
      <c r="NJB189" s="29"/>
      <c r="NJC189" s="29"/>
      <c r="NJD189" s="29"/>
      <c r="NJE189" s="29"/>
      <c r="NJF189" s="29"/>
      <c r="NJG189" s="29"/>
      <c r="NJH189" s="29"/>
      <c r="NJI189" s="29"/>
      <c r="NJJ189" s="29"/>
      <c r="NJK189" s="29"/>
      <c r="NJL189" s="29"/>
      <c r="NJM189" s="29"/>
      <c r="NJN189" s="29"/>
      <c r="NJO189" s="29"/>
      <c r="NJP189" s="29"/>
      <c r="NJQ189" s="29"/>
      <c r="NJR189" s="29"/>
      <c r="NJS189" s="29"/>
      <c r="NJT189" s="29"/>
      <c r="NJU189" s="29"/>
      <c r="NJV189" s="29"/>
      <c r="NJW189" s="29"/>
      <c r="NJX189" s="29"/>
      <c r="NJY189" s="29"/>
      <c r="NJZ189" s="29"/>
      <c r="NKA189" s="29"/>
      <c r="NKB189" s="29"/>
      <c r="NKC189" s="29"/>
      <c r="NKD189" s="29"/>
      <c r="NKE189" s="29"/>
      <c r="NKF189" s="29"/>
      <c r="NKG189" s="29"/>
      <c r="NKH189" s="29"/>
      <c r="NKI189" s="29"/>
      <c r="NKJ189" s="29"/>
      <c r="NKK189" s="29"/>
      <c r="NKL189" s="29"/>
      <c r="NKM189" s="29"/>
      <c r="NKN189" s="29"/>
      <c r="NKO189" s="29"/>
      <c r="NKP189" s="29"/>
      <c r="NKQ189" s="29"/>
      <c r="NKR189" s="29"/>
      <c r="NKS189" s="29"/>
      <c r="NKT189" s="29"/>
      <c r="NKU189" s="29"/>
      <c r="NKV189" s="29"/>
      <c r="NKW189" s="29"/>
      <c r="NKX189" s="29"/>
      <c r="NKY189" s="29"/>
      <c r="NKZ189" s="29"/>
      <c r="NLA189" s="29"/>
      <c r="NLB189" s="29"/>
      <c r="NLC189" s="29"/>
      <c r="NLD189" s="29"/>
      <c r="NLE189" s="29"/>
      <c r="NLF189" s="29"/>
      <c r="NLG189" s="29"/>
      <c r="NLH189" s="29"/>
      <c r="NLI189" s="29"/>
      <c r="NLJ189" s="29"/>
      <c r="NLK189" s="29"/>
      <c r="NLL189" s="29"/>
      <c r="NLM189" s="29"/>
      <c r="NLN189" s="29"/>
      <c r="NLO189" s="29"/>
      <c r="NLP189" s="29"/>
      <c r="NLQ189" s="29"/>
      <c r="NLR189" s="29"/>
      <c r="NLS189" s="29"/>
      <c r="NLT189" s="29"/>
      <c r="NLU189" s="29"/>
      <c r="NLV189" s="29"/>
      <c r="NLW189" s="29"/>
      <c r="NLX189" s="29"/>
      <c r="NLY189" s="29"/>
      <c r="NLZ189" s="29"/>
      <c r="NMA189" s="29"/>
      <c r="NMB189" s="29"/>
      <c r="NMC189" s="29"/>
      <c r="NMD189" s="29"/>
      <c r="NME189" s="29"/>
      <c r="NMF189" s="29"/>
      <c r="NMG189" s="29"/>
      <c r="NMH189" s="29"/>
      <c r="NMI189" s="29"/>
      <c r="NMJ189" s="29"/>
      <c r="NMK189" s="29"/>
      <c r="NML189" s="29"/>
      <c r="NMM189" s="29"/>
      <c r="NMN189" s="29"/>
      <c r="NMO189" s="29"/>
      <c r="NMP189" s="29"/>
      <c r="NMQ189" s="29"/>
      <c r="NMR189" s="29"/>
      <c r="NMS189" s="29"/>
      <c r="NMT189" s="29"/>
      <c r="NMU189" s="29"/>
      <c r="NMV189" s="29"/>
      <c r="NMW189" s="29"/>
      <c r="NMX189" s="29"/>
      <c r="NMY189" s="29"/>
      <c r="NMZ189" s="29"/>
      <c r="NNA189" s="29"/>
      <c r="NNB189" s="29"/>
      <c r="NNC189" s="29"/>
      <c r="NND189" s="29"/>
      <c r="NNE189" s="29"/>
      <c r="NNF189" s="29"/>
      <c r="NNG189" s="29"/>
      <c r="NNH189" s="29"/>
      <c r="NNI189" s="29"/>
      <c r="NNJ189" s="29"/>
      <c r="NNK189" s="29"/>
      <c r="NNL189" s="29"/>
      <c r="NNM189" s="29"/>
      <c r="NNN189" s="29"/>
      <c r="NNO189" s="29"/>
      <c r="NNP189" s="29"/>
      <c r="NNQ189" s="29"/>
      <c r="NNR189" s="29"/>
      <c r="NNS189" s="29"/>
      <c r="NNT189" s="29"/>
      <c r="NNU189" s="29"/>
      <c r="NNV189" s="29"/>
      <c r="NNW189" s="29"/>
      <c r="NNX189" s="29"/>
      <c r="NNY189" s="29"/>
      <c r="NNZ189" s="29"/>
      <c r="NOA189" s="29"/>
      <c r="NOB189" s="29"/>
      <c r="NOC189" s="29"/>
      <c r="NOD189" s="29"/>
      <c r="NOE189" s="29"/>
      <c r="NOF189" s="29"/>
      <c r="NOG189" s="29"/>
      <c r="NOH189" s="29"/>
      <c r="NOI189" s="29"/>
      <c r="NOJ189" s="29"/>
      <c r="NOK189" s="29"/>
      <c r="NOL189" s="29"/>
      <c r="NOM189" s="29"/>
      <c r="NON189" s="29"/>
      <c r="NOO189" s="29"/>
      <c r="NOP189" s="29"/>
      <c r="NOQ189" s="29"/>
      <c r="NOR189" s="29"/>
      <c r="NOS189" s="29"/>
      <c r="NOT189" s="29"/>
      <c r="NOU189" s="29"/>
      <c r="NOV189" s="29"/>
      <c r="NOW189" s="29"/>
      <c r="NOX189" s="29"/>
      <c r="NOY189" s="29"/>
      <c r="NOZ189" s="29"/>
      <c r="NPA189" s="29"/>
      <c r="NPB189" s="29"/>
      <c r="NPC189" s="29"/>
      <c r="NPD189" s="29"/>
      <c r="NPE189" s="29"/>
      <c r="NPF189" s="29"/>
      <c r="NPG189" s="29"/>
      <c r="NPH189" s="29"/>
      <c r="NPI189" s="29"/>
      <c r="NPJ189" s="29"/>
      <c r="NPK189" s="29"/>
      <c r="NPL189" s="29"/>
      <c r="NPM189" s="29"/>
      <c r="NPN189" s="29"/>
      <c r="NPO189" s="29"/>
      <c r="NPP189" s="29"/>
      <c r="NPQ189" s="29"/>
      <c r="NPR189" s="29"/>
      <c r="NPS189" s="29"/>
      <c r="NPT189" s="29"/>
      <c r="NPU189" s="29"/>
      <c r="NPV189" s="29"/>
      <c r="NPW189" s="29"/>
      <c r="NPX189" s="29"/>
      <c r="NPY189" s="29"/>
      <c r="NPZ189" s="29"/>
      <c r="NQA189" s="29"/>
      <c r="NQB189" s="29"/>
      <c r="NQC189" s="29"/>
      <c r="NQD189" s="29"/>
      <c r="NQE189" s="29"/>
      <c r="NQF189" s="29"/>
      <c r="NQG189" s="29"/>
      <c r="NQH189" s="29"/>
      <c r="NQI189" s="29"/>
      <c r="NQJ189" s="29"/>
      <c r="NQK189" s="29"/>
      <c r="NQL189" s="29"/>
      <c r="NQM189" s="29"/>
      <c r="NQN189" s="29"/>
      <c r="NQO189" s="29"/>
      <c r="NQP189" s="29"/>
      <c r="NQQ189" s="29"/>
      <c r="NQR189" s="29"/>
      <c r="NQS189" s="29"/>
      <c r="NQT189" s="29"/>
      <c r="NQU189" s="29"/>
      <c r="NQV189" s="29"/>
      <c r="NQW189" s="29"/>
      <c r="NQX189" s="29"/>
      <c r="NQY189" s="29"/>
      <c r="NQZ189" s="29"/>
      <c r="NRA189" s="29"/>
      <c r="NRB189" s="29"/>
      <c r="NRC189" s="29"/>
      <c r="NRD189" s="29"/>
      <c r="NRE189" s="29"/>
      <c r="NRF189" s="29"/>
      <c r="NRG189" s="29"/>
      <c r="NRH189" s="29"/>
      <c r="NRI189" s="29"/>
      <c r="NRJ189" s="29"/>
      <c r="NRK189" s="29"/>
      <c r="NRL189" s="29"/>
      <c r="NRM189" s="29"/>
      <c r="NRN189" s="29"/>
      <c r="NRO189" s="29"/>
      <c r="NRP189" s="29"/>
      <c r="NRQ189" s="29"/>
      <c r="NRR189" s="29"/>
      <c r="NRS189" s="29"/>
      <c r="NRT189" s="29"/>
      <c r="NRU189" s="29"/>
      <c r="NRV189" s="29"/>
      <c r="NRW189" s="29"/>
      <c r="NRX189" s="29"/>
      <c r="NRY189" s="29"/>
      <c r="NRZ189" s="29"/>
      <c r="NSA189" s="29"/>
      <c r="NSB189" s="29"/>
      <c r="NSC189" s="29"/>
      <c r="NSD189" s="29"/>
      <c r="NSE189" s="29"/>
      <c r="NSF189" s="29"/>
      <c r="NSG189" s="29"/>
      <c r="NSH189" s="29"/>
      <c r="NSI189" s="29"/>
      <c r="NSJ189" s="29"/>
      <c r="NSK189" s="29"/>
      <c r="NSL189" s="29"/>
      <c r="NSM189" s="29"/>
      <c r="NSN189" s="29"/>
      <c r="NSO189" s="29"/>
      <c r="NSP189" s="29"/>
      <c r="NSQ189" s="29"/>
      <c r="NSR189" s="29"/>
      <c r="NSS189" s="29"/>
      <c r="NST189" s="29"/>
      <c r="NSU189" s="29"/>
      <c r="NSV189" s="29"/>
      <c r="NSW189" s="29"/>
      <c r="NSX189" s="29"/>
      <c r="NSY189" s="29"/>
      <c r="NSZ189" s="29"/>
      <c r="NTA189" s="29"/>
      <c r="NTB189" s="29"/>
      <c r="NTC189" s="29"/>
      <c r="NTD189" s="29"/>
      <c r="NTE189" s="29"/>
      <c r="NTF189" s="29"/>
      <c r="NTG189" s="29"/>
      <c r="NTH189" s="29"/>
      <c r="NTI189" s="29"/>
      <c r="NTJ189" s="29"/>
      <c r="NTK189" s="29"/>
      <c r="NTL189" s="29"/>
      <c r="NTM189" s="29"/>
      <c r="NTN189" s="29"/>
      <c r="NTO189" s="29"/>
      <c r="NTP189" s="29"/>
      <c r="NTQ189" s="29"/>
      <c r="NTR189" s="29"/>
      <c r="NTS189" s="29"/>
      <c r="NTT189" s="29"/>
      <c r="NTU189" s="29"/>
      <c r="NTV189" s="29"/>
      <c r="NTW189" s="29"/>
      <c r="NTX189" s="29"/>
      <c r="NTY189" s="29"/>
      <c r="NTZ189" s="29"/>
      <c r="NUA189" s="29"/>
      <c r="NUB189" s="29"/>
      <c r="NUC189" s="29"/>
      <c r="NUD189" s="29"/>
      <c r="NUE189" s="29"/>
      <c r="NUF189" s="29"/>
      <c r="NUG189" s="29"/>
      <c r="NUH189" s="29"/>
      <c r="NUI189" s="29"/>
      <c r="NUJ189" s="29"/>
      <c r="NUK189" s="29"/>
      <c r="NUL189" s="29"/>
      <c r="NUM189" s="29"/>
      <c r="NUN189" s="29"/>
      <c r="NUO189" s="29"/>
      <c r="NUP189" s="29"/>
      <c r="NUQ189" s="29"/>
      <c r="NUR189" s="29"/>
      <c r="NUS189" s="29"/>
      <c r="NUT189" s="29"/>
      <c r="NUU189" s="29"/>
      <c r="NUV189" s="29"/>
      <c r="NUW189" s="29"/>
      <c r="NUX189" s="29"/>
      <c r="NUY189" s="29"/>
      <c r="NUZ189" s="29"/>
      <c r="NVA189" s="29"/>
      <c r="NVB189" s="29"/>
      <c r="NVC189" s="29"/>
      <c r="NVD189" s="29"/>
      <c r="NVE189" s="29"/>
      <c r="NVF189" s="29"/>
      <c r="NVG189" s="29"/>
      <c r="NVH189" s="29"/>
      <c r="NVI189" s="29"/>
      <c r="NVJ189" s="29"/>
      <c r="NVK189" s="29"/>
      <c r="NVL189" s="29"/>
      <c r="NVM189" s="29"/>
      <c r="NVN189" s="29"/>
      <c r="NVO189" s="29"/>
      <c r="NVP189" s="29"/>
      <c r="NVQ189" s="29"/>
      <c r="NVR189" s="29"/>
      <c r="NVS189" s="29"/>
      <c r="NVT189" s="29"/>
      <c r="NVU189" s="29"/>
      <c r="NVV189" s="29"/>
      <c r="NVW189" s="29"/>
      <c r="NVX189" s="29"/>
      <c r="NVY189" s="29"/>
      <c r="NVZ189" s="29"/>
      <c r="NWA189" s="29"/>
      <c r="NWB189" s="29"/>
      <c r="NWC189" s="29"/>
      <c r="NWD189" s="29"/>
      <c r="NWE189" s="29"/>
      <c r="NWF189" s="29"/>
      <c r="NWG189" s="29"/>
      <c r="NWH189" s="29"/>
      <c r="NWI189" s="29"/>
      <c r="NWJ189" s="29"/>
      <c r="NWK189" s="29"/>
      <c r="NWL189" s="29"/>
      <c r="NWM189" s="29"/>
      <c r="NWN189" s="29"/>
      <c r="NWO189" s="29"/>
      <c r="NWP189" s="29"/>
      <c r="NWQ189" s="29"/>
      <c r="NWR189" s="29"/>
      <c r="NWS189" s="29"/>
      <c r="NWT189" s="29"/>
      <c r="NWU189" s="29"/>
      <c r="NWV189" s="29"/>
      <c r="NWW189" s="29"/>
      <c r="NWX189" s="29"/>
      <c r="NWY189" s="29"/>
      <c r="NWZ189" s="29"/>
      <c r="NXA189" s="29"/>
      <c r="NXB189" s="29"/>
      <c r="NXC189" s="29"/>
      <c r="NXD189" s="29"/>
      <c r="NXE189" s="29"/>
      <c r="NXF189" s="29"/>
      <c r="NXG189" s="29"/>
      <c r="NXH189" s="29"/>
      <c r="NXI189" s="29"/>
      <c r="NXJ189" s="29"/>
      <c r="NXK189" s="29"/>
      <c r="NXL189" s="29"/>
      <c r="NXM189" s="29"/>
      <c r="NXN189" s="29"/>
      <c r="NXO189" s="29"/>
      <c r="NXP189" s="29"/>
      <c r="NXQ189" s="29"/>
      <c r="NXR189" s="29"/>
      <c r="NXS189" s="29"/>
      <c r="NXT189" s="29"/>
      <c r="NXU189" s="29"/>
      <c r="NXV189" s="29"/>
      <c r="NXW189" s="29"/>
      <c r="NXX189" s="29"/>
      <c r="NXY189" s="29"/>
      <c r="NXZ189" s="29"/>
      <c r="NYA189" s="29"/>
      <c r="NYB189" s="29"/>
      <c r="NYC189" s="29"/>
      <c r="NYD189" s="29"/>
      <c r="NYE189" s="29"/>
      <c r="NYF189" s="29"/>
      <c r="NYG189" s="29"/>
      <c r="NYH189" s="29"/>
      <c r="NYI189" s="29"/>
      <c r="NYJ189" s="29"/>
      <c r="NYK189" s="29"/>
      <c r="NYL189" s="29"/>
      <c r="NYM189" s="29"/>
      <c r="NYN189" s="29"/>
      <c r="NYO189" s="29"/>
      <c r="NYP189" s="29"/>
      <c r="NYQ189" s="29"/>
      <c r="NYR189" s="29"/>
      <c r="NYS189" s="29"/>
      <c r="NYT189" s="29"/>
      <c r="NYU189" s="29"/>
      <c r="NYV189" s="29"/>
      <c r="NYW189" s="29"/>
      <c r="NYX189" s="29"/>
      <c r="NYY189" s="29"/>
      <c r="NYZ189" s="29"/>
      <c r="NZA189" s="29"/>
      <c r="NZB189" s="29"/>
      <c r="NZC189" s="29"/>
      <c r="NZD189" s="29"/>
      <c r="NZE189" s="29"/>
      <c r="NZF189" s="29"/>
      <c r="NZG189" s="29"/>
      <c r="NZH189" s="29"/>
      <c r="NZI189" s="29"/>
      <c r="NZJ189" s="29"/>
      <c r="NZK189" s="29"/>
      <c r="NZL189" s="29"/>
      <c r="NZM189" s="29"/>
      <c r="NZN189" s="29"/>
      <c r="NZO189" s="29"/>
      <c r="NZP189" s="29"/>
      <c r="NZQ189" s="29"/>
      <c r="NZR189" s="29"/>
      <c r="NZS189" s="29"/>
      <c r="NZT189" s="29"/>
      <c r="NZU189" s="29"/>
      <c r="NZV189" s="29"/>
      <c r="NZW189" s="29"/>
      <c r="NZX189" s="29"/>
      <c r="NZY189" s="29"/>
      <c r="NZZ189" s="29"/>
      <c r="OAA189" s="29"/>
      <c r="OAB189" s="29"/>
      <c r="OAC189" s="29"/>
      <c r="OAD189" s="29"/>
      <c r="OAE189" s="29"/>
      <c r="OAF189" s="29"/>
      <c r="OAG189" s="29"/>
      <c r="OAH189" s="29"/>
      <c r="OAI189" s="29"/>
      <c r="OAJ189" s="29"/>
      <c r="OAK189" s="29"/>
      <c r="OAL189" s="29"/>
      <c r="OAM189" s="29"/>
      <c r="OAN189" s="29"/>
      <c r="OAO189" s="29"/>
      <c r="OAP189" s="29"/>
      <c r="OAQ189" s="29"/>
      <c r="OAR189" s="29"/>
      <c r="OAS189" s="29"/>
      <c r="OAT189" s="29"/>
      <c r="OAU189" s="29"/>
      <c r="OAV189" s="29"/>
      <c r="OAW189" s="29"/>
      <c r="OAX189" s="29"/>
      <c r="OAY189" s="29"/>
      <c r="OAZ189" s="29"/>
      <c r="OBA189" s="29"/>
      <c r="OBB189" s="29"/>
      <c r="OBC189" s="29"/>
      <c r="OBD189" s="29"/>
      <c r="OBE189" s="29"/>
      <c r="OBF189" s="29"/>
      <c r="OBG189" s="29"/>
      <c r="OBH189" s="29"/>
      <c r="OBI189" s="29"/>
      <c r="OBJ189" s="29"/>
      <c r="OBK189" s="29"/>
      <c r="OBL189" s="29"/>
      <c r="OBM189" s="29"/>
      <c r="OBN189" s="29"/>
      <c r="OBO189" s="29"/>
      <c r="OBP189" s="29"/>
      <c r="OBQ189" s="29"/>
      <c r="OBR189" s="29"/>
      <c r="OBS189" s="29"/>
      <c r="OBT189" s="29"/>
      <c r="OBU189" s="29"/>
      <c r="OBV189" s="29"/>
      <c r="OBW189" s="29"/>
      <c r="OBX189" s="29"/>
      <c r="OBY189" s="29"/>
      <c r="OBZ189" s="29"/>
      <c r="OCA189" s="29"/>
      <c r="OCB189" s="29"/>
      <c r="OCC189" s="29"/>
      <c r="OCD189" s="29"/>
      <c r="OCE189" s="29"/>
      <c r="OCF189" s="29"/>
      <c r="OCG189" s="29"/>
      <c r="OCH189" s="29"/>
      <c r="OCI189" s="29"/>
      <c r="OCJ189" s="29"/>
      <c r="OCK189" s="29"/>
      <c r="OCL189" s="29"/>
      <c r="OCM189" s="29"/>
      <c r="OCN189" s="29"/>
      <c r="OCO189" s="29"/>
      <c r="OCP189" s="29"/>
      <c r="OCQ189" s="29"/>
      <c r="OCR189" s="29"/>
      <c r="OCS189" s="29"/>
      <c r="OCT189" s="29"/>
      <c r="OCU189" s="29"/>
      <c r="OCV189" s="29"/>
      <c r="OCW189" s="29"/>
      <c r="OCX189" s="29"/>
      <c r="OCY189" s="29"/>
      <c r="OCZ189" s="29"/>
      <c r="ODA189" s="29"/>
      <c r="ODB189" s="29"/>
      <c r="ODC189" s="29"/>
      <c r="ODD189" s="29"/>
      <c r="ODE189" s="29"/>
      <c r="ODF189" s="29"/>
      <c r="ODG189" s="29"/>
      <c r="ODH189" s="29"/>
      <c r="ODI189" s="29"/>
      <c r="ODJ189" s="29"/>
      <c r="ODK189" s="29"/>
      <c r="ODL189" s="29"/>
      <c r="ODM189" s="29"/>
      <c r="ODN189" s="29"/>
      <c r="ODO189" s="29"/>
      <c r="ODP189" s="29"/>
      <c r="ODQ189" s="29"/>
      <c r="ODR189" s="29"/>
      <c r="ODS189" s="29"/>
      <c r="ODT189" s="29"/>
      <c r="ODU189" s="29"/>
      <c r="ODV189" s="29"/>
      <c r="ODW189" s="29"/>
      <c r="ODX189" s="29"/>
      <c r="ODY189" s="29"/>
      <c r="ODZ189" s="29"/>
      <c r="OEA189" s="29"/>
      <c r="OEB189" s="29"/>
      <c r="OEC189" s="29"/>
      <c r="OED189" s="29"/>
      <c r="OEE189" s="29"/>
      <c r="OEF189" s="29"/>
      <c r="OEG189" s="29"/>
      <c r="OEH189" s="29"/>
      <c r="OEI189" s="29"/>
      <c r="OEJ189" s="29"/>
      <c r="OEK189" s="29"/>
      <c r="OEL189" s="29"/>
      <c r="OEM189" s="29"/>
      <c r="OEN189" s="29"/>
      <c r="OEO189" s="29"/>
      <c r="OEP189" s="29"/>
      <c r="OEQ189" s="29"/>
      <c r="OER189" s="29"/>
      <c r="OES189" s="29"/>
      <c r="OET189" s="29"/>
      <c r="OEU189" s="29"/>
      <c r="OEV189" s="29"/>
      <c r="OEW189" s="29"/>
      <c r="OEX189" s="29"/>
      <c r="OEY189" s="29"/>
      <c r="OEZ189" s="29"/>
      <c r="OFA189" s="29"/>
      <c r="OFB189" s="29"/>
      <c r="OFC189" s="29"/>
      <c r="OFD189" s="29"/>
      <c r="OFE189" s="29"/>
      <c r="OFF189" s="29"/>
      <c r="OFG189" s="29"/>
      <c r="OFH189" s="29"/>
      <c r="OFI189" s="29"/>
      <c r="OFJ189" s="29"/>
      <c r="OFK189" s="29"/>
      <c r="OFL189" s="29"/>
      <c r="OFM189" s="29"/>
      <c r="OFN189" s="29"/>
      <c r="OFO189" s="29"/>
      <c r="OFP189" s="29"/>
      <c r="OFQ189" s="29"/>
      <c r="OFR189" s="29"/>
      <c r="OFS189" s="29"/>
      <c r="OFT189" s="29"/>
      <c r="OFU189" s="29"/>
      <c r="OFV189" s="29"/>
      <c r="OFW189" s="29"/>
      <c r="OFX189" s="29"/>
      <c r="OFY189" s="29"/>
      <c r="OFZ189" s="29"/>
      <c r="OGA189" s="29"/>
      <c r="OGB189" s="29"/>
      <c r="OGC189" s="29"/>
      <c r="OGD189" s="29"/>
      <c r="OGE189" s="29"/>
      <c r="OGF189" s="29"/>
      <c r="OGG189" s="29"/>
      <c r="OGH189" s="29"/>
      <c r="OGI189" s="29"/>
      <c r="OGJ189" s="29"/>
      <c r="OGK189" s="29"/>
      <c r="OGL189" s="29"/>
      <c r="OGM189" s="29"/>
      <c r="OGN189" s="29"/>
      <c r="OGO189" s="29"/>
      <c r="OGP189" s="29"/>
      <c r="OGQ189" s="29"/>
      <c r="OGR189" s="29"/>
      <c r="OGS189" s="29"/>
      <c r="OGT189" s="29"/>
      <c r="OGU189" s="29"/>
      <c r="OGV189" s="29"/>
      <c r="OGW189" s="29"/>
      <c r="OGX189" s="29"/>
      <c r="OGY189" s="29"/>
      <c r="OGZ189" s="29"/>
      <c r="OHA189" s="29"/>
      <c r="OHB189" s="29"/>
      <c r="OHC189" s="29"/>
      <c r="OHD189" s="29"/>
      <c r="OHE189" s="29"/>
      <c r="OHF189" s="29"/>
      <c r="OHG189" s="29"/>
      <c r="OHH189" s="29"/>
      <c r="OHI189" s="29"/>
      <c r="OHJ189" s="29"/>
      <c r="OHK189" s="29"/>
      <c r="OHL189" s="29"/>
      <c r="OHM189" s="29"/>
      <c r="OHN189" s="29"/>
      <c r="OHO189" s="29"/>
      <c r="OHP189" s="29"/>
      <c r="OHQ189" s="29"/>
      <c r="OHR189" s="29"/>
      <c r="OHS189" s="29"/>
      <c r="OHT189" s="29"/>
      <c r="OHU189" s="29"/>
      <c r="OHV189" s="29"/>
      <c r="OHW189" s="29"/>
      <c r="OHX189" s="29"/>
      <c r="OHY189" s="29"/>
      <c r="OHZ189" s="29"/>
      <c r="OIA189" s="29"/>
      <c r="OIB189" s="29"/>
      <c r="OIC189" s="29"/>
      <c r="OID189" s="29"/>
      <c r="OIE189" s="29"/>
      <c r="OIF189" s="29"/>
      <c r="OIG189" s="29"/>
      <c r="OIH189" s="29"/>
      <c r="OII189" s="29"/>
      <c r="OIJ189" s="29"/>
      <c r="OIK189" s="29"/>
      <c r="OIL189" s="29"/>
      <c r="OIM189" s="29"/>
      <c r="OIN189" s="29"/>
      <c r="OIO189" s="29"/>
      <c r="OIP189" s="29"/>
      <c r="OIQ189" s="29"/>
      <c r="OIR189" s="29"/>
      <c r="OIS189" s="29"/>
      <c r="OIT189" s="29"/>
      <c r="OIU189" s="29"/>
      <c r="OIV189" s="29"/>
      <c r="OIW189" s="29"/>
      <c r="OIX189" s="29"/>
      <c r="OIY189" s="29"/>
      <c r="OIZ189" s="29"/>
      <c r="OJA189" s="29"/>
      <c r="OJB189" s="29"/>
      <c r="OJC189" s="29"/>
      <c r="OJD189" s="29"/>
      <c r="OJE189" s="29"/>
      <c r="OJF189" s="29"/>
      <c r="OJG189" s="29"/>
      <c r="OJH189" s="29"/>
      <c r="OJI189" s="29"/>
      <c r="OJJ189" s="29"/>
      <c r="OJK189" s="29"/>
      <c r="OJL189" s="29"/>
      <c r="OJM189" s="29"/>
      <c r="OJN189" s="29"/>
      <c r="OJO189" s="29"/>
      <c r="OJP189" s="29"/>
      <c r="OJQ189" s="29"/>
      <c r="OJR189" s="29"/>
      <c r="OJS189" s="29"/>
      <c r="OJT189" s="29"/>
      <c r="OJU189" s="29"/>
      <c r="OJV189" s="29"/>
      <c r="OJW189" s="29"/>
      <c r="OJX189" s="29"/>
      <c r="OJY189" s="29"/>
      <c r="OJZ189" s="29"/>
      <c r="OKA189" s="29"/>
      <c r="OKB189" s="29"/>
      <c r="OKC189" s="29"/>
      <c r="OKD189" s="29"/>
      <c r="OKE189" s="29"/>
      <c r="OKF189" s="29"/>
      <c r="OKG189" s="29"/>
      <c r="OKH189" s="29"/>
      <c r="OKI189" s="29"/>
      <c r="OKJ189" s="29"/>
      <c r="OKK189" s="29"/>
      <c r="OKL189" s="29"/>
      <c r="OKM189" s="29"/>
      <c r="OKN189" s="29"/>
      <c r="OKO189" s="29"/>
      <c r="OKP189" s="29"/>
      <c r="OKQ189" s="29"/>
      <c r="OKR189" s="29"/>
      <c r="OKS189" s="29"/>
      <c r="OKT189" s="29"/>
      <c r="OKU189" s="29"/>
      <c r="OKV189" s="29"/>
      <c r="OKW189" s="29"/>
      <c r="OKX189" s="29"/>
      <c r="OKY189" s="29"/>
      <c r="OKZ189" s="29"/>
      <c r="OLA189" s="29"/>
      <c r="OLB189" s="29"/>
      <c r="OLC189" s="29"/>
      <c r="OLD189" s="29"/>
      <c r="OLE189" s="29"/>
      <c r="OLF189" s="29"/>
      <c r="OLG189" s="29"/>
      <c r="OLH189" s="29"/>
      <c r="OLI189" s="29"/>
      <c r="OLJ189" s="29"/>
      <c r="OLK189" s="29"/>
      <c r="OLL189" s="29"/>
      <c r="OLM189" s="29"/>
      <c r="OLN189" s="29"/>
      <c r="OLO189" s="29"/>
      <c r="OLP189" s="29"/>
      <c r="OLQ189" s="29"/>
      <c r="OLR189" s="29"/>
      <c r="OLS189" s="29"/>
      <c r="OLT189" s="29"/>
      <c r="OLU189" s="29"/>
      <c r="OLV189" s="29"/>
      <c r="OLW189" s="29"/>
      <c r="OLX189" s="29"/>
      <c r="OLY189" s="29"/>
      <c r="OLZ189" s="29"/>
      <c r="OMA189" s="29"/>
      <c r="OMB189" s="29"/>
      <c r="OMC189" s="29"/>
      <c r="OMD189" s="29"/>
      <c r="OME189" s="29"/>
      <c r="OMF189" s="29"/>
      <c r="OMG189" s="29"/>
      <c r="OMH189" s="29"/>
      <c r="OMI189" s="29"/>
      <c r="OMJ189" s="29"/>
      <c r="OMK189" s="29"/>
      <c r="OML189" s="29"/>
      <c r="OMM189" s="29"/>
      <c r="OMN189" s="29"/>
      <c r="OMO189" s="29"/>
      <c r="OMP189" s="29"/>
      <c r="OMQ189" s="29"/>
      <c r="OMR189" s="29"/>
      <c r="OMS189" s="29"/>
      <c r="OMT189" s="29"/>
      <c r="OMU189" s="29"/>
      <c r="OMV189" s="29"/>
      <c r="OMW189" s="29"/>
      <c r="OMX189" s="29"/>
      <c r="OMY189" s="29"/>
      <c r="OMZ189" s="29"/>
      <c r="ONA189" s="29"/>
      <c r="ONB189" s="29"/>
      <c r="ONC189" s="29"/>
      <c r="OND189" s="29"/>
      <c r="ONE189" s="29"/>
      <c r="ONF189" s="29"/>
      <c r="ONG189" s="29"/>
      <c r="ONH189" s="29"/>
      <c r="ONI189" s="29"/>
      <c r="ONJ189" s="29"/>
      <c r="ONK189" s="29"/>
      <c r="ONL189" s="29"/>
      <c r="ONM189" s="29"/>
      <c r="ONN189" s="29"/>
      <c r="ONO189" s="29"/>
      <c r="ONP189" s="29"/>
      <c r="ONQ189" s="29"/>
      <c r="ONR189" s="29"/>
      <c r="ONS189" s="29"/>
      <c r="ONT189" s="29"/>
      <c r="ONU189" s="29"/>
      <c r="ONV189" s="29"/>
      <c r="ONW189" s="29"/>
      <c r="ONX189" s="29"/>
      <c r="ONY189" s="29"/>
      <c r="ONZ189" s="29"/>
      <c r="OOA189" s="29"/>
      <c r="OOB189" s="29"/>
      <c r="OOC189" s="29"/>
      <c r="OOD189" s="29"/>
      <c r="OOE189" s="29"/>
      <c r="OOF189" s="29"/>
      <c r="OOG189" s="29"/>
      <c r="OOH189" s="29"/>
      <c r="OOI189" s="29"/>
      <c r="OOJ189" s="29"/>
      <c r="OOK189" s="29"/>
      <c r="OOL189" s="29"/>
      <c r="OOM189" s="29"/>
      <c r="OON189" s="29"/>
      <c r="OOO189" s="29"/>
      <c r="OOP189" s="29"/>
      <c r="OOQ189" s="29"/>
      <c r="OOR189" s="29"/>
      <c r="OOS189" s="29"/>
      <c r="OOT189" s="29"/>
      <c r="OOU189" s="29"/>
      <c r="OOV189" s="29"/>
      <c r="OOW189" s="29"/>
      <c r="OOX189" s="29"/>
      <c r="OOY189" s="29"/>
      <c r="OOZ189" s="29"/>
      <c r="OPA189" s="29"/>
      <c r="OPB189" s="29"/>
      <c r="OPC189" s="29"/>
      <c r="OPD189" s="29"/>
      <c r="OPE189" s="29"/>
      <c r="OPF189" s="29"/>
      <c r="OPG189" s="29"/>
      <c r="OPH189" s="29"/>
      <c r="OPI189" s="29"/>
      <c r="OPJ189" s="29"/>
      <c r="OPK189" s="29"/>
      <c r="OPL189" s="29"/>
      <c r="OPM189" s="29"/>
      <c r="OPN189" s="29"/>
      <c r="OPO189" s="29"/>
      <c r="OPP189" s="29"/>
      <c r="OPQ189" s="29"/>
      <c r="OPR189" s="29"/>
      <c r="OPS189" s="29"/>
      <c r="OPT189" s="29"/>
      <c r="OPU189" s="29"/>
      <c r="OPV189" s="29"/>
      <c r="OPW189" s="29"/>
      <c r="OPX189" s="29"/>
      <c r="OPY189" s="29"/>
      <c r="OPZ189" s="29"/>
      <c r="OQA189" s="29"/>
      <c r="OQB189" s="29"/>
      <c r="OQC189" s="29"/>
      <c r="OQD189" s="29"/>
      <c r="OQE189" s="29"/>
      <c r="OQF189" s="29"/>
      <c r="OQG189" s="29"/>
      <c r="OQH189" s="29"/>
      <c r="OQI189" s="29"/>
      <c r="OQJ189" s="29"/>
      <c r="OQK189" s="29"/>
      <c r="OQL189" s="29"/>
      <c r="OQM189" s="29"/>
      <c r="OQN189" s="29"/>
      <c r="OQO189" s="29"/>
      <c r="OQP189" s="29"/>
      <c r="OQQ189" s="29"/>
      <c r="OQR189" s="29"/>
      <c r="OQS189" s="29"/>
      <c r="OQT189" s="29"/>
      <c r="OQU189" s="29"/>
      <c r="OQV189" s="29"/>
      <c r="OQW189" s="29"/>
      <c r="OQX189" s="29"/>
      <c r="OQY189" s="29"/>
      <c r="OQZ189" s="29"/>
      <c r="ORA189" s="29"/>
      <c r="ORB189" s="29"/>
      <c r="ORC189" s="29"/>
      <c r="ORD189" s="29"/>
      <c r="ORE189" s="29"/>
      <c r="ORF189" s="29"/>
      <c r="ORG189" s="29"/>
      <c r="ORH189" s="29"/>
      <c r="ORI189" s="29"/>
      <c r="ORJ189" s="29"/>
      <c r="ORK189" s="29"/>
      <c r="ORL189" s="29"/>
      <c r="ORM189" s="29"/>
      <c r="ORN189" s="29"/>
      <c r="ORO189" s="29"/>
      <c r="ORP189" s="29"/>
      <c r="ORQ189" s="29"/>
      <c r="ORR189" s="29"/>
      <c r="ORS189" s="29"/>
      <c r="ORT189" s="29"/>
      <c r="ORU189" s="29"/>
      <c r="ORV189" s="29"/>
      <c r="ORW189" s="29"/>
      <c r="ORX189" s="29"/>
      <c r="ORY189" s="29"/>
      <c r="ORZ189" s="29"/>
      <c r="OSA189" s="29"/>
      <c r="OSB189" s="29"/>
      <c r="OSC189" s="29"/>
      <c r="OSD189" s="29"/>
      <c r="OSE189" s="29"/>
      <c r="OSF189" s="29"/>
      <c r="OSG189" s="29"/>
      <c r="OSH189" s="29"/>
      <c r="OSI189" s="29"/>
      <c r="OSJ189" s="29"/>
      <c r="OSK189" s="29"/>
      <c r="OSL189" s="29"/>
      <c r="OSM189" s="29"/>
      <c r="OSN189" s="29"/>
      <c r="OSO189" s="29"/>
      <c r="OSP189" s="29"/>
      <c r="OSQ189" s="29"/>
      <c r="OSR189" s="29"/>
      <c r="OSS189" s="29"/>
      <c r="OST189" s="29"/>
      <c r="OSU189" s="29"/>
      <c r="OSV189" s="29"/>
      <c r="OSW189" s="29"/>
      <c r="OSX189" s="29"/>
      <c r="OSY189" s="29"/>
      <c r="OSZ189" s="29"/>
      <c r="OTA189" s="29"/>
      <c r="OTB189" s="29"/>
      <c r="OTC189" s="29"/>
      <c r="OTD189" s="29"/>
      <c r="OTE189" s="29"/>
      <c r="OTF189" s="29"/>
      <c r="OTG189" s="29"/>
      <c r="OTH189" s="29"/>
      <c r="OTI189" s="29"/>
      <c r="OTJ189" s="29"/>
      <c r="OTK189" s="29"/>
      <c r="OTL189" s="29"/>
      <c r="OTM189" s="29"/>
      <c r="OTN189" s="29"/>
      <c r="OTO189" s="29"/>
      <c r="OTP189" s="29"/>
      <c r="OTQ189" s="29"/>
      <c r="OTR189" s="29"/>
      <c r="OTS189" s="29"/>
      <c r="OTT189" s="29"/>
      <c r="OTU189" s="29"/>
      <c r="OTV189" s="29"/>
      <c r="OTW189" s="29"/>
      <c r="OTX189" s="29"/>
      <c r="OTY189" s="29"/>
      <c r="OTZ189" s="29"/>
      <c r="OUA189" s="29"/>
      <c r="OUB189" s="29"/>
      <c r="OUC189" s="29"/>
      <c r="OUD189" s="29"/>
      <c r="OUE189" s="29"/>
      <c r="OUF189" s="29"/>
      <c r="OUG189" s="29"/>
      <c r="OUH189" s="29"/>
      <c r="OUI189" s="29"/>
      <c r="OUJ189" s="29"/>
      <c r="OUK189" s="29"/>
      <c r="OUL189" s="29"/>
      <c r="OUM189" s="29"/>
      <c r="OUN189" s="29"/>
      <c r="OUO189" s="29"/>
      <c r="OUP189" s="29"/>
      <c r="OUQ189" s="29"/>
      <c r="OUR189" s="29"/>
      <c r="OUS189" s="29"/>
      <c r="OUT189" s="29"/>
      <c r="OUU189" s="29"/>
      <c r="OUV189" s="29"/>
      <c r="OUW189" s="29"/>
      <c r="OUX189" s="29"/>
      <c r="OUY189" s="29"/>
      <c r="OUZ189" s="29"/>
      <c r="OVA189" s="29"/>
      <c r="OVB189" s="29"/>
      <c r="OVC189" s="29"/>
      <c r="OVD189" s="29"/>
      <c r="OVE189" s="29"/>
      <c r="OVF189" s="29"/>
      <c r="OVG189" s="29"/>
      <c r="OVH189" s="29"/>
      <c r="OVI189" s="29"/>
      <c r="OVJ189" s="29"/>
      <c r="OVK189" s="29"/>
      <c r="OVL189" s="29"/>
      <c r="OVM189" s="29"/>
      <c r="OVN189" s="29"/>
      <c r="OVO189" s="29"/>
      <c r="OVP189" s="29"/>
      <c r="OVQ189" s="29"/>
      <c r="OVR189" s="29"/>
      <c r="OVS189" s="29"/>
      <c r="OVT189" s="29"/>
      <c r="OVU189" s="29"/>
      <c r="OVV189" s="29"/>
      <c r="OVW189" s="29"/>
      <c r="OVX189" s="29"/>
      <c r="OVY189" s="29"/>
      <c r="OVZ189" s="29"/>
      <c r="OWA189" s="29"/>
      <c r="OWB189" s="29"/>
      <c r="OWC189" s="29"/>
      <c r="OWD189" s="29"/>
      <c r="OWE189" s="29"/>
      <c r="OWF189" s="29"/>
      <c r="OWG189" s="29"/>
      <c r="OWH189" s="29"/>
      <c r="OWI189" s="29"/>
      <c r="OWJ189" s="29"/>
      <c r="OWK189" s="29"/>
      <c r="OWL189" s="29"/>
      <c r="OWM189" s="29"/>
      <c r="OWN189" s="29"/>
      <c r="OWO189" s="29"/>
      <c r="OWP189" s="29"/>
      <c r="OWQ189" s="29"/>
      <c r="OWR189" s="29"/>
      <c r="OWS189" s="29"/>
      <c r="OWT189" s="29"/>
      <c r="OWU189" s="29"/>
      <c r="OWV189" s="29"/>
      <c r="OWW189" s="29"/>
      <c r="OWX189" s="29"/>
      <c r="OWY189" s="29"/>
      <c r="OWZ189" s="29"/>
      <c r="OXA189" s="29"/>
      <c r="OXB189" s="29"/>
      <c r="OXC189" s="29"/>
      <c r="OXD189" s="29"/>
      <c r="OXE189" s="29"/>
      <c r="OXF189" s="29"/>
      <c r="OXG189" s="29"/>
      <c r="OXH189" s="29"/>
      <c r="OXI189" s="29"/>
      <c r="OXJ189" s="29"/>
      <c r="OXK189" s="29"/>
      <c r="OXL189" s="29"/>
      <c r="OXM189" s="29"/>
      <c r="OXN189" s="29"/>
      <c r="OXO189" s="29"/>
      <c r="OXP189" s="29"/>
      <c r="OXQ189" s="29"/>
      <c r="OXR189" s="29"/>
      <c r="OXS189" s="29"/>
      <c r="OXT189" s="29"/>
      <c r="OXU189" s="29"/>
      <c r="OXV189" s="29"/>
      <c r="OXW189" s="29"/>
      <c r="OXX189" s="29"/>
      <c r="OXY189" s="29"/>
      <c r="OXZ189" s="29"/>
      <c r="OYA189" s="29"/>
      <c r="OYB189" s="29"/>
      <c r="OYC189" s="29"/>
      <c r="OYD189" s="29"/>
      <c r="OYE189" s="29"/>
      <c r="OYF189" s="29"/>
      <c r="OYG189" s="29"/>
      <c r="OYH189" s="29"/>
      <c r="OYI189" s="29"/>
      <c r="OYJ189" s="29"/>
      <c r="OYK189" s="29"/>
      <c r="OYL189" s="29"/>
      <c r="OYM189" s="29"/>
      <c r="OYN189" s="29"/>
      <c r="OYO189" s="29"/>
      <c r="OYP189" s="29"/>
      <c r="OYQ189" s="29"/>
      <c r="OYR189" s="29"/>
      <c r="OYS189" s="29"/>
      <c r="OYT189" s="29"/>
      <c r="OYU189" s="29"/>
      <c r="OYV189" s="29"/>
      <c r="OYW189" s="29"/>
      <c r="OYX189" s="29"/>
      <c r="OYY189" s="29"/>
      <c r="OYZ189" s="29"/>
      <c r="OZA189" s="29"/>
      <c r="OZB189" s="29"/>
      <c r="OZC189" s="29"/>
      <c r="OZD189" s="29"/>
      <c r="OZE189" s="29"/>
      <c r="OZF189" s="29"/>
      <c r="OZG189" s="29"/>
      <c r="OZH189" s="29"/>
      <c r="OZI189" s="29"/>
      <c r="OZJ189" s="29"/>
      <c r="OZK189" s="29"/>
      <c r="OZL189" s="29"/>
      <c r="OZM189" s="29"/>
      <c r="OZN189" s="29"/>
      <c r="OZO189" s="29"/>
      <c r="OZP189" s="29"/>
      <c r="OZQ189" s="29"/>
      <c r="OZR189" s="29"/>
      <c r="OZS189" s="29"/>
      <c r="OZT189" s="29"/>
      <c r="OZU189" s="29"/>
      <c r="OZV189" s="29"/>
      <c r="OZW189" s="29"/>
      <c r="OZX189" s="29"/>
      <c r="OZY189" s="29"/>
      <c r="OZZ189" s="29"/>
      <c r="PAA189" s="29"/>
      <c r="PAB189" s="29"/>
      <c r="PAC189" s="29"/>
      <c r="PAD189" s="29"/>
      <c r="PAE189" s="29"/>
      <c r="PAF189" s="29"/>
      <c r="PAG189" s="29"/>
      <c r="PAH189" s="29"/>
      <c r="PAI189" s="29"/>
      <c r="PAJ189" s="29"/>
      <c r="PAK189" s="29"/>
      <c r="PAL189" s="29"/>
      <c r="PAM189" s="29"/>
      <c r="PAN189" s="29"/>
      <c r="PAO189" s="29"/>
      <c r="PAP189" s="29"/>
      <c r="PAQ189" s="29"/>
      <c r="PAR189" s="29"/>
      <c r="PAS189" s="29"/>
      <c r="PAT189" s="29"/>
      <c r="PAU189" s="29"/>
      <c r="PAV189" s="29"/>
      <c r="PAW189" s="29"/>
      <c r="PAX189" s="29"/>
      <c r="PAY189" s="29"/>
      <c r="PAZ189" s="29"/>
      <c r="PBA189" s="29"/>
      <c r="PBB189" s="29"/>
      <c r="PBC189" s="29"/>
      <c r="PBD189" s="29"/>
      <c r="PBE189" s="29"/>
      <c r="PBF189" s="29"/>
      <c r="PBG189" s="29"/>
      <c r="PBH189" s="29"/>
      <c r="PBI189" s="29"/>
      <c r="PBJ189" s="29"/>
      <c r="PBK189" s="29"/>
      <c r="PBL189" s="29"/>
      <c r="PBM189" s="29"/>
      <c r="PBN189" s="29"/>
      <c r="PBO189" s="29"/>
      <c r="PBP189" s="29"/>
      <c r="PBQ189" s="29"/>
      <c r="PBR189" s="29"/>
      <c r="PBS189" s="29"/>
      <c r="PBT189" s="29"/>
      <c r="PBU189" s="29"/>
      <c r="PBV189" s="29"/>
      <c r="PBW189" s="29"/>
      <c r="PBX189" s="29"/>
      <c r="PBY189" s="29"/>
      <c r="PBZ189" s="29"/>
      <c r="PCA189" s="29"/>
      <c r="PCB189" s="29"/>
      <c r="PCC189" s="29"/>
      <c r="PCD189" s="29"/>
      <c r="PCE189" s="29"/>
      <c r="PCF189" s="29"/>
      <c r="PCG189" s="29"/>
      <c r="PCH189" s="29"/>
      <c r="PCI189" s="29"/>
      <c r="PCJ189" s="29"/>
      <c r="PCK189" s="29"/>
      <c r="PCL189" s="29"/>
      <c r="PCM189" s="29"/>
      <c r="PCN189" s="29"/>
      <c r="PCO189" s="29"/>
      <c r="PCP189" s="29"/>
      <c r="PCQ189" s="29"/>
      <c r="PCR189" s="29"/>
      <c r="PCS189" s="29"/>
      <c r="PCT189" s="29"/>
      <c r="PCU189" s="29"/>
      <c r="PCV189" s="29"/>
      <c r="PCW189" s="29"/>
      <c r="PCX189" s="29"/>
      <c r="PCY189" s="29"/>
      <c r="PCZ189" s="29"/>
      <c r="PDA189" s="29"/>
      <c r="PDB189" s="29"/>
      <c r="PDC189" s="29"/>
      <c r="PDD189" s="29"/>
      <c r="PDE189" s="29"/>
      <c r="PDF189" s="29"/>
      <c r="PDG189" s="29"/>
      <c r="PDH189" s="29"/>
      <c r="PDI189" s="29"/>
      <c r="PDJ189" s="29"/>
      <c r="PDK189" s="29"/>
      <c r="PDL189" s="29"/>
      <c r="PDM189" s="29"/>
      <c r="PDN189" s="29"/>
      <c r="PDO189" s="29"/>
      <c r="PDP189" s="29"/>
      <c r="PDQ189" s="29"/>
      <c r="PDR189" s="29"/>
      <c r="PDS189" s="29"/>
      <c r="PDT189" s="29"/>
      <c r="PDU189" s="29"/>
      <c r="PDV189" s="29"/>
      <c r="PDW189" s="29"/>
      <c r="PDX189" s="29"/>
      <c r="PDY189" s="29"/>
      <c r="PDZ189" s="29"/>
      <c r="PEA189" s="29"/>
      <c r="PEB189" s="29"/>
      <c r="PEC189" s="29"/>
      <c r="PED189" s="29"/>
      <c r="PEE189" s="29"/>
      <c r="PEF189" s="29"/>
      <c r="PEG189" s="29"/>
      <c r="PEH189" s="29"/>
      <c r="PEI189" s="29"/>
      <c r="PEJ189" s="29"/>
      <c r="PEK189" s="29"/>
      <c r="PEL189" s="29"/>
      <c r="PEM189" s="29"/>
      <c r="PEN189" s="29"/>
      <c r="PEO189" s="29"/>
      <c r="PEP189" s="29"/>
      <c r="PEQ189" s="29"/>
      <c r="PER189" s="29"/>
      <c r="PES189" s="29"/>
      <c r="PET189" s="29"/>
      <c r="PEU189" s="29"/>
      <c r="PEV189" s="29"/>
      <c r="PEW189" s="29"/>
      <c r="PEX189" s="29"/>
      <c r="PEY189" s="29"/>
      <c r="PEZ189" s="29"/>
      <c r="PFA189" s="29"/>
      <c r="PFB189" s="29"/>
      <c r="PFC189" s="29"/>
      <c r="PFD189" s="29"/>
      <c r="PFE189" s="29"/>
      <c r="PFF189" s="29"/>
      <c r="PFG189" s="29"/>
      <c r="PFH189" s="29"/>
      <c r="PFI189" s="29"/>
      <c r="PFJ189" s="29"/>
      <c r="PFK189" s="29"/>
      <c r="PFL189" s="29"/>
      <c r="PFM189" s="29"/>
      <c r="PFN189" s="29"/>
      <c r="PFO189" s="29"/>
      <c r="PFP189" s="29"/>
      <c r="PFQ189" s="29"/>
      <c r="PFR189" s="29"/>
      <c r="PFS189" s="29"/>
      <c r="PFT189" s="29"/>
      <c r="PFU189" s="29"/>
      <c r="PFV189" s="29"/>
      <c r="PFW189" s="29"/>
      <c r="PFX189" s="29"/>
      <c r="PFY189" s="29"/>
      <c r="PFZ189" s="29"/>
      <c r="PGA189" s="29"/>
      <c r="PGB189" s="29"/>
      <c r="PGC189" s="29"/>
      <c r="PGD189" s="29"/>
      <c r="PGE189" s="29"/>
      <c r="PGF189" s="29"/>
      <c r="PGG189" s="29"/>
      <c r="PGH189" s="29"/>
      <c r="PGI189" s="29"/>
      <c r="PGJ189" s="29"/>
      <c r="PGK189" s="29"/>
      <c r="PGL189" s="29"/>
      <c r="PGM189" s="29"/>
      <c r="PGN189" s="29"/>
      <c r="PGO189" s="29"/>
      <c r="PGP189" s="29"/>
      <c r="PGQ189" s="29"/>
      <c r="PGR189" s="29"/>
      <c r="PGS189" s="29"/>
      <c r="PGT189" s="29"/>
      <c r="PGU189" s="29"/>
      <c r="PGV189" s="29"/>
      <c r="PGW189" s="29"/>
      <c r="PGX189" s="29"/>
      <c r="PGY189" s="29"/>
      <c r="PGZ189" s="29"/>
      <c r="PHA189" s="29"/>
      <c r="PHB189" s="29"/>
      <c r="PHC189" s="29"/>
      <c r="PHD189" s="29"/>
      <c r="PHE189" s="29"/>
      <c r="PHF189" s="29"/>
      <c r="PHG189" s="29"/>
      <c r="PHH189" s="29"/>
      <c r="PHI189" s="29"/>
      <c r="PHJ189" s="29"/>
      <c r="PHK189" s="29"/>
      <c r="PHL189" s="29"/>
      <c r="PHM189" s="29"/>
      <c r="PHN189" s="29"/>
      <c r="PHO189" s="29"/>
      <c r="PHP189" s="29"/>
      <c r="PHQ189" s="29"/>
      <c r="PHR189" s="29"/>
      <c r="PHS189" s="29"/>
      <c r="PHT189" s="29"/>
      <c r="PHU189" s="29"/>
      <c r="PHV189" s="29"/>
      <c r="PHW189" s="29"/>
      <c r="PHX189" s="29"/>
      <c r="PHY189" s="29"/>
      <c r="PHZ189" s="29"/>
      <c r="PIA189" s="29"/>
      <c r="PIB189" s="29"/>
      <c r="PIC189" s="29"/>
      <c r="PID189" s="29"/>
      <c r="PIE189" s="29"/>
      <c r="PIF189" s="29"/>
      <c r="PIG189" s="29"/>
      <c r="PIH189" s="29"/>
      <c r="PII189" s="29"/>
      <c r="PIJ189" s="29"/>
      <c r="PIK189" s="29"/>
      <c r="PIL189" s="29"/>
      <c r="PIM189" s="29"/>
      <c r="PIN189" s="29"/>
      <c r="PIO189" s="29"/>
      <c r="PIP189" s="29"/>
      <c r="PIQ189" s="29"/>
      <c r="PIR189" s="29"/>
      <c r="PIS189" s="29"/>
      <c r="PIT189" s="29"/>
      <c r="PIU189" s="29"/>
      <c r="PIV189" s="29"/>
      <c r="PIW189" s="29"/>
      <c r="PIX189" s="29"/>
      <c r="PIY189" s="29"/>
      <c r="PIZ189" s="29"/>
      <c r="PJA189" s="29"/>
      <c r="PJB189" s="29"/>
      <c r="PJC189" s="29"/>
      <c r="PJD189" s="29"/>
      <c r="PJE189" s="29"/>
      <c r="PJF189" s="29"/>
      <c r="PJG189" s="29"/>
      <c r="PJH189" s="29"/>
      <c r="PJI189" s="29"/>
      <c r="PJJ189" s="29"/>
      <c r="PJK189" s="29"/>
      <c r="PJL189" s="29"/>
      <c r="PJM189" s="29"/>
      <c r="PJN189" s="29"/>
      <c r="PJO189" s="29"/>
      <c r="PJP189" s="29"/>
      <c r="PJQ189" s="29"/>
      <c r="PJR189" s="29"/>
      <c r="PJS189" s="29"/>
      <c r="PJT189" s="29"/>
      <c r="PJU189" s="29"/>
      <c r="PJV189" s="29"/>
      <c r="PJW189" s="29"/>
      <c r="PJX189" s="29"/>
      <c r="PJY189" s="29"/>
      <c r="PJZ189" s="29"/>
      <c r="PKA189" s="29"/>
      <c r="PKB189" s="29"/>
      <c r="PKC189" s="29"/>
      <c r="PKD189" s="29"/>
      <c r="PKE189" s="29"/>
      <c r="PKF189" s="29"/>
      <c r="PKG189" s="29"/>
      <c r="PKH189" s="29"/>
      <c r="PKI189" s="29"/>
      <c r="PKJ189" s="29"/>
      <c r="PKK189" s="29"/>
      <c r="PKL189" s="29"/>
      <c r="PKM189" s="29"/>
      <c r="PKN189" s="29"/>
      <c r="PKO189" s="29"/>
      <c r="PKP189" s="29"/>
      <c r="PKQ189" s="29"/>
      <c r="PKR189" s="29"/>
      <c r="PKS189" s="29"/>
      <c r="PKT189" s="29"/>
      <c r="PKU189" s="29"/>
      <c r="PKV189" s="29"/>
      <c r="PKW189" s="29"/>
      <c r="PKX189" s="29"/>
      <c r="PKY189" s="29"/>
      <c r="PKZ189" s="29"/>
      <c r="PLA189" s="29"/>
      <c r="PLB189" s="29"/>
      <c r="PLC189" s="29"/>
      <c r="PLD189" s="29"/>
      <c r="PLE189" s="29"/>
      <c r="PLF189" s="29"/>
      <c r="PLG189" s="29"/>
      <c r="PLH189" s="29"/>
      <c r="PLI189" s="29"/>
      <c r="PLJ189" s="29"/>
      <c r="PLK189" s="29"/>
      <c r="PLL189" s="29"/>
      <c r="PLM189" s="29"/>
      <c r="PLN189" s="29"/>
      <c r="PLO189" s="29"/>
      <c r="PLP189" s="29"/>
      <c r="PLQ189" s="29"/>
      <c r="PLR189" s="29"/>
      <c r="PLS189" s="29"/>
      <c r="PLT189" s="29"/>
      <c r="PLU189" s="29"/>
      <c r="PLV189" s="29"/>
      <c r="PLW189" s="29"/>
      <c r="PLX189" s="29"/>
      <c r="PLY189" s="29"/>
      <c r="PLZ189" s="29"/>
      <c r="PMA189" s="29"/>
      <c r="PMB189" s="29"/>
      <c r="PMC189" s="29"/>
      <c r="PMD189" s="29"/>
      <c r="PME189" s="29"/>
      <c r="PMF189" s="29"/>
      <c r="PMG189" s="29"/>
      <c r="PMH189" s="29"/>
      <c r="PMI189" s="29"/>
      <c r="PMJ189" s="29"/>
      <c r="PMK189" s="29"/>
      <c r="PML189" s="29"/>
      <c r="PMM189" s="29"/>
      <c r="PMN189" s="29"/>
      <c r="PMO189" s="29"/>
      <c r="PMP189" s="29"/>
      <c r="PMQ189" s="29"/>
      <c r="PMR189" s="29"/>
      <c r="PMS189" s="29"/>
      <c r="PMT189" s="29"/>
      <c r="PMU189" s="29"/>
      <c r="PMV189" s="29"/>
      <c r="PMW189" s="29"/>
      <c r="PMX189" s="29"/>
      <c r="PMY189" s="29"/>
      <c r="PMZ189" s="29"/>
      <c r="PNA189" s="29"/>
      <c r="PNB189" s="29"/>
      <c r="PNC189" s="29"/>
      <c r="PND189" s="29"/>
      <c r="PNE189" s="29"/>
      <c r="PNF189" s="29"/>
      <c r="PNG189" s="29"/>
      <c r="PNH189" s="29"/>
      <c r="PNI189" s="29"/>
      <c r="PNJ189" s="29"/>
      <c r="PNK189" s="29"/>
      <c r="PNL189" s="29"/>
      <c r="PNM189" s="29"/>
      <c r="PNN189" s="29"/>
      <c r="PNO189" s="29"/>
      <c r="PNP189" s="29"/>
      <c r="PNQ189" s="29"/>
      <c r="PNR189" s="29"/>
      <c r="PNS189" s="29"/>
      <c r="PNT189" s="29"/>
      <c r="PNU189" s="29"/>
      <c r="PNV189" s="29"/>
      <c r="PNW189" s="29"/>
      <c r="PNX189" s="29"/>
      <c r="PNY189" s="29"/>
      <c r="PNZ189" s="29"/>
      <c r="POA189" s="29"/>
      <c r="POB189" s="29"/>
      <c r="POC189" s="29"/>
      <c r="POD189" s="29"/>
      <c r="POE189" s="29"/>
      <c r="POF189" s="29"/>
      <c r="POG189" s="29"/>
      <c r="POH189" s="29"/>
      <c r="POI189" s="29"/>
      <c r="POJ189" s="29"/>
      <c r="POK189" s="29"/>
      <c r="POL189" s="29"/>
      <c r="POM189" s="29"/>
      <c r="PON189" s="29"/>
      <c r="POO189" s="29"/>
      <c r="POP189" s="29"/>
      <c r="POQ189" s="29"/>
      <c r="POR189" s="29"/>
      <c r="POS189" s="29"/>
      <c r="POT189" s="29"/>
      <c r="POU189" s="29"/>
      <c r="POV189" s="29"/>
      <c r="POW189" s="29"/>
      <c r="POX189" s="29"/>
      <c r="POY189" s="29"/>
      <c r="POZ189" s="29"/>
      <c r="PPA189" s="29"/>
      <c r="PPB189" s="29"/>
      <c r="PPC189" s="29"/>
      <c r="PPD189" s="29"/>
      <c r="PPE189" s="29"/>
      <c r="PPF189" s="29"/>
      <c r="PPG189" s="29"/>
      <c r="PPH189" s="29"/>
      <c r="PPI189" s="29"/>
      <c r="PPJ189" s="29"/>
      <c r="PPK189" s="29"/>
      <c r="PPL189" s="29"/>
      <c r="PPM189" s="29"/>
      <c r="PPN189" s="29"/>
      <c r="PPO189" s="29"/>
      <c r="PPP189" s="29"/>
      <c r="PPQ189" s="29"/>
      <c r="PPR189" s="29"/>
      <c r="PPS189" s="29"/>
      <c r="PPT189" s="29"/>
      <c r="PPU189" s="29"/>
      <c r="PPV189" s="29"/>
      <c r="PPW189" s="29"/>
      <c r="PPX189" s="29"/>
      <c r="PPY189" s="29"/>
      <c r="PPZ189" s="29"/>
      <c r="PQA189" s="29"/>
      <c r="PQB189" s="29"/>
      <c r="PQC189" s="29"/>
      <c r="PQD189" s="29"/>
      <c r="PQE189" s="29"/>
      <c r="PQF189" s="29"/>
      <c r="PQG189" s="29"/>
      <c r="PQH189" s="29"/>
      <c r="PQI189" s="29"/>
      <c r="PQJ189" s="29"/>
      <c r="PQK189" s="29"/>
      <c r="PQL189" s="29"/>
      <c r="PQM189" s="29"/>
      <c r="PQN189" s="29"/>
      <c r="PQO189" s="29"/>
      <c r="PQP189" s="29"/>
      <c r="PQQ189" s="29"/>
      <c r="PQR189" s="29"/>
      <c r="PQS189" s="29"/>
      <c r="PQT189" s="29"/>
      <c r="PQU189" s="29"/>
      <c r="PQV189" s="29"/>
      <c r="PQW189" s="29"/>
      <c r="PQX189" s="29"/>
      <c r="PQY189" s="29"/>
      <c r="PQZ189" s="29"/>
      <c r="PRA189" s="29"/>
      <c r="PRB189" s="29"/>
      <c r="PRC189" s="29"/>
      <c r="PRD189" s="29"/>
      <c r="PRE189" s="29"/>
      <c r="PRF189" s="29"/>
      <c r="PRG189" s="29"/>
      <c r="PRH189" s="29"/>
      <c r="PRI189" s="29"/>
      <c r="PRJ189" s="29"/>
      <c r="PRK189" s="29"/>
      <c r="PRL189" s="29"/>
      <c r="PRM189" s="29"/>
      <c r="PRN189" s="29"/>
      <c r="PRO189" s="29"/>
      <c r="PRP189" s="29"/>
      <c r="PRQ189" s="29"/>
      <c r="PRR189" s="29"/>
      <c r="PRS189" s="29"/>
      <c r="PRT189" s="29"/>
      <c r="PRU189" s="29"/>
      <c r="PRV189" s="29"/>
      <c r="PRW189" s="29"/>
      <c r="PRX189" s="29"/>
      <c r="PRY189" s="29"/>
      <c r="PRZ189" s="29"/>
      <c r="PSA189" s="29"/>
      <c r="PSB189" s="29"/>
      <c r="PSC189" s="29"/>
      <c r="PSD189" s="29"/>
      <c r="PSE189" s="29"/>
      <c r="PSF189" s="29"/>
      <c r="PSG189" s="29"/>
      <c r="PSH189" s="29"/>
      <c r="PSI189" s="29"/>
      <c r="PSJ189" s="29"/>
      <c r="PSK189" s="29"/>
      <c r="PSL189" s="29"/>
      <c r="PSM189" s="29"/>
      <c r="PSN189" s="29"/>
      <c r="PSO189" s="29"/>
      <c r="PSP189" s="29"/>
      <c r="PSQ189" s="29"/>
      <c r="PSR189" s="29"/>
      <c r="PSS189" s="29"/>
      <c r="PST189" s="29"/>
      <c r="PSU189" s="29"/>
      <c r="PSV189" s="29"/>
      <c r="PSW189" s="29"/>
      <c r="PSX189" s="29"/>
      <c r="PSY189" s="29"/>
      <c r="PSZ189" s="29"/>
      <c r="PTA189" s="29"/>
      <c r="PTB189" s="29"/>
      <c r="PTC189" s="29"/>
      <c r="PTD189" s="29"/>
      <c r="PTE189" s="29"/>
      <c r="PTF189" s="29"/>
      <c r="PTG189" s="29"/>
      <c r="PTH189" s="29"/>
      <c r="PTI189" s="29"/>
      <c r="PTJ189" s="29"/>
      <c r="PTK189" s="29"/>
      <c r="PTL189" s="29"/>
      <c r="PTM189" s="29"/>
      <c r="PTN189" s="29"/>
      <c r="PTO189" s="29"/>
      <c r="PTP189" s="29"/>
      <c r="PTQ189" s="29"/>
      <c r="PTR189" s="29"/>
      <c r="PTS189" s="29"/>
      <c r="PTT189" s="29"/>
      <c r="PTU189" s="29"/>
      <c r="PTV189" s="29"/>
      <c r="PTW189" s="29"/>
      <c r="PTX189" s="29"/>
      <c r="PTY189" s="29"/>
      <c r="PTZ189" s="29"/>
      <c r="PUA189" s="29"/>
      <c r="PUB189" s="29"/>
      <c r="PUC189" s="29"/>
      <c r="PUD189" s="29"/>
      <c r="PUE189" s="29"/>
      <c r="PUF189" s="29"/>
      <c r="PUG189" s="29"/>
      <c r="PUH189" s="29"/>
      <c r="PUI189" s="29"/>
      <c r="PUJ189" s="29"/>
      <c r="PUK189" s="29"/>
      <c r="PUL189" s="29"/>
      <c r="PUM189" s="29"/>
      <c r="PUN189" s="29"/>
      <c r="PUO189" s="29"/>
      <c r="PUP189" s="29"/>
      <c r="PUQ189" s="29"/>
      <c r="PUR189" s="29"/>
      <c r="PUS189" s="29"/>
      <c r="PUT189" s="29"/>
      <c r="PUU189" s="29"/>
      <c r="PUV189" s="29"/>
      <c r="PUW189" s="29"/>
      <c r="PUX189" s="29"/>
      <c r="PUY189" s="29"/>
      <c r="PUZ189" s="29"/>
      <c r="PVA189" s="29"/>
      <c r="PVB189" s="29"/>
      <c r="PVC189" s="29"/>
      <c r="PVD189" s="29"/>
      <c r="PVE189" s="29"/>
      <c r="PVF189" s="29"/>
      <c r="PVG189" s="29"/>
      <c r="PVH189" s="29"/>
      <c r="PVI189" s="29"/>
      <c r="PVJ189" s="29"/>
      <c r="PVK189" s="29"/>
      <c r="PVL189" s="29"/>
      <c r="PVM189" s="29"/>
      <c r="PVN189" s="29"/>
      <c r="PVO189" s="29"/>
      <c r="PVP189" s="29"/>
      <c r="PVQ189" s="29"/>
      <c r="PVR189" s="29"/>
      <c r="PVS189" s="29"/>
      <c r="PVT189" s="29"/>
      <c r="PVU189" s="29"/>
      <c r="PVV189" s="29"/>
      <c r="PVW189" s="29"/>
      <c r="PVX189" s="29"/>
      <c r="PVY189" s="29"/>
      <c r="PVZ189" s="29"/>
      <c r="PWA189" s="29"/>
      <c r="PWB189" s="29"/>
      <c r="PWC189" s="29"/>
      <c r="PWD189" s="29"/>
      <c r="PWE189" s="29"/>
      <c r="PWF189" s="29"/>
      <c r="PWG189" s="29"/>
      <c r="PWH189" s="29"/>
      <c r="PWI189" s="29"/>
      <c r="PWJ189" s="29"/>
      <c r="PWK189" s="29"/>
      <c r="PWL189" s="29"/>
      <c r="PWM189" s="29"/>
      <c r="PWN189" s="29"/>
      <c r="PWO189" s="29"/>
      <c r="PWP189" s="29"/>
      <c r="PWQ189" s="29"/>
      <c r="PWR189" s="29"/>
      <c r="PWS189" s="29"/>
      <c r="PWT189" s="29"/>
      <c r="PWU189" s="29"/>
      <c r="PWV189" s="29"/>
      <c r="PWW189" s="29"/>
      <c r="PWX189" s="29"/>
      <c r="PWY189" s="29"/>
      <c r="PWZ189" s="29"/>
      <c r="PXA189" s="29"/>
      <c r="PXB189" s="29"/>
      <c r="PXC189" s="29"/>
      <c r="PXD189" s="29"/>
      <c r="PXE189" s="29"/>
      <c r="PXF189" s="29"/>
      <c r="PXG189" s="29"/>
      <c r="PXH189" s="29"/>
      <c r="PXI189" s="29"/>
      <c r="PXJ189" s="29"/>
      <c r="PXK189" s="29"/>
      <c r="PXL189" s="29"/>
      <c r="PXM189" s="29"/>
      <c r="PXN189" s="29"/>
      <c r="PXO189" s="29"/>
      <c r="PXP189" s="29"/>
      <c r="PXQ189" s="29"/>
      <c r="PXR189" s="29"/>
      <c r="PXS189" s="29"/>
      <c r="PXT189" s="29"/>
      <c r="PXU189" s="29"/>
      <c r="PXV189" s="29"/>
      <c r="PXW189" s="29"/>
      <c r="PXX189" s="29"/>
      <c r="PXY189" s="29"/>
      <c r="PXZ189" s="29"/>
      <c r="PYA189" s="29"/>
      <c r="PYB189" s="29"/>
      <c r="PYC189" s="29"/>
      <c r="PYD189" s="29"/>
      <c r="PYE189" s="29"/>
      <c r="PYF189" s="29"/>
      <c r="PYG189" s="29"/>
      <c r="PYH189" s="29"/>
      <c r="PYI189" s="29"/>
      <c r="PYJ189" s="29"/>
      <c r="PYK189" s="29"/>
      <c r="PYL189" s="29"/>
      <c r="PYM189" s="29"/>
      <c r="PYN189" s="29"/>
      <c r="PYO189" s="29"/>
      <c r="PYP189" s="29"/>
      <c r="PYQ189" s="29"/>
      <c r="PYR189" s="29"/>
      <c r="PYS189" s="29"/>
      <c r="PYT189" s="29"/>
      <c r="PYU189" s="29"/>
      <c r="PYV189" s="29"/>
      <c r="PYW189" s="29"/>
      <c r="PYX189" s="29"/>
      <c r="PYY189" s="29"/>
      <c r="PYZ189" s="29"/>
      <c r="PZA189" s="29"/>
      <c r="PZB189" s="29"/>
      <c r="PZC189" s="29"/>
      <c r="PZD189" s="29"/>
      <c r="PZE189" s="29"/>
      <c r="PZF189" s="29"/>
      <c r="PZG189" s="29"/>
      <c r="PZH189" s="29"/>
      <c r="PZI189" s="29"/>
      <c r="PZJ189" s="29"/>
      <c r="PZK189" s="29"/>
      <c r="PZL189" s="29"/>
      <c r="PZM189" s="29"/>
      <c r="PZN189" s="29"/>
      <c r="PZO189" s="29"/>
      <c r="PZP189" s="29"/>
      <c r="PZQ189" s="29"/>
      <c r="PZR189" s="29"/>
      <c r="PZS189" s="29"/>
      <c r="PZT189" s="29"/>
      <c r="PZU189" s="29"/>
      <c r="PZV189" s="29"/>
      <c r="PZW189" s="29"/>
      <c r="PZX189" s="29"/>
      <c r="PZY189" s="29"/>
      <c r="PZZ189" s="29"/>
      <c r="QAA189" s="29"/>
      <c r="QAB189" s="29"/>
      <c r="QAC189" s="29"/>
      <c r="QAD189" s="29"/>
      <c r="QAE189" s="29"/>
      <c r="QAF189" s="29"/>
      <c r="QAG189" s="29"/>
      <c r="QAH189" s="29"/>
      <c r="QAI189" s="29"/>
      <c r="QAJ189" s="29"/>
      <c r="QAK189" s="29"/>
      <c r="QAL189" s="29"/>
      <c r="QAM189" s="29"/>
      <c r="QAN189" s="29"/>
      <c r="QAO189" s="29"/>
      <c r="QAP189" s="29"/>
      <c r="QAQ189" s="29"/>
      <c r="QAR189" s="29"/>
      <c r="QAS189" s="29"/>
      <c r="QAT189" s="29"/>
      <c r="QAU189" s="29"/>
      <c r="QAV189" s="29"/>
      <c r="QAW189" s="29"/>
      <c r="QAX189" s="29"/>
      <c r="QAY189" s="29"/>
      <c r="QAZ189" s="29"/>
      <c r="QBA189" s="29"/>
      <c r="QBB189" s="29"/>
      <c r="QBC189" s="29"/>
      <c r="QBD189" s="29"/>
      <c r="QBE189" s="29"/>
      <c r="QBF189" s="29"/>
      <c r="QBG189" s="29"/>
      <c r="QBH189" s="29"/>
      <c r="QBI189" s="29"/>
      <c r="QBJ189" s="29"/>
      <c r="QBK189" s="29"/>
      <c r="QBL189" s="29"/>
      <c r="QBM189" s="29"/>
      <c r="QBN189" s="29"/>
      <c r="QBO189" s="29"/>
      <c r="QBP189" s="29"/>
      <c r="QBQ189" s="29"/>
      <c r="QBR189" s="29"/>
      <c r="QBS189" s="29"/>
      <c r="QBT189" s="29"/>
      <c r="QBU189" s="29"/>
      <c r="QBV189" s="29"/>
      <c r="QBW189" s="29"/>
      <c r="QBX189" s="29"/>
      <c r="QBY189" s="29"/>
      <c r="QBZ189" s="29"/>
      <c r="QCA189" s="29"/>
      <c r="QCB189" s="29"/>
      <c r="QCC189" s="29"/>
      <c r="QCD189" s="29"/>
      <c r="QCE189" s="29"/>
      <c r="QCF189" s="29"/>
      <c r="QCG189" s="29"/>
      <c r="QCH189" s="29"/>
      <c r="QCI189" s="29"/>
      <c r="QCJ189" s="29"/>
      <c r="QCK189" s="29"/>
      <c r="QCL189" s="29"/>
      <c r="QCM189" s="29"/>
      <c r="QCN189" s="29"/>
      <c r="QCO189" s="29"/>
      <c r="QCP189" s="29"/>
      <c r="QCQ189" s="29"/>
      <c r="QCR189" s="29"/>
      <c r="QCS189" s="29"/>
      <c r="QCT189" s="29"/>
      <c r="QCU189" s="29"/>
      <c r="QCV189" s="29"/>
      <c r="QCW189" s="29"/>
      <c r="QCX189" s="29"/>
      <c r="QCY189" s="29"/>
      <c r="QCZ189" s="29"/>
      <c r="QDA189" s="29"/>
      <c r="QDB189" s="29"/>
      <c r="QDC189" s="29"/>
      <c r="QDD189" s="29"/>
      <c r="QDE189" s="29"/>
      <c r="QDF189" s="29"/>
      <c r="QDG189" s="29"/>
      <c r="QDH189" s="29"/>
      <c r="QDI189" s="29"/>
      <c r="QDJ189" s="29"/>
      <c r="QDK189" s="29"/>
      <c r="QDL189" s="29"/>
      <c r="QDM189" s="29"/>
      <c r="QDN189" s="29"/>
      <c r="QDO189" s="29"/>
      <c r="QDP189" s="29"/>
      <c r="QDQ189" s="29"/>
      <c r="QDR189" s="29"/>
      <c r="QDS189" s="29"/>
      <c r="QDT189" s="29"/>
      <c r="QDU189" s="29"/>
      <c r="QDV189" s="29"/>
      <c r="QDW189" s="29"/>
      <c r="QDX189" s="29"/>
      <c r="QDY189" s="29"/>
      <c r="QDZ189" s="29"/>
      <c r="QEA189" s="29"/>
      <c r="QEB189" s="29"/>
      <c r="QEC189" s="29"/>
      <c r="QED189" s="29"/>
      <c r="QEE189" s="29"/>
      <c r="QEF189" s="29"/>
      <c r="QEG189" s="29"/>
      <c r="QEH189" s="29"/>
      <c r="QEI189" s="29"/>
      <c r="QEJ189" s="29"/>
      <c r="QEK189" s="29"/>
      <c r="QEL189" s="29"/>
      <c r="QEM189" s="29"/>
      <c r="QEN189" s="29"/>
      <c r="QEO189" s="29"/>
      <c r="QEP189" s="29"/>
      <c r="QEQ189" s="29"/>
      <c r="QER189" s="29"/>
      <c r="QES189" s="29"/>
      <c r="QET189" s="29"/>
      <c r="QEU189" s="29"/>
      <c r="QEV189" s="29"/>
      <c r="QEW189" s="29"/>
      <c r="QEX189" s="29"/>
      <c r="QEY189" s="29"/>
      <c r="QEZ189" s="29"/>
      <c r="QFA189" s="29"/>
      <c r="QFB189" s="29"/>
      <c r="QFC189" s="29"/>
      <c r="QFD189" s="29"/>
      <c r="QFE189" s="29"/>
      <c r="QFF189" s="29"/>
      <c r="QFG189" s="29"/>
      <c r="QFH189" s="29"/>
      <c r="QFI189" s="29"/>
      <c r="QFJ189" s="29"/>
      <c r="QFK189" s="29"/>
      <c r="QFL189" s="29"/>
      <c r="QFM189" s="29"/>
      <c r="QFN189" s="29"/>
      <c r="QFO189" s="29"/>
      <c r="QFP189" s="29"/>
      <c r="QFQ189" s="29"/>
      <c r="QFR189" s="29"/>
      <c r="QFS189" s="29"/>
      <c r="QFT189" s="29"/>
      <c r="QFU189" s="29"/>
      <c r="QFV189" s="29"/>
      <c r="QFW189" s="29"/>
      <c r="QFX189" s="29"/>
      <c r="QFY189" s="29"/>
      <c r="QFZ189" s="29"/>
      <c r="QGA189" s="29"/>
      <c r="QGB189" s="29"/>
      <c r="QGC189" s="29"/>
      <c r="QGD189" s="29"/>
      <c r="QGE189" s="29"/>
      <c r="QGF189" s="29"/>
      <c r="QGG189" s="29"/>
      <c r="QGH189" s="29"/>
      <c r="QGI189" s="29"/>
      <c r="QGJ189" s="29"/>
      <c r="QGK189" s="29"/>
      <c r="QGL189" s="29"/>
      <c r="QGM189" s="29"/>
      <c r="QGN189" s="29"/>
      <c r="QGO189" s="29"/>
      <c r="QGP189" s="29"/>
      <c r="QGQ189" s="29"/>
      <c r="QGR189" s="29"/>
      <c r="QGS189" s="29"/>
      <c r="QGT189" s="29"/>
      <c r="QGU189" s="29"/>
      <c r="QGV189" s="29"/>
      <c r="QGW189" s="29"/>
      <c r="QGX189" s="29"/>
      <c r="QGY189" s="29"/>
      <c r="QGZ189" s="29"/>
      <c r="QHA189" s="29"/>
      <c r="QHB189" s="29"/>
      <c r="QHC189" s="29"/>
      <c r="QHD189" s="29"/>
      <c r="QHE189" s="29"/>
      <c r="QHF189" s="29"/>
      <c r="QHG189" s="29"/>
      <c r="QHH189" s="29"/>
      <c r="QHI189" s="29"/>
      <c r="QHJ189" s="29"/>
      <c r="QHK189" s="29"/>
      <c r="QHL189" s="29"/>
      <c r="QHM189" s="29"/>
      <c r="QHN189" s="29"/>
      <c r="QHO189" s="29"/>
      <c r="QHP189" s="29"/>
      <c r="QHQ189" s="29"/>
      <c r="QHR189" s="29"/>
      <c r="QHS189" s="29"/>
      <c r="QHT189" s="29"/>
      <c r="QHU189" s="29"/>
      <c r="QHV189" s="29"/>
      <c r="QHW189" s="29"/>
      <c r="QHX189" s="29"/>
      <c r="QHY189" s="29"/>
      <c r="QHZ189" s="29"/>
      <c r="QIA189" s="29"/>
      <c r="QIB189" s="29"/>
      <c r="QIC189" s="29"/>
      <c r="QID189" s="29"/>
      <c r="QIE189" s="29"/>
      <c r="QIF189" s="29"/>
      <c r="QIG189" s="29"/>
      <c r="QIH189" s="29"/>
      <c r="QII189" s="29"/>
      <c r="QIJ189" s="29"/>
      <c r="QIK189" s="29"/>
      <c r="QIL189" s="29"/>
      <c r="QIM189" s="29"/>
      <c r="QIN189" s="29"/>
      <c r="QIO189" s="29"/>
      <c r="QIP189" s="29"/>
      <c r="QIQ189" s="29"/>
      <c r="QIR189" s="29"/>
      <c r="QIS189" s="29"/>
      <c r="QIT189" s="29"/>
      <c r="QIU189" s="29"/>
      <c r="QIV189" s="29"/>
      <c r="QIW189" s="29"/>
      <c r="QIX189" s="29"/>
      <c r="QIY189" s="29"/>
      <c r="QIZ189" s="29"/>
      <c r="QJA189" s="29"/>
      <c r="QJB189" s="29"/>
      <c r="QJC189" s="29"/>
      <c r="QJD189" s="29"/>
      <c r="QJE189" s="29"/>
      <c r="QJF189" s="29"/>
      <c r="QJG189" s="29"/>
      <c r="QJH189" s="29"/>
      <c r="QJI189" s="29"/>
      <c r="QJJ189" s="29"/>
      <c r="QJK189" s="29"/>
      <c r="QJL189" s="29"/>
      <c r="QJM189" s="29"/>
      <c r="QJN189" s="29"/>
      <c r="QJO189" s="29"/>
      <c r="QJP189" s="29"/>
      <c r="QJQ189" s="29"/>
      <c r="QJR189" s="29"/>
      <c r="QJS189" s="29"/>
      <c r="QJT189" s="29"/>
      <c r="QJU189" s="29"/>
      <c r="QJV189" s="29"/>
      <c r="QJW189" s="29"/>
      <c r="QJX189" s="29"/>
      <c r="QJY189" s="29"/>
      <c r="QJZ189" s="29"/>
      <c r="QKA189" s="29"/>
      <c r="QKB189" s="29"/>
      <c r="QKC189" s="29"/>
      <c r="QKD189" s="29"/>
      <c r="QKE189" s="29"/>
      <c r="QKF189" s="29"/>
      <c r="QKG189" s="29"/>
      <c r="QKH189" s="29"/>
      <c r="QKI189" s="29"/>
      <c r="QKJ189" s="29"/>
      <c r="QKK189" s="29"/>
      <c r="QKL189" s="29"/>
      <c r="QKM189" s="29"/>
      <c r="QKN189" s="29"/>
      <c r="QKO189" s="29"/>
      <c r="QKP189" s="29"/>
      <c r="QKQ189" s="29"/>
      <c r="QKR189" s="29"/>
      <c r="QKS189" s="29"/>
      <c r="QKT189" s="29"/>
      <c r="QKU189" s="29"/>
      <c r="QKV189" s="29"/>
      <c r="QKW189" s="29"/>
      <c r="QKX189" s="29"/>
      <c r="QKY189" s="29"/>
      <c r="QKZ189" s="29"/>
      <c r="QLA189" s="29"/>
      <c r="QLB189" s="29"/>
      <c r="QLC189" s="29"/>
      <c r="QLD189" s="29"/>
      <c r="QLE189" s="29"/>
      <c r="QLF189" s="29"/>
      <c r="QLG189" s="29"/>
      <c r="QLH189" s="29"/>
      <c r="QLI189" s="29"/>
      <c r="QLJ189" s="29"/>
      <c r="QLK189" s="29"/>
      <c r="QLL189" s="29"/>
      <c r="QLM189" s="29"/>
      <c r="QLN189" s="29"/>
      <c r="QLO189" s="29"/>
      <c r="QLP189" s="29"/>
      <c r="QLQ189" s="29"/>
      <c r="QLR189" s="29"/>
      <c r="QLS189" s="29"/>
      <c r="QLT189" s="29"/>
      <c r="QLU189" s="29"/>
      <c r="QLV189" s="29"/>
      <c r="QLW189" s="29"/>
      <c r="QLX189" s="29"/>
      <c r="QLY189" s="29"/>
      <c r="QLZ189" s="29"/>
      <c r="QMA189" s="29"/>
      <c r="QMB189" s="29"/>
      <c r="QMC189" s="29"/>
      <c r="QMD189" s="29"/>
      <c r="QME189" s="29"/>
      <c r="QMF189" s="29"/>
      <c r="QMG189" s="29"/>
      <c r="QMH189" s="29"/>
      <c r="QMI189" s="29"/>
      <c r="QMJ189" s="29"/>
      <c r="QMK189" s="29"/>
      <c r="QML189" s="29"/>
      <c r="QMM189" s="29"/>
      <c r="QMN189" s="29"/>
      <c r="QMO189" s="29"/>
      <c r="QMP189" s="29"/>
      <c r="QMQ189" s="29"/>
      <c r="QMR189" s="29"/>
      <c r="QMS189" s="29"/>
      <c r="QMT189" s="29"/>
      <c r="QMU189" s="29"/>
      <c r="QMV189" s="29"/>
      <c r="QMW189" s="29"/>
      <c r="QMX189" s="29"/>
      <c r="QMY189" s="29"/>
      <c r="QMZ189" s="29"/>
      <c r="QNA189" s="29"/>
      <c r="QNB189" s="29"/>
      <c r="QNC189" s="29"/>
      <c r="QND189" s="29"/>
      <c r="QNE189" s="29"/>
      <c r="QNF189" s="29"/>
      <c r="QNG189" s="29"/>
      <c r="QNH189" s="29"/>
      <c r="QNI189" s="29"/>
      <c r="QNJ189" s="29"/>
      <c r="QNK189" s="29"/>
      <c r="QNL189" s="29"/>
      <c r="QNM189" s="29"/>
      <c r="QNN189" s="29"/>
      <c r="QNO189" s="29"/>
      <c r="QNP189" s="29"/>
      <c r="QNQ189" s="29"/>
      <c r="QNR189" s="29"/>
      <c r="QNS189" s="29"/>
      <c r="QNT189" s="29"/>
      <c r="QNU189" s="29"/>
      <c r="QNV189" s="29"/>
      <c r="QNW189" s="29"/>
      <c r="QNX189" s="29"/>
      <c r="QNY189" s="29"/>
      <c r="QNZ189" s="29"/>
      <c r="QOA189" s="29"/>
      <c r="QOB189" s="29"/>
      <c r="QOC189" s="29"/>
      <c r="QOD189" s="29"/>
      <c r="QOE189" s="29"/>
      <c r="QOF189" s="29"/>
      <c r="QOG189" s="29"/>
      <c r="QOH189" s="29"/>
      <c r="QOI189" s="29"/>
      <c r="QOJ189" s="29"/>
      <c r="QOK189" s="29"/>
      <c r="QOL189" s="29"/>
      <c r="QOM189" s="29"/>
      <c r="QON189" s="29"/>
      <c r="QOO189" s="29"/>
      <c r="QOP189" s="29"/>
      <c r="QOQ189" s="29"/>
      <c r="QOR189" s="29"/>
      <c r="QOS189" s="29"/>
      <c r="QOT189" s="29"/>
      <c r="QOU189" s="29"/>
      <c r="QOV189" s="29"/>
      <c r="QOW189" s="29"/>
      <c r="QOX189" s="29"/>
      <c r="QOY189" s="29"/>
      <c r="QOZ189" s="29"/>
      <c r="QPA189" s="29"/>
      <c r="QPB189" s="29"/>
      <c r="QPC189" s="29"/>
      <c r="QPD189" s="29"/>
      <c r="QPE189" s="29"/>
      <c r="QPF189" s="29"/>
      <c r="QPG189" s="29"/>
      <c r="QPH189" s="29"/>
      <c r="QPI189" s="29"/>
      <c r="QPJ189" s="29"/>
      <c r="QPK189" s="29"/>
      <c r="QPL189" s="29"/>
      <c r="QPM189" s="29"/>
      <c r="QPN189" s="29"/>
      <c r="QPO189" s="29"/>
      <c r="QPP189" s="29"/>
      <c r="QPQ189" s="29"/>
      <c r="QPR189" s="29"/>
      <c r="QPS189" s="29"/>
      <c r="QPT189" s="29"/>
      <c r="QPU189" s="29"/>
      <c r="QPV189" s="29"/>
      <c r="QPW189" s="29"/>
      <c r="QPX189" s="29"/>
      <c r="QPY189" s="29"/>
      <c r="QPZ189" s="29"/>
      <c r="QQA189" s="29"/>
      <c r="QQB189" s="29"/>
      <c r="QQC189" s="29"/>
      <c r="QQD189" s="29"/>
      <c r="QQE189" s="29"/>
      <c r="QQF189" s="29"/>
      <c r="QQG189" s="29"/>
      <c r="QQH189" s="29"/>
      <c r="QQI189" s="29"/>
      <c r="QQJ189" s="29"/>
      <c r="QQK189" s="29"/>
      <c r="QQL189" s="29"/>
      <c r="QQM189" s="29"/>
      <c r="QQN189" s="29"/>
      <c r="QQO189" s="29"/>
      <c r="QQP189" s="29"/>
      <c r="QQQ189" s="29"/>
      <c r="QQR189" s="29"/>
      <c r="QQS189" s="29"/>
      <c r="QQT189" s="29"/>
      <c r="QQU189" s="29"/>
      <c r="QQV189" s="29"/>
      <c r="QQW189" s="29"/>
      <c r="QQX189" s="29"/>
      <c r="QQY189" s="29"/>
      <c r="QQZ189" s="29"/>
      <c r="QRA189" s="29"/>
      <c r="QRB189" s="29"/>
      <c r="QRC189" s="29"/>
      <c r="QRD189" s="29"/>
      <c r="QRE189" s="29"/>
      <c r="QRF189" s="29"/>
      <c r="QRG189" s="29"/>
      <c r="QRH189" s="29"/>
      <c r="QRI189" s="29"/>
      <c r="QRJ189" s="29"/>
      <c r="QRK189" s="29"/>
      <c r="QRL189" s="29"/>
      <c r="QRM189" s="29"/>
      <c r="QRN189" s="29"/>
      <c r="QRO189" s="29"/>
      <c r="QRP189" s="29"/>
      <c r="QRQ189" s="29"/>
      <c r="QRR189" s="29"/>
      <c r="QRS189" s="29"/>
      <c r="QRT189" s="29"/>
      <c r="QRU189" s="29"/>
      <c r="QRV189" s="29"/>
      <c r="QRW189" s="29"/>
      <c r="QRX189" s="29"/>
      <c r="QRY189" s="29"/>
      <c r="QRZ189" s="29"/>
      <c r="QSA189" s="29"/>
      <c r="QSB189" s="29"/>
      <c r="QSC189" s="29"/>
      <c r="QSD189" s="29"/>
      <c r="QSE189" s="29"/>
      <c r="QSF189" s="29"/>
      <c r="QSG189" s="29"/>
      <c r="QSH189" s="29"/>
      <c r="QSI189" s="29"/>
      <c r="QSJ189" s="29"/>
      <c r="QSK189" s="29"/>
      <c r="QSL189" s="29"/>
      <c r="QSM189" s="29"/>
      <c r="QSN189" s="29"/>
      <c r="QSO189" s="29"/>
      <c r="QSP189" s="29"/>
      <c r="QSQ189" s="29"/>
      <c r="QSR189" s="29"/>
      <c r="QSS189" s="29"/>
      <c r="QST189" s="29"/>
      <c r="QSU189" s="29"/>
      <c r="QSV189" s="29"/>
      <c r="QSW189" s="29"/>
      <c r="QSX189" s="29"/>
      <c r="QSY189" s="29"/>
      <c r="QSZ189" s="29"/>
      <c r="QTA189" s="29"/>
      <c r="QTB189" s="29"/>
      <c r="QTC189" s="29"/>
      <c r="QTD189" s="29"/>
      <c r="QTE189" s="29"/>
      <c r="QTF189" s="29"/>
      <c r="QTG189" s="29"/>
      <c r="QTH189" s="29"/>
      <c r="QTI189" s="29"/>
      <c r="QTJ189" s="29"/>
      <c r="QTK189" s="29"/>
      <c r="QTL189" s="29"/>
      <c r="QTM189" s="29"/>
      <c r="QTN189" s="29"/>
      <c r="QTO189" s="29"/>
      <c r="QTP189" s="29"/>
      <c r="QTQ189" s="29"/>
      <c r="QTR189" s="29"/>
      <c r="QTS189" s="29"/>
      <c r="QTT189" s="29"/>
      <c r="QTU189" s="29"/>
      <c r="QTV189" s="29"/>
      <c r="QTW189" s="29"/>
      <c r="QTX189" s="29"/>
      <c r="QTY189" s="29"/>
      <c r="QTZ189" s="29"/>
      <c r="QUA189" s="29"/>
      <c r="QUB189" s="29"/>
      <c r="QUC189" s="29"/>
      <c r="QUD189" s="29"/>
      <c r="QUE189" s="29"/>
      <c r="QUF189" s="29"/>
      <c r="QUG189" s="29"/>
      <c r="QUH189" s="29"/>
      <c r="QUI189" s="29"/>
      <c r="QUJ189" s="29"/>
      <c r="QUK189" s="29"/>
      <c r="QUL189" s="29"/>
      <c r="QUM189" s="29"/>
      <c r="QUN189" s="29"/>
      <c r="QUO189" s="29"/>
      <c r="QUP189" s="29"/>
      <c r="QUQ189" s="29"/>
      <c r="QUR189" s="29"/>
      <c r="QUS189" s="29"/>
      <c r="QUT189" s="29"/>
      <c r="QUU189" s="29"/>
      <c r="QUV189" s="29"/>
      <c r="QUW189" s="29"/>
      <c r="QUX189" s="29"/>
      <c r="QUY189" s="29"/>
      <c r="QUZ189" s="29"/>
      <c r="QVA189" s="29"/>
      <c r="QVB189" s="29"/>
      <c r="QVC189" s="29"/>
      <c r="QVD189" s="29"/>
      <c r="QVE189" s="29"/>
      <c r="QVF189" s="29"/>
      <c r="QVG189" s="29"/>
      <c r="QVH189" s="29"/>
      <c r="QVI189" s="29"/>
      <c r="QVJ189" s="29"/>
      <c r="QVK189" s="29"/>
      <c r="QVL189" s="29"/>
      <c r="QVM189" s="29"/>
      <c r="QVN189" s="29"/>
      <c r="QVO189" s="29"/>
      <c r="QVP189" s="29"/>
      <c r="QVQ189" s="29"/>
      <c r="QVR189" s="29"/>
      <c r="QVS189" s="29"/>
      <c r="QVT189" s="29"/>
      <c r="QVU189" s="29"/>
      <c r="QVV189" s="29"/>
      <c r="QVW189" s="29"/>
      <c r="QVX189" s="29"/>
      <c r="QVY189" s="29"/>
      <c r="QVZ189" s="29"/>
      <c r="QWA189" s="29"/>
      <c r="QWB189" s="29"/>
      <c r="QWC189" s="29"/>
      <c r="QWD189" s="29"/>
      <c r="QWE189" s="29"/>
      <c r="QWF189" s="29"/>
      <c r="QWG189" s="29"/>
      <c r="QWH189" s="29"/>
      <c r="QWI189" s="29"/>
      <c r="QWJ189" s="29"/>
      <c r="QWK189" s="29"/>
      <c r="QWL189" s="29"/>
      <c r="QWM189" s="29"/>
      <c r="QWN189" s="29"/>
      <c r="QWO189" s="29"/>
      <c r="QWP189" s="29"/>
      <c r="QWQ189" s="29"/>
      <c r="QWR189" s="29"/>
      <c r="QWS189" s="29"/>
      <c r="QWT189" s="29"/>
      <c r="QWU189" s="29"/>
      <c r="QWV189" s="29"/>
      <c r="QWW189" s="29"/>
      <c r="QWX189" s="29"/>
      <c r="QWY189" s="29"/>
      <c r="QWZ189" s="29"/>
      <c r="QXA189" s="29"/>
      <c r="QXB189" s="29"/>
      <c r="QXC189" s="29"/>
      <c r="QXD189" s="29"/>
      <c r="QXE189" s="29"/>
      <c r="QXF189" s="29"/>
      <c r="QXG189" s="29"/>
      <c r="QXH189" s="29"/>
      <c r="QXI189" s="29"/>
      <c r="QXJ189" s="29"/>
      <c r="QXK189" s="29"/>
      <c r="QXL189" s="29"/>
      <c r="QXM189" s="29"/>
      <c r="QXN189" s="29"/>
      <c r="QXO189" s="29"/>
      <c r="QXP189" s="29"/>
      <c r="QXQ189" s="29"/>
      <c r="QXR189" s="29"/>
      <c r="QXS189" s="29"/>
      <c r="QXT189" s="29"/>
      <c r="QXU189" s="29"/>
      <c r="QXV189" s="29"/>
      <c r="QXW189" s="29"/>
      <c r="QXX189" s="29"/>
      <c r="QXY189" s="29"/>
      <c r="QXZ189" s="29"/>
      <c r="QYA189" s="29"/>
      <c r="QYB189" s="29"/>
      <c r="QYC189" s="29"/>
      <c r="QYD189" s="29"/>
      <c r="QYE189" s="29"/>
      <c r="QYF189" s="29"/>
      <c r="QYG189" s="29"/>
      <c r="QYH189" s="29"/>
      <c r="QYI189" s="29"/>
      <c r="QYJ189" s="29"/>
      <c r="QYK189" s="29"/>
      <c r="QYL189" s="29"/>
      <c r="QYM189" s="29"/>
      <c r="QYN189" s="29"/>
      <c r="QYO189" s="29"/>
      <c r="QYP189" s="29"/>
      <c r="QYQ189" s="29"/>
      <c r="QYR189" s="29"/>
      <c r="QYS189" s="29"/>
      <c r="QYT189" s="29"/>
      <c r="QYU189" s="29"/>
      <c r="QYV189" s="29"/>
      <c r="QYW189" s="29"/>
      <c r="QYX189" s="29"/>
      <c r="QYY189" s="29"/>
      <c r="QYZ189" s="29"/>
      <c r="QZA189" s="29"/>
      <c r="QZB189" s="29"/>
      <c r="QZC189" s="29"/>
      <c r="QZD189" s="29"/>
      <c r="QZE189" s="29"/>
      <c r="QZF189" s="29"/>
      <c r="QZG189" s="29"/>
      <c r="QZH189" s="29"/>
      <c r="QZI189" s="29"/>
      <c r="QZJ189" s="29"/>
      <c r="QZK189" s="29"/>
      <c r="QZL189" s="29"/>
      <c r="QZM189" s="29"/>
      <c r="QZN189" s="29"/>
      <c r="QZO189" s="29"/>
      <c r="QZP189" s="29"/>
      <c r="QZQ189" s="29"/>
      <c r="QZR189" s="29"/>
      <c r="QZS189" s="29"/>
      <c r="QZT189" s="29"/>
      <c r="QZU189" s="29"/>
      <c r="QZV189" s="29"/>
      <c r="QZW189" s="29"/>
      <c r="QZX189" s="29"/>
      <c r="QZY189" s="29"/>
      <c r="QZZ189" s="29"/>
      <c r="RAA189" s="29"/>
      <c r="RAB189" s="29"/>
      <c r="RAC189" s="29"/>
      <c r="RAD189" s="29"/>
      <c r="RAE189" s="29"/>
      <c r="RAF189" s="29"/>
      <c r="RAG189" s="29"/>
      <c r="RAH189" s="29"/>
      <c r="RAI189" s="29"/>
      <c r="RAJ189" s="29"/>
      <c r="RAK189" s="29"/>
      <c r="RAL189" s="29"/>
      <c r="RAM189" s="29"/>
      <c r="RAN189" s="29"/>
      <c r="RAO189" s="29"/>
      <c r="RAP189" s="29"/>
      <c r="RAQ189" s="29"/>
      <c r="RAR189" s="29"/>
      <c r="RAS189" s="29"/>
      <c r="RAT189" s="29"/>
      <c r="RAU189" s="29"/>
      <c r="RAV189" s="29"/>
      <c r="RAW189" s="29"/>
      <c r="RAX189" s="29"/>
      <c r="RAY189" s="29"/>
      <c r="RAZ189" s="29"/>
      <c r="RBA189" s="29"/>
      <c r="RBB189" s="29"/>
      <c r="RBC189" s="29"/>
      <c r="RBD189" s="29"/>
      <c r="RBE189" s="29"/>
      <c r="RBF189" s="29"/>
      <c r="RBG189" s="29"/>
      <c r="RBH189" s="29"/>
      <c r="RBI189" s="29"/>
      <c r="RBJ189" s="29"/>
      <c r="RBK189" s="29"/>
      <c r="RBL189" s="29"/>
      <c r="RBM189" s="29"/>
      <c r="RBN189" s="29"/>
      <c r="RBO189" s="29"/>
      <c r="RBP189" s="29"/>
      <c r="RBQ189" s="29"/>
      <c r="RBR189" s="29"/>
      <c r="RBS189" s="29"/>
      <c r="RBT189" s="29"/>
      <c r="RBU189" s="29"/>
      <c r="RBV189" s="29"/>
      <c r="RBW189" s="29"/>
      <c r="RBX189" s="29"/>
      <c r="RBY189" s="29"/>
      <c r="RBZ189" s="29"/>
      <c r="RCA189" s="29"/>
      <c r="RCB189" s="29"/>
      <c r="RCC189" s="29"/>
      <c r="RCD189" s="29"/>
      <c r="RCE189" s="29"/>
      <c r="RCF189" s="29"/>
      <c r="RCG189" s="29"/>
      <c r="RCH189" s="29"/>
      <c r="RCI189" s="29"/>
      <c r="RCJ189" s="29"/>
      <c r="RCK189" s="29"/>
      <c r="RCL189" s="29"/>
      <c r="RCM189" s="29"/>
      <c r="RCN189" s="29"/>
      <c r="RCO189" s="29"/>
      <c r="RCP189" s="29"/>
      <c r="RCQ189" s="29"/>
      <c r="RCR189" s="29"/>
      <c r="RCS189" s="29"/>
      <c r="RCT189" s="29"/>
      <c r="RCU189" s="29"/>
      <c r="RCV189" s="29"/>
      <c r="RCW189" s="29"/>
      <c r="RCX189" s="29"/>
      <c r="RCY189" s="29"/>
      <c r="RCZ189" s="29"/>
      <c r="RDA189" s="29"/>
      <c r="RDB189" s="29"/>
      <c r="RDC189" s="29"/>
      <c r="RDD189" s="29"/>
      <c r="RDE189" s="29"/>
      <c r="RDF189" s="29"/>
      <c r="RDG189" s="29"/>
      <c r="RDH189" s="29"/>
      <c r="RDI189" s="29"/>
      <c r="RDJ189" s="29"/>
      <c r="RDK189" s="29"/>
      <c r="RDL189" s="29"/>
      <c r="RDM189" s="29"/>
      <c r="RDN189" s="29"/>
      <c r="RDO189" s="29"/>
      <c r="RDP189" s="29"/>
      <c r="RDQ189" s="29"/>
      <c r="RDR189" s="29"/>
      <c r="RDS189" s="29"/>
      <c r="RDT189" s="29"/>
      <c r="RDU189" s="29"/>
      <c r="RDV189" s="29"/>
      <c r="RDW189" s="29"/>
      <c r="RDX189" s="29"/>
      <c r="RDY189" s="29"/>
      <c r="RDZ189" s="29"/>
      <c r="REA189" s="29"/>
      <c r="REB189" s="29"/>
      <c r="REC189" s="29"/>
      <c r="RED189" s="29"/>
      <c r="REE189" s="29"/>
      <c r="REF189" s="29"/>
      <c r="REG189" s="29"/>
      <c r="REH189" s="29"/>
      <c r="REI189" s="29"/>
      <c r="REJ189" s="29"/>
      <c r="REK189" s="29"/>
      <c r="REL189" s="29"/>
      <c r="REM189" s="29"/>
      <c r="REN189" s="29"/>
      <c r="REO189" s="29"/>
      <c r="REP189" s="29"/>
      <c r="REQ189" s="29"/>
      <c r="RER189" s="29"/>
      <c r="RES189" s="29"/>
      <c r="RET189" s="29"/>
      <c r="REU189" s="29"/>
      <c r="REV189" s="29"/>
      <c r="REW189" s="29"/>
      <c r="REX189" s="29"/>
      <c r="REY189" s="29"/>
      <c r="REZ189" s="29"/>
      <c r="RFA189" s="29"/>
      <c r="RFB189" s="29"/>
      <c r="RFC189" s="29"/>
      <c r="RFD189" s="29"/>
      <c r="RFE189" s="29"/>
      <c r="RFF189" s="29"/>
      <c r="RFG189" s="29"/>
      <c r="RFH189" s="29"/>
      <c r="RFI189" s="29"/>
      <c r="RFJ189" s="29"/>
      <c r="RFK189" s="29"/>
      <c r="RFL189" s="29"/>
      <c r="RFM189" s="29"/>
      <c r="RFN189" s="29"/>
      <c r="RFO189" s="29"/>
      <c r="RFP189" s="29"/>
      <c r="RFQ189" s="29"/>
      <c r="RFR189" s="29"/>
      <c r="RFS189" s="29"/>
      <c r="RFT189" s="29"/>
      <c r="RFU189" s="29"/>
      <c r="RFV189" s="29"/>
      <c r="RFW189" s="29"/>
      <c r="RFX189" s="29"/>
      <c r="RFY189" s="29"/>
      <c r="RFZ189" s="29"/>
      <c r="RGA189" s="29"/>
      <c r="RGB189" s="29"/>
      <c r="RGC189" s="29"/>
      <c r="RGD189" s="29"/>
      <c r="RGE189" s="29"/>
      <c r="RGF189" s="29"/>
      <c r="RGG189" s="29"/>
      <c r="RGH189" s="29"/>
      <c r="RGI189" s="29"/>
      <c r="RGJ189" s="29"/>
      <c r="RGK189" s="29"/>
      <c r="RGL189" s="29"/>
      <c r="RGM189" s="29"/>
      <c r="RGN189" s="29"/>
      <c r="RGO189" s="29"/>
      <c r="RGP189" s="29"/>
      <c r="RGQ189" s="29"/>
      <c r="RGR189" s="29"/>
      <c r="RGS189" s="29"/>
      <c r="RGT189" s="29"/>
      <c r="RGU189" s="29"/>
      <c r="RGV189" s="29"/>
      <c r="RGW189" s="29"/>
      <c r="RGX189" s="29"/>
      <c r="RGY189" s="29"/>
      <c r="RGZ189" s="29"/>
      <c r="RHA189" s="29"/>
      <c r="RHB189" s="29"/>
      <c r="RHC189" s="29"/>
      <c r="RHD189" s="29"/>
      <c r="RHE189" s="29"/>
      <c r="RHF189" s="29"/>
      <c r="RHG189" s="29"/>
      <c r="RHH189" s="29"/>
      <c r="RHI189" s="29"/>
      <c r="RHJ189" s="29"/>
      <c r="RHK189" s="29"/>
      <c r="RHL189" s="29"/>
      <c r="RHM189" s="29"/>
      <c r="RHN189" s="29"/>
      <c r="RHO189" s="29"/>
      <c r="RHP189" s="29"/>
      <c r="RHQ189" s="29"/>
      <c r="RHR189" s="29"/>
      <c r="RHS189" s="29"/>
      <c r="RHT189" s="29"/>
      <c r="RHU189" s="29"/>
      <c r="RHV189" s="29"/>
      <c r="RHW189" s="29"/>
      <c r="RHX189" s="29"/>
      <c r="RHY189" s="29"/>
      <c r="RHZ189" s="29"/>
      <c r="RIA189" s="29"/>
      <c r="RIB189" s="29"/>
      <c r="RIC189" s="29"/>
      <c r="RID189" s="29"/>
      <c r="RIE189" s="29"/>
      <c r="RIF189" s="29"/>
      <c r="RIG189" s="29"/>
      <c r="RIH189" s="29"/>
      <c r="RII189" s="29"/>
      <c r="RIJ189" s="29"/>
      <c r="RIK189" s="29"/>
      <c r="RIL189" s="29"/>
      <c r="RIM189" s="29"/>
      <c r="RIN189" s="29"/>
      <c r="RIO189" s="29"/>
      <c r="RIP189" s="29"/>
      <c r="RIQ189" s="29"/>
      <c r="RIR189" s="29"/>
      <c r="RIS189" s="29"/>
      <c r="RIT189" s="29"/>
      <c r="RIU189" s="29"/>
      <c r="RIV189" s="29"/>
      <c r="RIW189" s="29"/>
      <c r="RIX189" s="29"/>
      <c r="RIY189" s="29"/>
      <c r="RIZ189" s="29"/>
      <c r="RJA189" s="29"/>
      <c r="RJB189" s="29"/>
      <c r="RJC189" s="29"/>
      <c r="RJD189" s="29"/>
      <c r="RJE189" s="29"/>
      <c r="RJF189" s="29"/>
      <c r="RJG189" s="29"/>
      <c r="RJH189" s="29"/>
      <c r="RJI189" s="29"/>
      <c r="RJJ189" s="29"/>
      <c r="RJK189" s="29"/>
      <c r="RJL189" s="29"/>
      <c r="RJM189" s="29"/>
      <c r="RJN189" s="29"/>
      <c r="RJO189" s="29"/>
      <c r="RJP189" s="29"/>
      <c r="RJQ189" s="29"/>
      <c r="RJR189" s="29"/>
      <c r="RJS189" s="29"/>
      <c r="RJT189" s="29"/>
      <c r="RJU189" s="29"/>
      <c r="RJV189" s="29"/>
      <c r="RJW189" s="29"/>
      <c r="RJX189" s="29"/>
      <c r="RJY189" s="29"/>
      <c r="RJZ189" s="29"/>
      <c r="RKA189" s="29"/>
      <c r="RKB189" s="29"/>
      <c r="RKC189" s="29"/>
      <c r="RKD189" s="29"/>
      <c r="RKE189" s="29"/>
      <c r="RKF189" s="29"/>
      <c r="RKG189" s="29"/>
      <c r="RKH189" s="29"/>
      <c r="RKI189" s="29"/>
      <c r="RKJ189" s="29"/>
      <c r="RKK189" s="29"/>
      <c r="RKL189" s="29"/>
      <c r="RKM189" s="29"/>
      <c r="RKN189" s="29"/>
      <c r="RKO189" s="29"/>
      <c r="RKP189" s="29"/>
      <c r="RKQ189" s="29"/>
      <c r="RKR189" s="29"/>
      <c r="RKS189" s="29"/>
      <c r="RKT189" s="29"/>
      <c r="RKU189" s="29"/>
      <c r="RKV189" s="29"/>
      <c r="RKW189" s="29"/>
      <c r="RKX189" s="29"/>
      <c r="RKY189" s="29"/>
      <c r="RKZ189" s="29"/>
      <c r="RLA189" s="29"/>
      <c r="RLB189" s="29"/>
      <c r="RLC189" s="29"/>
      <c r="RLD189" s="29"/>
      <c r="RLE189" s="29"/>
      <c r="RLF189" s="29"/>
      <c r="RLG189" s="29"/>
      <c r="RLH189" s="29"/>
      <c r="RLI189" s="29"/>
      <c r="RLJ189" s="29"/>
      <c r="RLK189" s="29"/>
      <c r="RLL189" s="29"/>
      <c r="RLM189" s="29"/>
      <c r="RLN189" s="29"/>
      <c r="RLO189" s="29"/>
      <c r="RLP189" s="29"/>
      <c r="RLQ189" s="29"/>
      <c r="RLR189" s="29"/>
      <c r="RLS189" s="29"/>
      <c r="RLT189" s="29"/>
      <c r="RLU189" s="29"/>
      <c r="RLV189" s="29"/>
      <c r="RLW189" s="29"/>
      <c r="RLX189" s="29"/>
      <c r="RLY189" s="29"/>
      <c r="RLZ189" s="29"/>
      <c r="RMA189" s="29"/>
      <c r="RMB189" s="29"/>
      <c r="RMC189" s="29"/>
      <c r="RMD189" s="29"/>
      <c r="RME189" s="29"/>
      <c r="RMF189" s="29"/>
      <c r="RMG189" s="29"/>
      <c r="RMH189" s="29"/>
      <c r="RMI189" s="29"/>
      <c r="RMJ189" s="29"/>
      <c r="RMK189" s="29"/>
      <c r="RML189" s="29"/>
      <c r="RMM189" s="29"/>
      <c r="RMN189" s="29"/>
      <c r="RMO189" s="29"/>
      <c r="RMP189" s="29"/>
      <c r="RMQ189" s="29"/>
      <c r="RMR189" s="29"/>
      <c r="RMS189" s="29"/>
      <c r="RMT189" s="29"/>
      <c r="RMU189" s="29"/>
      <c r="RMV189" s="29"/>
      <c r="RMW189" s="29"/>
      <c r="RMX189" s="29"/>
      <c r="RMY189" s="29"/>
      <c r="RMZ189" s="29"/>
      <c r="RNA189" s="29"/>
      <c r="RNB189" s="29"/>
      <c r="RNC189" s="29"/>
      <c r="RND189" s="29"/>
      <c r="RNE189" s="29"/>
      <c r="RNF189" s="29"/>
      <c r="RNG189" s="29"/>
      <c r="RNH189" s="29"/>
      <c r="RNI189" s="29"/>
      <c r="RNJ189" s="29"/>
      <c r="RNK189" s="29"/>
      <c r="RNL189" s="29"/>
      <c r="RNM189" s="29"/>
      <c r="RNN189" s="29"/>
      <c r="RNO189" s="29"/>
      <c r="RNP189" s="29"/>
      <c r="RNQ189" s="29"/>
      <c r="RNR189" s="29"/>
      <c r="RNS189" s="29"/>
      <c r="RNT189" s="29"/>
      <c r="RNU189" s="29"/>
      <c r="RNV189" s="29"/>
      <c r="RNW189" s="29"/>
      <c r="RNX189" s="29"/>
      <c r="RNY189" s="29"/>
      <c r="RNZ189" s="29"/>
      <c r="ROA189" s="29"/>
      <c r="ROB189" s="29"/>
      <c r="ROC189" s="29"/>
      <c r="ROD189" s="29"/>
      <c r="ROE189" s="29"/>
      <c r="ROF189" s="29"/>
      <c r="ROG189" s="29"/>
      <c r="ROH189" s="29"/>
      <c r="ROI189" s="29"/>
      <c r="ROJ189" s="29"/>
      <c r="ROK189" s="29"/>
      <c r="ROL189" s="29"/>
      <c r="ROM189" s="29"/>
      <c r="RON189" s="29"/>
      <c r="ROO189" s="29"/>
      <c r="ROP189" s="29"/>
      <c r="ROQ189" s="29"/>
      <c r="ROR189" s="29"/>
      <c r="ROS189" s="29"/>
      <c r="ROT189" s="29"/>
      <c r="ROU189" s="29"/>
      <c r="ROV189" s="29"/>
      <c r="ROW189" s="29"/>
      <c r="ROX189" s="29"/>
      <c r="ROY189" s="29"/>
      <c r="ROZ189" s="29"/>
      <c r="RPA189" s="29"/>
      <c r="RPB189" s="29"/>
      <c r="RPC189" s="29"/>
      <c r="RPD189" s="29"/>
      <c r="RPE189" s="29"/>
      <c r="RPF189" s="29"/>
      <c r="RPG189" s="29"/>
      <c r="RPH189" s="29"/>
      <c r="RPI189" s="29"/>
      <c r="RPJ189" s="29"/>
      <c r="RPK189" s="29"/>
      <c r="RPL189" s="29"/>
      <c r="RPM189" s="29"/>
      <c r="RPN189" s="29"/>
      <c r="RPO189" s="29"/>
      <c r="RPP189" s="29"/>
      <c r="RPQ189" s="29"/>
      <c r="RPR189" s="29"/>
      <c r="RPS189" s="29"/>
      <c r="RPT189" s="29"/>
      <c r="RPU189" s="29"/>
      <c r="RPV189" s="29"/>
      <c r="RPW189" s="29"/>
      <c r="RPX189" s="29"/>
      <c r="RPY189" s="29"/>
      <c r="RPZ189" s="29"/>
      <c r="RQA189" s="29"/>
      <c r="RQB189" s="29"/>
      <c r="RQC189" s="29"/>
      <c r="RQD189" s="29"/>
      <c r="RQE189" s="29"/>
      <c r="RQF189" s="29"/>
      <c r="RQG189" s="29"/>
      <c r="RQH189" s="29"/>
      <c r="RQI189" s="29"/>
      <c r="RQJ189" s="29"/>
      <c r="RQK189" s="29"/>
      <c r="RQL189" s="29"/>
      <c r="RQM189" s="29"/>
      <c r="RQN189" s="29"/>
      <c r="RQO189" s="29"/>
      <c r="RQP189" s="29"/>
      <c r="RQQ189" s="29"/>
      <c r="RQR189" s="29"/>
      <c r="RQS189" s="29"/>
      <c r="RQT189" s="29"/>
      <c r="RQU189" s="29"/>
      <c r="RQV189" s="29"/>
      <c r="RQW189" s="29"/>
      <c r="RQX189" s="29"/>
      <c r="RQY189" s="29"/>
      <c r="RQZ189" s="29"/>
      <c r="RRA189" s="29"/>
      <c r="RRB189" s="29"/>
      <c r="RRC189" s="29"/>
      <c r="RRD189" s="29"/>
      <c r="RRE189" s="29"/>
      <c r="RRF189" s="29"/>
      <c r="RRG189" s="29"/>
      <c r="RRH189" s="29"/>
      <c r="RRI189" s="29"/>
      <c r="RRJ189" s="29"/>
      <c r="RRK189" s="29"/>
      <c r="RRL189" s="29"/>
      <c r="RRM189" s="29"/>
      <c r="RRN189" s="29"/>
      <c r="RRO189" s="29"/>
      <c r="RRP189" s="29"/>
      <c r="RRQ189" s="29"/>
      <c r="RRR189" s="29"/>
      <c r="RRS189" s="29"/>
      <c r="RRT189" s="29"/>
      <c r="RRU189" s="29"/>
      <c r="RRV189" s="29"/>
      <c r="RRW189" s="29"/>
      <c r="RRX189" s="29"/>
      <c r="RRY189" s="29"/>
      <c r="RRZ189" s="29"/>
      <c r="RSA189" s="29"/>
      <c r="RSB189" s="29"/>
      <c r="RSC189" s="29"/>
      <c r="RSD189" s="29"/>
      <c r="RSE189" s="29"/>
      <c r="RSF189" s="29"/>
      <c r="RSG189" s="29"/>
      <c r="RSH189" s="29"/>
      <c r="RSI189" s="29"/>
      <c r="RSJ189" s="29"/>
      <c r="RSK189" s="29"/>
      <c r="RSL189" s="29"/>
      <c r="RSM189" s="29"/>
      <c r="RSN189" s="29"/>
      <c r="RSO189" s="29"/>
      <c r="RSP189" s="29"/>
      <c r="RSQ189" s="29"/>
      <c r="RSR189" s="29"/>
      <c r="RSS189" s="29"/>
      <c r="RST189" s="29"/>
      <c r="RSU189" s="29"/>
      <c r="RSV189" s="29"/>
      <c r="RSW189" s="29"/>
      <c r="RSX189" s="29"/>
      <c r="RSY189" s="29"/>
      <c r="RSZ189" s="29"/>
      <c r="RTA189" s="29"/>
      <c r="RTB189" s="29"/>
      <c r="RTC189" s="29"/>
      <c r="RTD189" s="29"/>
      <c r="RTE189" s="29"/>
      <c r="RTF189" s="29"/>
      <c r="RTG189" s="29"/>
      <c r="RTH189" s="29"/>
      <c r="RTI189" s="29"/>
      <c r="RTJ189" s="29"/>
      <c r="RTK189" s="29"/>
      <c r="RTL189" s="29"/>
      <c r="RTM189" s="29"/>
      <c r="RTN189" s="29"/>
      <c r="RTO189" s="29"/>
      <c r="RTP189" s="29"/>
      <c r="RTQ189" s="29"/>
      <c r="RTR189" s="29"/>
      <c r="RTS189" s="29"/>
      <c r="RTT189" s="29"/>
      <c r="RTU189" s="29"/>
      <c r="RTV189" s="29"/>
      <c r="RTW189" s="29"/>
      <c r="RTX189" s="29"/>
      <c r="RTY189" s="29"/>
      <c r="RTZ189" s="29"/>
      <c r="RUA189" s="29"/>
      <c r="RUB189" s="29"/>
      <c r="RUC189" s="29"/>
      <c r="RUD189" s="29"/>
      <c r="RUE189" s="29"/>
      <c r="RUF189" s="29"/>
      <c r="RUG189" s="29"/>
      <c r="RUH189" s="29"/>
      <c r="RUI189" s="29"/>
      <c r="RUJ189" s="29"/>
      <c r="RUK189" s="29"/>
      <c r="RUL189" s="29"/>
      <c r="RUM189" s="29"/>
      <c r="RUN189" s="29"/>
      <c r="RUO189" s="29"/>
      <c r="RUP189" s="29"/>
      <c r="RUQ189" s="29"/>
      <c r="RUR189" s="29"/>
      <c r="RUS189" s="29"/>
      <c r="RUT189" s="29"/>
      <c r="RUU189" s="29"/>
      <c r="RUV189" s="29"/>
      <c r="RUW189" s="29"/>
      <c r="RUX189" s="29"/>
      <c r="RUY189" s="29"/>
      <c r="RUZ189" s="29"/>
      <c r="RVA189" s="29"/>
      <c r="RVB189" s="29"/>
      <c r="RVC189" s="29"/>
      <c r="RVD189" s="29"/>
      <c r="RVE189" s="29"/>
      <c r="RVF189" s="29"/>
      <c r="RVG189" s="29"/>
      <c r="RVH189" s="29"/>
      <c r="RVI189" s="29"/>
      <c r="RVJ189" s="29"/>
      <c r="RVK189" s="29"/>
      <c r="RVL189" s="29"/>
      <c r="RVM189" s="29"/>
      <c r="RVN189" s="29"/>
      <c r="RVO189" s="29"/>
      <c r="RVP189" s="29"/>
      <c r="RVQ189" s="29"/>
      <c r="RVR189" s="29"/>
      <c r="RVS189" s="29"/>
      <c r="RVT189" s="29"/>
      <c r="RVU189" s="29"/>
      <c r="RVV189" s="29"/>
      <c r="RVW189" s="29"/>
      <c r="RVX189" s="29"/>
      <c r="RVY189" s="29"/>
      <c r="RVZ189" s="29"/>
      <c r="RWA189" s="29"/>
      <c r="RWB189" s="29"/>
      <c r="RWC189" s="29"/>
      <c r="RWD189" s="29"/>
      <c r="RWE189" s="29"/>
      <c r="RWF189" s="29"/>
      <c r="RWG189" s="29"/>
      <c r="RWH189" s="29"/>
      <c r="RWI189" s="29"/>
      <c r="RWJ189" s="29"/>
      <c r="RWK189" s="29"/>
      <c r="RWL189" s="29"/>
      <c r="RWM189" s="29"/>
      <c r="RWN189" s="29"/>
      <c r="RWO189" s="29"/>
      <c r="RWP189" s="29"/>
      <c r="RWQ189" s="29"/>
      <c r="RWR189" s="29"/>
      <c r="RWS189" s="29"/>
      <c r="RWT189" s="29"/>
      <c r="RWU189" s="29"/>
      <c r="RWV189" s="29"/>
      <c r="RWW189" s="29"/>
      <c r="RWX189" s="29"/>
      <c r="RWY189" s="29"/>
      <c r="RWZ189" s="29"/>
      <c r="RXA189" s="29"/>
      <c r="RXB189" s="29"/>
      <c r="RXC189" s="29"/>
      <c r="RXD189" s="29"/>
      <c r="RXE189" s="29"/>
      <c r="RXF189" s="29"/>
      <c r="RXG189" s="29"/>
      <c r="RXH189" s="29"/>
      <c r="RXI189" s="29"/>
      <c r="RXJ189" s="29"/>
      <c r="RXK189" s="29"/>
      <c r="RXL189" s="29"/>
      <c r="RXM189" s="29"/>
      <c r="RXN189" s="29"/>
      <c r="RXO189" s="29"/>
      <c r="RXP189" s="29"/>
      <c r="RXQ189" s="29"/>
      <c r="RXR189" s="29"/>
      <c r="RXS189" s="29"/>
      <c r="RXT189" s="29"/>
      <c r="RXU189" s="29"/>
      <c r="RXV189" s="29"/>
      <c r="RXW189" s="29"/>
      <c r="RXX189" s="29"/>
      <c r="RXY189" s="29"/>
      <c r="RXZ189" s="29"/>
      <c r="RYA189" s="29"/>
      <c r="RYB189" s="29"/>
      <c r="RYC189" s="29"/>
      <c r="RYD189" s="29"/>
      <c r="RYE189" s="29"/>
      <c r="RYF189" s="29"/>
      <c r="RYG189" s="29"/>
      <c r="RYH189" s="29"/>
      <c r="RYI189" s="29"/>
      <c r="RYJ189" s="29"/>
      <c r="RYK189" s="29"/>
      <c r="RYL189" s="29"/>
      <c r="RYM189" s="29"/>
      <c r="RYN189" s="29"/>
      <c r="RYO189" s="29"/>
      <c r="RYP189" s="29"/>
      <c r="RYQ189" s="29"/>
      <c r="RYR189" s="29"/>
      <c r="RYS189" s="29"/>
      <c r="RYT189" s="29"/>
      <c r="RYU189" s="29"/>
      <c r="RYV189" s="29"/>
      <c r="RYW189" s="29"/>
      <c r="RYX189" s="29"/>
      <c r="RYY189" s="29"/>
      <c r="RYZ189" s="29"/>
      <c r="RZA189" s="29"/>
      <c r="RZB189" s="29"/>
      <c r="RZC189" s="29"/>
      <c r="RZD189" s="29"/>
      <c r="RZE189" s="29"/>
      <c r="RZF189" s="29"/>
      <c r="RZG189" s="29"/>
      <c r="RZH189" s="29"/>
      <c r="RZI189" s="29"/>
      <c r="RZJ189" s="29"/>
      <c r="RZK189" s="29"/>
      <c r="RZL189" s="29"/>
      <c r="RZM189" s="29"/>
      <c r="RZN189" s="29"/>
      <c r="RZO189" s="29"/>
      <c r="RZP189" s="29"/>
      <c r="RZQ189" s="29"/>
      <c r="RZR189" s="29"/>
      <c r="RZS189" s="29"/>
      <c r="RZT189" s="29"/>
      <c r="RZU189" s="29"/>
      <c r="RZV189" s="29"/>
      <c r="RZW189" s="29"/>
      <c r="RZX189" s="29"/>
      <c r="RZY189" s="29"/>
      <c r="RZZ189" s="29"/>
      <c r="SAA189" s="29"/>
      <c r="SAB189" s="29"/>
      <c r="SAC189" s="29"/>
      <c r="SAD189" s="29"/>
      <c r="SAE189" s="29"/>
      <c r="SAF189" s="29"/>
      <c r="SAG189" s="29"/>
      <c r="SAH189" s="29"/>
      <c r="SAI189" s="29"/>
      <c r="SAJ189" s="29"/>
      <c r="SAK189" s="29"/>
      <c r="SAL189" s="29"/>
      <c r="SAM189" s="29"/>
      <c r="SAN189" s="29"/>
      <c r="SAO189" s="29"/>
      <c r="SAP189" s="29"/>
      <c r="SAQ189" s="29"/>
      <c r="SAR189" s="29"/>
      <c r="SAS189" s="29"/>
      <c r="SAT189" s="29"/>
      <c r="SAU189" s="29"/>
      <c r="SAV189" s="29"/>
      <c r="SAW189" s="29"/>
      <c r="SAX189" s="29"/>
      <c r="SAY189" s="29"/>
      <c r="SAZ189" s="29"/>
      <c r="SBA189" s="29"/>
      <c r="SBB189" s="29"/>
      <c r="SBC189" s="29"/>
      <c r="SBD189" s="29"/>
      <c r="SBE189" s="29"/>
      <c r="SBF189" s="29"/>
      <c r="SBG189" s="29"/>
      <c r="SBH189" s="29"/>
      <c r="SBI189" s="29"/>
      <c r="SBJ189" s="29"/>
      <c r="SBK189" s="29"/>
      <c r="SBL189" s="29"/>
      <c r="SBM189" s="29"/>
      <c r="SBN189" s="29"/>
      <c r="SBO189" s="29"/>
      <c r="SBP189" s="29"/>
      <c r="SBQ189" s="29"/>
      <c r="SBR189" s="29"/>
      <c r="SBS189" s="29"/>
      <c r="SBT189" s="29"/>
      <c r="SBU189" s="29"/>
      <c r="SBV189" s="29"/>
      <c r="SBW189" s="29"/>
      <c r="SBX189" s="29"/>
      <c r="SBY189" s="29"/>
      <c r="SBZ189" s="29"/>
      <c r="SCA189" s="29"/>
      <c r="SCB189" s="29"/>
      <c r="SCC189" s="29"/>
      <c r="SCD189" s="29"/>
      <c r="SCE189" s="29"/>
      <c r="SCF189" s="29"/>
      <c r="SCG189" s="29"/>
      <c r="SCH189" s="29"/>
      <c r="SCI189" s="29"/>
      <c r="SCJ189" s="29"/>
      <c r="SCK189" s="29"/>
      <c r="SCL189" s="29"/>
      <c r="SCM189" s="29"/>
      <c r="SCN189" s="29"/>
      <c r="SCO189" s="29"/>
      <c r="SCP189" s="29"/>
      <c r="SCQ189" s="29"/>
      <c r="SCR189" s="29"/>
      <c r="SCS189" s="29"/>
      <c r="SCT189" s="29"/>
      <c r="SCU189" s="29"/>
      <c r="SCV189" s="29"/>
      <c r="SCW189" s="29"/>
      <c r="SCX189" s="29"/>
      <c r="SCY189" s="29"/>
      <c r="SCZ189" s="29"/>
      <c r="SDA189" s="29"/>
      <c r="SDB189" s="29"/>
      <c r="SDC189" s="29"/>
      <c r="SDD189" s="29"/>
      <c r="SDE189" s="29"/>
      <c r="SDF189" s="29"/>
      <c r="SDG189" s="29"/>
      <c r="SDH189" s="29"/>
      <c r="SDI189" s="29"/>
      <c r="SDJ189" s="29"/>
      <c r="SDK189" s="29"/>
      <c r="SDL189" s="29"/>
      <c r="SDM189" s="29"/>
      <c r="SDN189" s="29"/>
      <c r="SDO189" s="29"/>
      <c r="SDP189" s="29"/>
      <c r="SDQ189" s="29"/>
      <c r="SDR189" s="29"/>
      <c r="SDS189" s="29"/>
      <c r="SDT189" s="29"/>
      <c r="SDU189" s="29"/>
      <c r="SDV189" s="29"/>
      <c r="SDW189" s="29"/>
      <c r="SDX189" s="29"/>
      <c r="SDY189" s="29"/>
      <c r="SDZ189" s="29"/>
      <c r="SEA189" s="29"/>
      <c r="SEB189" s="29"/>
      <c r="SEC189" s="29"/>
      <c r="SED189" s="29"/>
      <c r="SEE189" s="29"/>
      <c r="SEF189" s="29"/>
      <c r="SEG189" s="29"/>
      <c r="SEH189" s="29"/>
      <c r="SEI189" s="29"/>
      <c r="SEJ189" s="29"/>
      <c r="SEK189" s="29"/>
      <c r="SEL189" s="29"/>
      <c r="SEM189" s="29"/>
      <c r="SEN189" s="29"/>
      <c r="SEO189" s="29"/>
      <c r="SEP189" s="29"/>
      <c r="SEQ189" s="29"/>
      <c r="SER189" s="29"/>
      <c r="SES189" s="29"/>
      <c r="SET189" s="29"/>
      <c r="SEU189" s="29"/>
      <c r="SEV189" s="29"/>
      <c r="SEW189" s="29"/>
      <c r="SEX189" s="29"/>
      <c r="SEY189" s="29"/>
      <c r="SEZ189" s="29"/>
      <c r="SFA189" s="29"/>
      <c r="SFB189" s="29"/>
      <c r="SFC189" s="29"/>
      <c r="SFD189" s="29"/>
      <c r="SFE189" s="29"/>
      <c r="SFF189" s="29"/>
      <c r="SFG189" s="29"/>
      <c r="SFH189" s="29"/>
      <c r="SFI189" s="29"/>
      <c r="SFJ189" s="29"/>
      <c r="SFK189" s="29"/>
      <c r="SFL189" s="29"/>
      <c r="SFM189" s="29"/>
      <c r="SFN189" s="29"/>
      <c r="SFO189" s="29"/>
      <c r="SFP189" s="29"/>
      <c r="SFQ189" s="29"/>
      <c r="SFR189" s="29"/>
      <c r="SFS189" s="29"/>
      <c r="SFT189" s="29"/>
      <c r="SFU189" s="29"/>
      <c r="SFV189" s="29"/>
      <c r="SFW189" s="29"/>
      <c r="SFX189" s="29"/>
      <c r="SFY189" s="29"/>
      <c r="SFZ189" s="29"/>
      <c r="SGA189" s="29"/>
      <c r="SGB189" s="29"/>
      <c r="SGC189" s="29"/>
      <c r="SGD189" s="29"/>
      <c r="SGE189" s="29"/>
      <c r="SGF189" s="29"/>
      <c r="SGG189" s="29"/>
      <c r="SGH189" s="29"/>
      <c r="SGI189" s="29"/>
      <c r="SGJ189" s="29"/>
      <c r="SGK189" s="29"/>
      <c r="SGL189" s="29"/>
      <c r="SGM189" s="29"/>
      <c r="SGN189" s="29"/>
      <c r="SGO189" s="29"/>
      <c r="SGP189" s="29"/>
      <c r="SGQ189" s="29"/>
      <c r="SGR189" s="29"/>
      <c r="SGS189" s="29"/>
      <c r="SGT189" s="29"/>
      <c r="SGU189" s="29"/>
      <c r="SGV189" s="29"/>
      <c r="SGW189" s="29"/>
      <c r="SGX189" s="29"/>
      <c r="SGY189" s="29"/>
      <c r="SGZ189" s="29"/>
      <c r="SHA189" s="29"/>
      <c r="SHB189" s="29"/>
      <c r="SHC189" s="29"/>
      <c r="SHD189" s="29"/>
      <c r="SHE189" s="29"/>
      <c r="SHF189" s="29"/>
      <c r="SHG189" s="29"/>
      <c r="SHH189" s="29"/>
      <c r="SHI189" s="29"/>
      <c r="SHJ189" s="29"/>
      <c r="SHK189" s="29"/>
      <c r="SHL189" s="29"/>
      <c r="SHM189" s="29"/>
      <c r="SHN189" s="29"/>
      <c r="SHO189" s="29"/>
      <c r="SHP189" s="29"/>
      <c r="SHQ189" s="29"/>
      <c r="SHR189" s="29"/>
      <c r="SHS189" s="29"/>
      <c r="SHT189" s="29"/>
      <c r="SHU189" s="29"/>
      <c r="SHV189" s="29"/>
      <c r="SHW189" s="29"/>
      <c r="SHX189" s="29"/>
      <c r="SHY189" s="29"/>
      <c r="SHZ189" s="29"/>
      <c r="SIA189" s="29"/>
      <c r="SIB189" s="29"/>
      <c r="SIC189" s="29"/>
      <c r="SID189" s="29"/>
      <c r="SIE189" s="29"/>
      <c r="SIF189" s="29"/>
      <c r="SIG189" s="29"/>
      <c r="SIH189" s="29"/>
      <c r="SII189" s="29"/>
      <c r="SIJ189" s="29"/>
      <c r="SIK189" s="29"/>
      <c r="SIL189" s="29"/>
      <c r="SIM189" s="29"/>
      <c r="SIN189" s="29"/>
      <c r="SIO189" s="29"/>
      <c r="SIP189" s="29"/>
      <c r="SIQ189" s="29"/>
      <c r="SIR189" s="29"/>
      <c r="SIS189" s="29"/>
      <c r="SIT189" s="29"/>
      <c r="SIU189" s="29"/>
      <c r="SIV189" s="29"/>
      <c r="SIW189" s="29"/>
      <c r="SIX189" s="29"/>
      <c r="SIY189" s="29"/>
      <c r="SIZ189" s="29"/>
      <c r="SJA189" s="29"/>
      <c r="SJB189" s="29"/>
      <c r="SJC189" s="29"/>
      <c r="SJD189" s="29"/>
      <c r="SJE189" s="29"/>
      <c r="SJF189" s="29"/>
      <c r="SJG189" s="29"/>
      <c r="SJH189" s="29"/>
      <c r="SJI189" s="29"/>
      <c r="SJJ189" s="29"/>
      <c r="SJK189" s="29"/>
      <c r="SJL189" s="29"/>
      <c r="SJM189" s="29"/>
      <c r="SJN189" s="29"/>
      <c r="SJO189" s="29"/>
      <c r="SJP189" s="29"/>
      <c r="SJQ189" s="29"/>
      <c r="SJR189" s="29"/>
      <c r="SJS189" s="29"/>
      <c r="SJT189" s="29"/>
      <c r="SJU189" s="29"/>
      <c r="SJV189" s="29"/>
      <c r="SJW189" s="29"/>
      <c r="SJX189" s="29"/>
      <c r="SJY189" s="29"/>
      <c r="SJZ189" s="29"/>
      <c r="SKA189" s="29"/>
      <c r="SKB189" s="29"/>
      <c r="SKC189" s="29"/>
      <c r="SKD189" s="29"/>
      <c r="SKE189" s="29"/>
      <c r="SKF189" s="29"/>
      <c r="SKG189" s="29"/>
      <c r="SKH189" s="29"/>
      <c r="SKI189" s="29"/>
      <c r="SKJ189" s="29"/>
      <c r="SKK189" s="29"/>
      <c r="SKL189" s="29"/>
      <c r="SKM189" s="29"/>
      <c r="SKN189" s="29"/>
      <c r="SKO189" s="29"/>
      <c r="SKP189" s="29"/>
      <c r="SKQ189" s="29"/>
      <c r="SKR189" s="29"/>
      <c r="SKS189" s="29"/>
      <c r="SKT189" s="29"/>
      <c r="SKU189" s="29"/>
      <c r="SKV189" s="29"/>
      <c r="SKW189" s="29"/>
      <c r="SKX189" s="29"/>
      <c r="SKY189" s="29"/>
      <c r="SKZ189" s="29"/>
      <c r="SLA189" s="29"/>
      <c r="SLB189" s="29"/>
      <c r="SLC189" s="29"/>
      <c r="SLD189" s="29"/>
      <c r="SLE189" s="29"/>
      <c r="SLF189" s="29"/>
      <c r="SLG189" s="29"/>
      <c r="SLH189" s="29"/>
      <c r="SLI189" s="29"/>
      <c r="SLJ189" s="29"/>
      <c r="SLK189" s="29"/>
      <c r="SLL189" s="29"/>
      <c r="SLM189" s="29"/>
      <c r="SLN189" s="29"/>
      <c r="SLO189" s="29"/>
      <c r="SLP189" s="29"/>
      <c r="SLQ189" s="29"/>
      <c r="SLR189" s="29"/>
      <c r="SLS189" s="29"/>
      <c r="SLT189" s="29"/>
      <c r="SLU189" s="29"/>
      <c r="SLV189" s="29"/>
      <c r="SLW189" s="29"/>
      <c r="SLX189" s="29"/>
      <c r="SLY189" s="29"/>
      <c r="SLZ189" s="29"/>
      <c r="SMA189" s="29"/>
      <c r="SMB189" s="29"/>
      <c r="SMC189" s="29"/>
      <c r="SMD189" s="29"/>
      <c r="SME189" s="29"/>
      <c r="SMF189" s="29"/>
      <c r="SMG189" s="29"/>
      <c r="SMH189" s="29"/>
      <c r="SMI189" s="29"/>
      <c r="SMJ189" s="29"/>
      <c r="SMK189" s="29"/>
      <c r="SML189" s="29"/>
      <c r="SMM189" s="29"/>
      <c r="SMN189" s="29"/>
      <c r="SMO189" s="29"/>
      <c r="SMP189" s="29"/>
      <c r="SMQ189" s="29"/>
      <c r="SMR189" s="29"/>
      <c r="SMS189" s="29"/>
      <c r="SMT189" s="29"/>
      <c r="SMU189" s="29"/>
      <c r="SMV189" s="29"/>
      <c r="SMW189" s="29"/>
      <c r="SMX189" s="29"/>
      <c r="SMY189" s="29"/>
      <c r="SMZ189" s="29"/>
      <c r="SNA189" s="29"/>
      <c r="SNB189" s="29"/>
      <c r="SNC189" s="29"/>
      <c r="SND189" s="29"/>
      <c r="SNE189" s="29"/>
      <c r="SNF189" s="29"/>
      <c r="SNG189" s="29"/>
      <c r="SNH189" s="29"/>
      <c r="SNI189" s="29"/>
      <c r="SNJ189" s="29"/>
      <c r="SNK189" s="29"/>
      <c r="SNL189" s="29"/>
      <c r="SNM189" s="29"/>
      <c r="SNN189" s="29"/>
      <c r="SNO189" s="29"/>
      <c r="SNP189" s="29"/>
      <c r="SNQ189" s="29"/>
      <c r="SNR189" s="29"/>
      <c r="SNS189" s="29"/>
      <c r="SNT189" s="29"/>
      <c r="SNU189" s="29"/>
      <c r="SNV189" s="29"/>
      <c r="SNW189" s="29"/>
      <c r="SNX189" s="29"/>
      <c r="SNY189" s="29"/>
      <c r="SNZ189" s="29"/>
      <c r="SOA189" s="29"/>
      <c r="SOB189" s="29"/>
      <c r="SOC189" s="29"/>
      <c r="SOD189" s="29"/>
      <c r="SOE189" s="29"/>
      <c r="SOF189" s="29"/>
      <c r="SOG189" s="29"/>
      <c r="SOH189" s="29"/>
      <c r="SOI189" s="29"/>
      <c r="SOJ189" s="29"/>
      <c r="SOK189" s="29"/>
      <c r="SOL189" s="29"/>
      <c r="SOM189" s="29"/>
      <c r="SON189" s="29"/>
      <c r="SOO189" s="29"/>
      <c r="SOP189" s="29"/>
      <c r="SOQ189" s="29"/>
      <c r="SOR189" s="29"/>
      <c r="SOS189" s="29"/>
      <c r="SOT189" s="29"/>
      <c r="SOU189" s="29"/>
      <c r="SOV189" s="29"/>
      <c r="SOW189" s="29"/>
      <c r="SOX189" s="29"/>
      <c r="SOY189" s="29"/>
      <c r="SOZ189" s="29"/>
      <c r="SPA189" s="29"/>
      <c r="SPB189" s="29"/>
      <c r="SPC189" s="29"/>
      <c r="SPD189" s="29"/>
      <c r="SPE189" s="29"/>
      <c r="SPF189" s="29"/>
      <c r="SPG189" s="29"/>
      <c r="SPH189" s="29"/>
      <c r="SPI189" s="29"/>
      <c r="SPJ189" s="29"/>
      <c r="SPK189" s="29"/>
      <c r="SPL189" s="29"/>
      <c r="SPM189" s="29"/>
      <c r="SPN189" s="29"/>
      <c r="SPO189" s="29"/>
      <c r="SPP189" s="29"/>
      <c r="SPQ189" s="29"/>
      <c r="SPR189" s="29"/>
      <c r="SPS189" s="29"/>
      <c r="SPT189" s="29"/>
      <c r="SPU189" s="29"/>
      <c r="SPV189" s="29"/>
      <c r="SPW189" s="29"/>
      <c r="SPX189" s="29"/>
      <c r="SPY189" s="29"/>
      <c r="SPZ189" s="29"/>
      <c r="SQA189" s="29"/>
      <c r="SQB189" s="29"/>
      <c r="SQC189" s="29"/>
      <c r="SQD189" s="29"/>
      <c r="SQE189" s="29"/>
      <c r="SQF189" s="29"/>
      <c r="SQG189" s="29"/>
      <c r="SQH189" s="29"/>
      <c r="SQI189" s="29"/>
      <c r="SQJ189" s="29"/>
      <c r="SQK189" s="29"/>
      <c r="SQL189" s="29"/>
      <c r="SQM189" s="29"/>
      <c r="SQN189" s="29"/>
      <c r="SQO189" s="29"/>
      <c r="SQP189" s="29"/>
      <c r="SQQ189" s="29"/>
      <c r="SQR189" s="29"/>
      <c r="SQS189" s="29"/>
      <c r="SQT189" s="29"/>
      <c r="SQU189" s="29"/>
      <c r="SQV189" s="29"/>
      <c r="SQW189" s="29"/>
      <c r="SQX189" s="29"/>
      <c r="SQY189" s="29"/>
      <c r="SQZ189" s="29"/>
      <c r="SRA189" s="29"/>
      <c r="SRB189" s="29"/>
      <c r="SRC189" s="29"/>
      <c r="SRD189" s="29"/>
      <c r="SRE189" s="29"/>
      <c r="SRF189" s="29"/>
      <c r="SRG189" s="29"/>
      <c r="SRH189" s="29"/>
      <c r="SRI189" s="29"/>
      <c r="SRJ189" s="29"/>
      <c r="SRK189" s="29"/>
      <c r="SRL189" s="29"/>
      <c r="SRM189" s="29"/>
      <c r="SRN189" s="29"/>
      <c r="SRO189" s="29"/>
      <c r="SRP189" s="29"/>
      <c r="SRQ189" s="29"/>
      <c r="SRR189" s="29"/>
      <c r="SRS189" s="29"/>
      <c r="SRT189" s="29"/>
      <c r="SRU189" s="29"/>
      <c r="SRV189" s="29"/>
      <c r="SRW189" s="29"/>
      <c r="SRX189" s="29"/>
      <c r="SRY189" s="29"/>
      <c r="SRZ189" s="29"/>
      <c r="SSA189" s="29"/>
      <c r="SSB189" s="29"/>
      <c r="SSC189" s="29"/>
      <c r="SSD189" s="29"/>
      <c r="SSE189" s="29"/>
      <c r="SSF189" s="29"/>
      <c r="SSG189" s="29"/>
      <c r="SSH189" s="29"/>
      <c r="SSI189" s="29"/>
      <c r="SSJ189" s="29"/>
      <c r="SSK189" s="29"/>
      <c r="SSL189" s="29"/>
      <c r="SSM189" s="29"/>
      <c r="SSN189" s="29"/>
      <c r="SSO189" s="29"/>
      <c r="SSP189" s="29"/>
      <c r="SSQ189" s="29"/>
      <c r="SSR189" s="29"/>
      <c r="SSS189" s="29"/>
      <c r="SST189" s="29"/>
      <c r="SSU189" s="29"/>
      <c r="SSV189" s="29"/>
      <c r="SSW189" s="29"/>
      <c r="SSX189" s="29"/>
      <c r="SSY189" s="29"/>
      <c r="SSZ189" s="29"/>
      <c r="STA189" s="29"/>
      <c r="STB189" s="29"/>
      <c r="STC189" s="29"/>
      <c r="STD189" s="29"/>
      <c r="STE189" s="29"/>
      <c r="STF189" s="29"/>
      <c r="STG189" s="29"/>
      <c r="STH189" s="29"/>
      <c r="STI189" s="29"/>
      <c r="STJ189" s="29"/>
      <c r="STK189" s="29"/>
      <c r="STL189" s="29"/>
      <c r="STM189" s="29"/>
      <c r="STN189" s="29"/>
      <c r="STO189" s="29"/>
      <c r="STP189" s="29"/>
      <c r="STQ189" s="29"/>
      <c r="STR189" s="29"/>
      <c r="STS189" s="29"/>
      <c r="STT189" s="29"/>
      <c r="STU189" s="29"/>
      <c r="STV189" s="29"/>
      <c r="STW189" s="29"/>
      <c r="STX189" s="29"/>
      <c r="STY189" s="29"/>
      <c r="STZ189" s="29"/>
      <c r="SUA189" s="29"/>
      <c r="SUB189" s="29"/>
      <c r="SUC189" s="29"/>
      <c r="SUD189" s="29"/>
      <c r="SUE189" s="29"/>
      <c r="SUF189" s="29"/>
      <c r="SUG189" s="29"/>
      <c r="SUH189" s="29"/>
      <c r="SUI189" s="29"/>
      <c r="SUJ189" s="29"/>
      <c r="SUK189" s="29"/>
      <c r="SUL189" s="29"/>
      <c r="SUM189" s="29"/>
      <c r="SUN189" s="29"/>
      <c r="SUO189" s="29"/>
      <c r="SUP189" s="29"/>
      <c r="SUQ189" s="29"/>
      <c r="SUR189" s="29"/>
      <c r="SUS189" s="29"/>
      <c r="SUT189" s="29"/>
      <c r="SUU189" s="29"/>
      <c r="SUV189" s="29"/>
      <c r="SUW189" s="29"/>
      <c r="SUX189" s="29"/>
      <c r="SUY189" s="29"/>
      <c r="SUZ189" s="29"/>
      <c r="SVA189" s="29"/>
      <c r="SVB189" s="29"/>
      <c r="SVC189" s="29"/>
      <c r="SVD189" s="29"/>
      <c r="SVE189" s="29"/>
      <c r="SVF189" s="29"/>
      <c r="SVG189" s="29"/>
      <c r="SVH189" s="29"/>
      <c r="SVI189" s="29"/>
      <c r="SVJ189" s="29"/>
      <c r="SVK189" s="29"/>
      <c r="SVL189" s="29"/>
      <c r="SVM189" s="29"/>
      <c r="SVN189" s="29"/>
      <c r="SVO189" s="29"/>
      <c r="SVP189" s="29"/>
      <c r="SVQ189" s="29"/>
      <c r="SVR189" s="29"/>
      <c r="SVS189" s="29"/>
      <c r="SVT189" s="29"/>
      <c r="SVU189" s="29"/>
      <c r="SVV189" s="29"/>
      <c r="SVW189" s="29"/>
      <c r="SVX189" s="29"/>
      <c r="SVY189" s="29"/>
      <c r="SVZ189" s="29"/>
      <c r="SWA189" s="29"/>
      <c r="SWB189" s="29"/>
      <c r="SWC189" s="29"/>
      <c r="SWD189" s="29"/>
      <c r="SWE189" s="29"/>
      <c r="SWF189" s="29"/>
      <c r="SWG189" s="29"/>
      <c r="SWH189" s="29"/>
      <c r="SWI189" s="29"/>
      <c r="SWJ189" s="29"/>
      <c r="SWK189" s="29"/>
      <c r="SWL189" s="29"/>
      <c r="SWM189" s="29"/>
      <c r="SWN189" s="29"/>
      <c r="SWO189" s="29"/>
      <c r="SWP189" s="29"/>
      <c r="SWQ189" s="29"/>
      <c r="SWR189" s="29"/>
      <c r="SWS189" s="29"/>
      <c r="SWT189" s="29"/>
      <c r="SWU189" s="29"/>
      <c r="SWV189" s="29"/>
      <c r="SWW189" s="29"/>
      <c r="SWX189" s="29"/>
      <c r="SWY189" s="29"/>
      <c r="SWZ189" s="29"/>
      <c r="SXA189" s="29"/>
      <c r="SXB189" s="29"/>
      <c r="SXC189" s="29"/>
      <c r="SXD189" s="29"/>
      <c r="SXE189" s="29"/>
      <c r="SXF189" s="29"/>
      <c r="SXG189" s="29"/>
      <c r="SXH189" s="29"/>
      <c r="SXI189" s="29"/>
      <c r="SXJ189" s="29"/>
      <c r="SXK189" s="29"/>
      <c r="SXL189" s="29"/>
      <c r="SXM189" s="29"/>
      <c r="SXN189" s="29"/>
      <c r="SXO189" s="29"/>
      <c r="SXP189" s="29"/>
      <c r="SXQ189" s="29"/>
      <c r="SXR189" s="29"/>
      <c r="SXS189" s="29"/>
      <c r="SXT189" s="29"/>
      <c r="SXU189" s="29"/>
      <c r="SXV189" s="29"/>
      <c r="SXW189" s="29"/>
      <c r="SXX189" s="29"/>
      <c r="SXY189" s="29"/>
      <c r="SXZ189" s="29"/>
      <c r="SYA189" s="29"/>
      <c r="SYB189" s="29"/>
      <c r="SYC189" s="29"/>
      <c r="SYD189" s="29"/>
      <c r="SYE189" s="29"/>
      <c r="SYF189" s="29"/>
      <c r="SYG189" s="29"/>
      <c r="SYH189" s="29"/>
      <c r="SYI189" s="29"/>
      <c r="SYJ189" s="29"/>
      <c r="SYK189" s="29"/>
      <c r="SYL189" s="29"/>
      <c r="SYM189" s="29"/>
      <c r="SYN189" s="29"/>
      <c r="SYO189" s="29"/>
      <c r="SYP189" s="29"/>
      <c r="SYQ189" s="29"/>
      <c r="SYR189" s="29"/>
      <c r="SYS189" s="29"/>
      <c r="SYT189" s="29"/>
      <c r="SYU189" s="29"/>
      <c r="SYV189" s="29"/>
      <c r="SYW189" s="29"/>
      <c r="SYX189" s="29"/>
      <c r="SYY189" s="29"/>
      <c r="SYZ189" s="29"/>
      <c r="SZA189" s="29"/>
      <c r="SZB189" s="29"/>
      <c r="SZC189" s="29"/>
      <c r="SZD189" s="29"/>
      <c r="SZE189" s="29"/>
      <c r="SZF189" s="29"/>
      <c r="SZG189" s="29"/>
      <c r="SZH189" s="29"/>
      <c r="SZI189" s="29"/>
      <c r="SZJ189" s="29"/>
      <c r="SZK189" s="29"/>
      <c r="SZL189" s="29"/>
      <c r="SZM189" s="29"/>
      <c r="SZN189" s="29"/>
      <c r="SZO189" s="29"/>
      <c r="SZP189" s="29"/>
      <c r="SZQ189" s="29"/>
      <c r="SZR189" s="29"/>
      <c r="SZS189" s="29"/>
      <c r="SZT189" s="29"/>
      <c r="SZU189" s="29"/>
      <c r="SZV189" s="29"/>
      <c r="SZW189" s="29"/>
      <c r="SZX189" s="29"/>
      <c r="SZY189" s="29"/>
      <c r="SZZ189" s="29"/>
      <c r="TAA189" s="29"/>
      <c r="TAB189" s="29"/>
      <c r="TAC189" s="29"/>
      <c r="TAD189" s="29"/>
      <c r="TAE189" s="29"/>
      <c r="TAF189" s="29"/>
      <c r="TAG189" s="29"/>
      <c r="TAH189" s="29"/>
      <c r="TAI189" s="29"/>
      <c r="TAJ189" s="29"/>
      <c r="TAK189" s="29"/>
      <c r="TAL189" s="29"/>
      <c r="TAM189" s="29"/>
      <c r="TAN189" s="29"/>
      <c r="TAO189" s="29"/>
      <c r="TAP189" s="29"/>
      <c r="TAQ189" s="29"/>
      <c r="TAR189" s="29"/>
      <c r="TAS189" s="29"/>
      <c r="TAT189" s="29"/>
      <c r="TAU189" s="29"/>
      <c r="TAV189" s="29"/>
      <c r="TAW189" s="29"/>
      <c r="TAX189" s="29"/>
      <c r="TAY189" s="29"/>
      <c r="TAZ189" s="29"/>
      <c r="TBA189" s="29"/>
      <c r="TBB189" s="29"/>
      <c r="TBC189" s="29"/>
      <c r="TBD189" s="29"/>
      <c r="TBE189" s="29"/>
      <c r="TBF189" s="29"/>
      <c r="TBG189" s="29"/>
      <c r="TBH189" s="29"/>
      <c r="TBI189" s="29"/>
      <c r="TBJ189" s="29"/>
      <c r="TBK189" s="29"/>
      <c r="TBL189" s="29"/>
      <c r="TBM189" s="29"/>
      <c r="TBN189" s="29"/>
      <c r="TBO189" s="29"/>
      <c r="TBP189" s="29"/>
      <c r="TBQ189" s="29"/>
      <c r="TBR189" s="29"/>
      <c r="TBS189" s="29"/>
      <c r="TBT189" s="29"/>
      <c r="TBU189" s="29"/>
      <c r="TBV189" s="29"/>
      <c r="TBW189" s="29"/>
      <c r="TBX189" s="29"/>
      <c r="TBY189" s="29"/>
      <c r="TBZ189" s="29"/>
      <c r="TCA189" s="29"/>
      <c r="TCB189" s="29"/>
      <c r="TCC189" s="29"/>
      <c r="TCD189" s="29"/>
      <c r="TCE189" s="29"/>
      <c r="TCF189" s="29"/>
      <c r="TCG189" s="29"/>
      <c r="TCH189" s="29"/>
      <c r="TCI189" s="29"/>
      <c r="TCJ189" s="29"/>
      <c r="TCK189" s="29"/>
      <c r="TCL189" s="29"/>
      <c r="TCM189" s="29"/>
      <c r="TCN189" s="29"/>
      <c r="TCO189" s="29"/>
      <c r="TCP189" s="29"/>
      <c r="TCQ189" s="29"/>
      <c r="TCR189" s="29"/>
      <c r="TCS189" s="29"/>
      <c r="TCT189" s="29"/>
      <c r="TCU189" s="29"/>
      <c r="TCV189" s="29"/>
      <c r="TCW189" s="29"/>
      <c r="TCX189" s="29"/>
      <c r="TCY189" s="29"/>
      <c r="TCZ189" s="29"/>
      <c r="TDA189" s="29"/>
      <c r="TDB189" s="29"/>
      <c r="TDC189" s="29"/>
      <c r="TDD189" s="29"/>
      <c r="TDE189" s="29"/>
      <c r="TDF189" s="29"/>
      <c r="TDG189" s="29"/>
      <c r="TDH189" s="29"/>
      <c r="TDI189" s="29"/>
      <c r="TDJ189" s="29"/>
      <c r="TDK189" s="29"/>
      <c r="TDL189" s="29"/>
      <c r="TDM189" s="29"/>
      <c r="TDN189" s="29"/>
      <c r="TDO189" s="29"/>
      <c r="TDP189" s="29"/>
      <c r="TDQ189" s="29"/>
      <c r="TDR189" s="29"/>
      <c r="TDS189" s="29"/>
      <c r="TDT189" s="29"/>
      <c r="TDU189" s="29"/>
      <c r="TDV189" s="29"/>
      <c r="TDW189" s="29"/>
      <c r="TDX189" s="29"/>
      <c r="TDY189" s="29"/>
      <c r="TDZ189" s="29"/>
      <c r="TEA189" s="29"/>
      <c r="TEB189" s="29"/>
      <c r="TEC189" s="29"/>
      <c r="TED189" s="29"/>
      <c r="TEE189" s="29"/>
      <c r="TEF189" s="29"/>
      <c r="TEG189" s="29"/>
      <c r="TEH189" s="29"/>
      <c r="TEI189" s="29"/>
      <c r="TEJ189" s="29"/>
      <c r="TEK189" s="29"/>
      <c r="TEL189" s="29"/>
      <c r="TEM189" s="29"/>
      <c r="TEN189" s="29"/>
      <c r="TEO189" s="29"/>
      <c r="TEP189" s="29"/>
      <c r="TEQ189" s="29"/>
      <c r="TER189" s="29"/>
      <c r="TES189" s="29"/>
      <c r="TET189" s="29"/>
      <c r="TEU189" s="29"/>
      <c r="TEV189" s="29"/>
      <c r="TEW189" s="29"/>
      <c r="TEX189" s="29"/>
      <c r="TEY189" s="29"/>
      <c r="TEZ189" s="29"/>
      <c r="TFA189" s="29"/>
      <c r="TFB189" s="29"/>
      <c r="TFC189" s="29"/>
      <c r="TFD189" s="29"/>
      <c r="TFE189" s="29"/>
      <c r="TFF189" s="29"/>
      <c r="TFG189" s="29"/>
      <c r="TFH189" s="29"/>
      <c r="TFI189" s="29"/>
      <c r="TFJ189" s="29"/>
      <c r="TFK189" s="29"/>
      <c r="TFL189" s="29"/>
      <c r="TFM189" s="29"/>
      <c r="TFN189" s="29"/>
      <c r="TFO189" s="29"/>
      <c r="TFP189" s="29"/>
      <c r="TFQ189" s="29"/>
      <c r="TFR189" s="29"/>
      <c r="TFS189" s="29"/>
      <c r="TFT189" s="29"/>
      <c r="TFU189" s="29"/>
      <c r="TFV189" s="29"/>
      <c r="TFW189" s="29"/>
      <c r="TFX189" s="29"/>
      <c r="TFY189" s="29"/>
      <c r="TFZ189" s="29"/>
      <c r="TGA189" s="29"/>
      <c r="TGB189" s="29"/>
      <c r="TGC189" s="29"/>
      <c r="TGD189" s="29"/>
      <c r="TGE189" s="29"/>
      <c r="TGF189" s="29"/>
      <c r="TGG189" s="29"/>
      <c r="TGH189" s="29"/>
      <c r="TGI189" s="29"/>
      <c r="TGJ189" s="29"/>
      <c r="TGK189" s="29"/>
      <c r="TGL189" s="29"/>
      <c r="TGM189" s="29"/>
      <c r="TGN189" s="29"/>
      <c r="TGO189" s="29"/>
      <c r="TGP189" s="29"/>
      <c r="TGQ189" s="29"/>
      <c r="TGR189" s="29"/>
      <c r="TGS189" s="29"/>
      <c r="TGT189" s="29"/>
      <c r="TGU189" s="29"/>
      <c r="TGV189" s="29"/>
      <c r="TGW189" s="29"/>
      <c r="TGX189" s="29"/>
      <c r="TGY189" s="29"/>
      <c r="TGZ189" s="29"/>
      <c r="THA189" s="29"/>
      <c r="THB189" s="29"/>
      <c r="THC189" s="29"/>
      <c r="THD189" s="29"/>
      <c r="THE189" s="29"/>
      <c r="THF189" s="29"/>
      <c r="THG189" s="29"/>
      <c r="THH189" s="29"/>
      <c r="THI189" s="29"/>
      <c r="THJ189" s="29"/>
      <c r="THK189" s="29"/>
      <c r="THL189" s="29"/>
      <c r="THM189" s="29"/>
      <c r="THN189" s="29"/>
      <c r="THO189" s="29"/>
      <c r="THP189" s="29"/>
      <c r="THQ189" s="29"/>
      <c r="THR189" s="29"/>
      <c r="THS189" s="29"/>
      <c r="THT189" s="29"/>
      <c r="THU189" s="29"/>
      <c r="THV189" s="29"/>
      <c r="THW189" s="29"/>
      <c r="THX189" s="29"/>
      <c r="THY189" s="29"/>
      <c r="THZ189" s="29"/>
      <c r="TIA189" s="29"/>
      <c r="TIB189" s="29"/>
      <c r="TIC189" s="29"/>
      <c r="TID189" s="29"/>
      <c r="TIE189" s="29"/>
      <c r="TIF189" s="29"/>
      <c r="TIG189" s="29"/>
      <c r="TIH189" s="29"/>
      <c r="TII189" s="29"/>
      <c r="TIJ189" s="29"/>
      <c r="TIK189" s="29"/>
      <c r="TIL189" s="29"/>
      <c r="TIM189" s="29"/>
      <c r="TIN189" s="29"/>
      <c r="TIO189" s="29"/>
      <c r="TIP189" s="29"/>
      <c r="TIQ189" s="29"/>
      <c r="TIR189" s="29"/>
      <c r="TIS189" s="29"/>
      <c r="TIT189" s="29"/>
      <c r="TIU189" s="29"/>
      <c r="TIV189" s="29"/>
      <c r="TIW189" s="29"/>
      <c r="TIX189" s="29"/>
      <c r="TIY189" s="29"/>
      <c r="TIZ189" s="29"/>
      <c r="TJA189" s="29"/>
      <c r="TJB189" s="29"/>
      <c r="TJC189" s="29"/>
      <c r="TJD189" s="29"/>
      <c r="TJE189" s="29"/>
      <c r="TJF189" s="29"/>
      <c r="TJG189" s="29"/>
      <c r="TJH189" s="29"/>
      <c r="TJI189" s="29"/>
      <c r="TJJ189" s="29"/>
      <c r="TJK189" s="29"/>
      <c r="TJL189" s="29"/>
      <c r="TJM189" s="29"/>
      <c r="TJN189" s="29"/>
      <c r="TJO189" s="29"/>
      <c r="TJP189" s="29"/>
      <c r="TJQ189" s="29"/>
      <c r="TJR189" s="29"/>
      <c r="TJS189" s="29"/>
      <c r="TJT189" s="29"/>
      <c r="TJU189" s="29"/>
      <c r="TJV189" s="29"/>
      <c r="TJW189" s="29"/>
      <c r="TJX189" s="29"/>
      <c r="TJY189" s="29"/>
      <c r="TJZ189" s="29"/>
      <c r="TKA189" s="29"/>
      <c r="TKB189" s="29"/>
      <c r="TKC189" s="29"/>
      <c r="TKD189" s="29"/>
      <c r="TKE189" s="29"/>
      <c r="TKF189" s="29"/>
      <c r="TKG189" s="29"/>
      <c r="TKH189" s="29"/>
      <c r="TKI189" s="29"/>
      <c r="TKJ189" s="29"/>
      <c r="TKK189" s="29"/>
      <c r="TKL189" s="29"/>
      <c r="TKM189" s="29"/>
      <c r="TKN189" s="29"/>
      <c r="TKO189" s="29"/>
      <c r="TKP189" s="29"/>
      <c r="TKQ189" s="29"/>
      <c r="TKR189" s="29"/>
      <c r="TKS189" s="29"/>
      <c r="TKT189" s="29"/>
      <c r="TKU189" s="29"/>
      <c r="TKV189" s="29"/>
      <c r="TKW189" s="29"/>
      <c r="TKX189" s="29"/>
      <c r="TKY189" s="29"/>
      <c r="TKZ189" s="29"/>
      <c r="TLA189" s="29"/>
      <c r="TLB189" s="29"/>
      <c r="TLC189" s="29"/>
      <c r="TLD189" s="29"/>
      <c r="TLE189" s="29"/>
      <c r="TLF189" s="29"/>
      <c r="TLG189" s="29"/>
      <c r="TLH189" s="29"/>
      <c r="TLI189" s="29"/>
      <c r="TLJ189" s="29"/>
      <c r="TLK189" s="29"/>
      <c r="TLL189" s="29"/>
      <c r="TLM189" s="29"/>
      <c r="TLN189" s="29"/>
      <c r="TLO189" s="29"/>
      <c r="TLP189" s="29"/>
      <c r="TLQ189" s="29"/>
      <c r="TLR189" s="29"/>
      <c r="TLS189" s="29"/>
      <c r="TLT189" s="29"/>
      <c r="TLU189" s="29"/>
      <c r="TLV189" s="29"/>
      <c r="TLW189" s="29"/>
      <c r="TLX189" s="29"/>
      <c r="TLY189" s="29"/>
      <c r="TLZ189" s="29"/>
      <c r="TMA189" s="29"/>
      <c r="TMB189" s="29"/>
      <c r="TMC189" s="29"/>
      <c r="TMD189" s="29"/>
      <c r="TME189" s="29"/>
      <c r="TMF189" s="29"/>
      <c r="TMG189" s="29"/>
      <c r="TMH189" s="29"/>
      <c r="TMI189" s="29"/>
      <c r="TMJ189" s="29"/>
      <c r="TMK189" s="29"/>
      <c r="TML189" s="29"/>
      <c r="TMM189" s="29"/>
      <c r="TMN189" s="29"/>
      <c r="TMO189" s="29"/>
      <c r="TMP189" s="29"/>
      <c r="TMQ189" s="29"/>
      <c r="TMR189" s="29"/>
      <c r="TMS189" s="29"/>
      <c r="TMT189" s="29"/>
      <c r="TMU189" s="29"/>
      <c r="TMV189" s="29"/>
      <c r="TMW189" s="29"/>
      <c r="TMX189" s="29"/>
      <c r="TMY189" s="29"/>
      <c r="TMZ189" s="29"/>
      <c r="TNA189" s="29"/>
      <c r="TNB189" s="29"/>
      <c r="TNC189" s="29"/>
      <c r="TND189" s="29"/>
      <c r="TNE189" s="29"/>
      <c r="TNF189" s="29"/>
      <c r="TNG189" s="29"/>
      <c r="TNH189" s="29"/>
      <c r="TNI189" s="29"/>
      <c r="TNJ189" s="29"/>
      <c r="TNK189" s="29"/>
      <c r="TNL189" s="29"/>
      <c r="TNM189" s="29"/>
      <c r="TNN189" s="29"/>
      <c r="TNO189" s="29"/>
      <c r="TNP189" s="29"/>
      <c r="TNQ189" s="29"/>
      <c r="TNR189" s="29"/>
      <c r="TNS189" s="29"/>
      <c r="TNT189" s="29"/>
      <c r="TNU189" s="29"/>
      <c r="TNV189" s="29"/>
      <c r="TNW189" s="29"/>
      <c r="TNX189" s="29"/>
      <c r="TNY189" s="29"/>
      <c r="TNZ189" s="29"/>
      <c r="TOA189" s="29"/>
      <c r="TOB189" s="29"/>
      <c r="TOC189" s="29"/>
      <c r="TOD189" s="29"/>
      <c r="TOE189" s="29"/>
      <c r="TOF189" s="29"/>
      <c r="TOG189" s="29"/>
      <c r="TOH189" s="29"/>
      <c r="TOI189" s="29"/>
      <c r="TOJ189" s="29"/>
      <c r="TOK189" s="29"/>
      <c r="TOL189" s="29"/>
      <c r="TOM189" s="29"/>
      <c r="TON189" s="29"/>
      <c r="TOO189" s="29"/>
      <c r="TOP189" s="29"/>
      <c r="TOQ189" s="29"/>
      <c r="TOR189" s="29"/>
      <c r="TOS189" s="29"/>
      <c r="TOT189" s="29"/>
      <c r="TOU189" s="29"/>
      <c r="TOV189" s="29"/>
      <c r="TOW189" s="29"/>
      <c r="TOX189" s="29"/>
      <c r="TOY189" s="29"/>
      <c r="TOZ189" s="29"/>
      <c r="TPA189" s="29"/>
      <c r="TPB189" s="29"/>
      <c r="TPC189" s="29"/>
      <c r="TPD189" s="29"/>
      <c r="TPE189" s="29"/>
      <c r="TPF189" s="29"/>
      <c r="TPG189" s="29"/>
      <c r="TPH189" s="29"/>
      <c r="TPI189" s="29"/>
      <c r="TPJ189" s="29"/>
      <c r="TPK189" s="29"/>
      <c r="TPL189" s="29"/>
      <c r="TPM189" s="29"/>
      <c r="TPN189" s="29"/>
      <c r="TPO189" s="29"/>
      <c r="TPP189" s="29"/>
      <c r="TPQ189" s="29"/>
      <c r="TPR189" s="29"/>
      <c r="TPS189" s="29"/>
      <c r="TPT189" s="29"/>
      <c r="TPU189" s="29"/>
      <c r="TPV189" s="29"/>
      <c r="TPW189" s="29"/>
      <c r="TPX189" s="29"/>
      <c r="TPY189" s="29"/>
      <c r="TPZ189" s="29"/>
      <c r="TQA189" s="29"/>
      <c r="TQB189" s="29"/>
      <c r="TQC189" s="29"/>
      <c r="TQD189" s="29"/>
      <c r="TQE189" s="29"/>
      <c r="TQF189" s="29"/>
      <c r="TQG189" s="29"/>
      <c r="TQH189" s="29"/>
      <c r="TQI189" s="29"/>
      <c r="TQJ189" s="29"/>
      <c r="TQK189" s="29"/>
      <c r="TQL189" s="29"/>
      <c r="TQM189" s="29"/>
      <c r="TQN189" s="29"/>
      <c r="TQO189" s="29"/>
      <c r="TQP189" s="29"/>
      <c r="TQQ189" s="29"/>
      <c r="TQR189" s="29"/>
      <c r="TQS189" s="29"/>
      <c r="TQT189" s="29"/>
      <c r="TQU189" s="29"/>
      <c r="TQV189" s="29"/>
      <c r="TQW189" s="29"/>
      <c r="TQX189" s="29"/>
      <c r="TQY189" s="29"/>
      <c r="TQZ189" s="29"/>
      <c r="TRA189" s="29"/>
      <c r="TRB189" s="29"/>
      <c r="TRC189" s="29"/>
      <c r="TRD189" s="29"/>
      <c r="TRE189" s="29"/>
      <c r="TRF189" s="29"/>
      <c r="TRG189" s="29"/>
      <c r="TRH189" s="29"/>
      <c r="TRI189" s="29"/>
      <c r="TRJ189" s="29"/>
      <c r="TRK189" s="29"/>
      <c r="TRL189" s="29"/>
      <c r="TRM189" s="29"/>
      <c r="TRN189" s="29"/>
      <c r="TRO189" s="29"/>
      <c r="TRP189" s="29"/>
      <c r="TRQ189" s="29"/>
      <c r="TRR189" s="29"/>
      <c r="TRS189" s="29"/>
      <c r="TRT189" s="29"/>
      <c r="TRU189" s="29"/>
      <c r="TRV189" s="29"/>
      <c r="TRW189" s="29"/>
      <c r="TRX189" s="29"/>
      <c r="TRY189" s="29"/>
      <c r="TRZ189" s="29"/>
      <c r="TSA189" s="29"/>
      <c r="TSB189" s="29"/>
      <c r="TSC189" s="29"/>
      <c r="TSD189" s="29"/>
      <c r="TSE189" s="29"/>
      <c r="TSF189" s="29"/>
      <c r="TSG189" s="29"/>
      <c r="TSH189" s="29"/>
      <c r="TSI189" s="29"/>
      <c r="TSJ189" s="29"/>
      <c r="TSK189" s="29"/>
      <c r="TSL189" s="29"/>
      <c r="TSM189" s="29"/>
      <c r="TSN189" s="29"/>
      <c r="TSO189" s="29"/>
      <c r="TSP189" s="29"/>
      <c r="TSQ189" s="29"/>
      <c r="TSR189" s="29"/>
      <c r="TSS189" s="29"/>
      <c r="TST189" s="29"/>
      <c r="TSU189" s="29"/>
      <c r="TSV189" s="29"/>
      <c r="TSW189" s="29"/>
      <c r="TSX189" s="29"/>
      <c r="TSY189" s="29"/>
      <c r="TSZ189" s="29"/>
      <c r="TTA189" s="29"/>
      <c r="TTB189" s="29"/>
      <c r="TTC189" s="29"/>
      <c r="TTD189" s="29"/>
      <c r="TTE189" s="29"/>
      <c r="TTF189" s="29"/>
      <c r="TTG189" s="29"/>
      <c r="TTH189" s="29"/>
      <c r="TTI189" s="29"/>
      <c r="TTJ189" s="29"/>
      <c r="TTK189" s="29"/>
      <c r="TTL189" s="29"/>
      <c r="TTM189" s="29"/>
      <c r="TTN189" s="29"/>
      <c r="TTO189" s="29"/>
      <c r="TTP189" s="29"/>
      <c r="TTQ189" s="29"/>
      <c r="TTR189" s="29"/>
      <c r="TTS189" s="29"/>
      <c r="TTT189" s="29"/>
      <c r="TTU189" s="29"/>
      <c r="TTV189" s="29"/>
      <c r="TTW189" s="29"/>
      <c r="TTX189" s="29"/>
      <c r="TTY189" s="29"/>
      <c r="TTZ189" s="29"/>
      <c r="TUA189" s="29"/>
      <c r="TUB189" s="29"/>
      <c r="TUC189" s="29"/>
      <c r="TUD189" s="29"/>
      <c r="TUE189" s="29"/>
      <c r="TUF189" s="29"/>
      <c r="TUG189" s="29"/>
      <c r="TUH189" s="29"/>
      <c r="TUI189" s="29"/>
      <c r="TUJ189" s="29"/>
      <c r="TUK189" s="29"/>
      <c r="TUL189" s="29"/>
      <c r="TUM189" s="29"/>
      <c r="TUN189" s="29"/>
      <c r="TUO189" s="29"/>
      <c r="TUP189" s="29"/>
      <c r="TUQ189" s="29"/>
      <c r="TUR189" s="29"/>
      <c r="TUS189" s="29"/>
      <c r="TUT189" s="29"/>
      <c r="TUU189" s="29"/>
      <c r="TUV189" s="29"/>
      <c r="TUW189" s="29"/>
      <c r="TUX189" s="29"/>
      <c r="TUY189" s="29"/>
      <c r="TUZ189" s="29"/>
      <c r="TVA189" s="29"/>
      <c r="TVB189" s="29"/>
      <c r="TVC189" s="29"/>
      <c r="TVD189" s="29"/>
      <c r="TVE189" s="29"/>
      <c r="TVF189" s="29"/>
      <c r="TVG189" s="29"/>
      <c r="TVH189" s="29"/>
      <c r="TVI189" s="29"/>
      <c r="TVJ189" s="29"/>
      <c r="TVK189" s="29"/>
      <c r="TVL189" s="29"/>
      <c r="TVM189" s="29"/>
      <c r="TVN189" s="29"/>
      <c r="TVO189" s="29"/>
      <c r="TVP189" s="29"/>
      <c r="TVQ189" s="29"/>
      <c r="TVR189" s="29"/>
      <c r="TVS189" s="29"/>
      <c r="TVT189" s="29"/>
      <c r="TVU189" s="29"/>
      <c r="TVV189" s="29"/>
      <c r="TVW189" s="29"/>
      <c r="TVX189" s="29"/>
      <c r="TVY189" s="29"/>
      <c r="TVZ189" s="29"/>
      <c r="TWA189" s="29"/>
      <c r="TWB189" s="29"/>
      <c r="TWC189" s="29"/>
      <c r="TWD189" s="29"/>
      <c r="TWE189" s="29"/>
      <c r="TWF189" s="29"/>
      <c r="TWG189" s="29"/>
      <c r="TWH189" s="29"/>
      <c r="TWI189" s="29"/>
      <c r="TWJ189" s="29"/>
      <c r="TWK189" s="29"/>
      <c r="TWL189" s="29"/>
      <c r="TWM189" s="29"/>
      <c r="TWN189" s="29"/>
      <c r="TWO189" s="29"/>
      <c r="TWP189" s="29"/>
      <c r="TWQ189" s="29"/>
      <c r="TWR189" s="29"/>
      <c r="TWS189" s="29"/>
      <c r="TWT189" s="29"/>
      <c r="TWU189" s="29"/>
      <c r="TWV189" s="29"/>
      <c r="TWW189" s="29"/>
      <c r="TWX189" s="29"/>
      <c r="TWY189" s="29"/>
      <c r="TWZ189" s="29"/>
      <c r="TXA189" s="29"/>
      <c r="TXB189" s="29"/>
      <c r="TXC189" s="29"/>
      <c r="TXD189" s="29"/>
      <c r="TXE189" s="29"/>
      <c r="TXF189" s="29"/>
      <c r="TXG189" s="29"/>
      <c r="TXH189" s="29"/>
      <c r="TXI189" s="29"/>
      <c r="TXJ189" s="29"/>
      <c r="TXK189" s="29"/>
      <c r="TXL189" s="29"/>
      <c r="TXM189" s="29"/>
      <c r="TXN189" s="29"/>
      <c r="TXO189" s="29"/>
      <c r="TXP189" s="29"/>
      <c r="TXQ189" s="29"/>
      <c r="TXR189" s="29"/>
      <c r="TXS189" s="29"/>
      <c r="TXT189" s="29"/>
      <c r="TXU189" s="29"/>
      <c r="TXV189" s="29"/>
      <c r="TXW189" s="29"/>
      <c r="TXX189" s="29"/>
      <c r="TXY189" s="29"/>
      <c r="TXZ189" s="29"/>
      <c r="TYA189" s="29"/>
      <c r="TYB189" s="29"/>
      <c r="TYC189" s="29"/>
      <c r="TYD189" s="29"/>
      <c r="TYE189" s="29"/>
      <c r="TYF189" s="29"/>
      <c r="TYG189" s="29"/>
      <c r="TYH189" s="29"/>
      <c r="TYI189" s="29"/>
      <c r="TYJ189" s="29"/>
      <c r="TYK189" s="29"/>
      <c r="TYL189" s="29"/>
      <c r="TYM189" s="29"/>
      <c r="TYN189" s="29"/>
      <c r="TYO189" s="29"/>
      <c r="TYP189" s="29"/>
      <c r="TYQ189" s="29"/>
      <c r="TYR189" s="29"/>
      <c r="TYS189" s="29"/>
      <c r="TYT189" s="29"/>
      <c r="TYU189" s="29"/>
      <c r="TYV189" s="29"/>
      <c r="TYW189" s="29"/>
      <c r="TYX189" s="29"/>
      <c r="TYY189" s="29"/>
      <c r="TYZ189" s="29"/>
      <c r="TZA189" s="29"/>
      <c r="TZB189" s="29"/>
      <c r="TZC189" s="29"/>
      <c r="TZD189" s="29"/>
      <c r="TZE189" s="29"/>
      <c r="TZF189" s="29"/>
      <c r="TZG189" s="29"/>
      <c r="TZH189" s="29"/>
      <c r="TZI189" s="29"/>
      <c r="TZJ189" s="29"/>
      <c r="TZK189" s="29"/>
      <c r="TZL189" s="29"/>
      <c r="TZM189" s="29"/>
      <c r="TZN189" s="29"/>
      <c r="TZO189" s="29"/>
      <c r="TZP189" s="29"/>
      <c r="TZQ189" s="29"/>
      <c r="TZR189" s="29"/>
      <c r="TZS189" s="29"/>
      <c r="TZT189" s="29"/>
      <c r="TZU189" s="29"/>
      <c r="TZV189" s="29"/>
      <c r="TZW189" s="29"/>
      <c r="TZX189" s="29"/>
      <c r="TZY189" s="29"/>
      <c r="TZZ189" s="29"/>
      <c r="UAA189" s="29"/>
      <c r="UAB189" s="29"/>
      <c r="UAC189" s="29"/>
      <c r="UAD189" s="29"/>
      <c r="UAE189" s="29"/>
      <c r="UAF189" s="29"/>
      <c r="UAG189" s="29"/>
      <c r="UAH189" s="29"/>
      <c r="UAI189" s="29"/>
      <c r="UAJ189" s="29"/>
      <c r="UAK189" s="29"/>
      <c r="UAL189" s="29"/>
      <c r="UAM189" s="29"/>
      <c r="UAN189" s="29"/>
      <c r="UAO189" s="29"/>
      <c r="UAP189" s="29"/>
      <c r="UAQ189" s="29"/>
      <c r="UAR189" s="29"/>
      <c r="UAS189" s="29"/>
      <c r="UAT189" s="29"/>
      <c r="UAU189" s="29"/>
      <c r="UAV189" s="29"/>
      <c r="UAW189" s="29"/>
      <c r="UAX189" s="29"/>
      <c r="UAY189" s="29"/>
      <c r="UAZ189" s="29"/>
      <c r="UBA189" s="29"/>
      <c r="UBB189" s="29"/>
      <c r="UBC189" s="29"/>
      <c r="UBD189" s="29"/>
      <c r="UBE189" s="29"/>
      <c r="UBF189" s="29"/>
      <c r="UBG189" s="29"/>
      <c r="UBH189" s="29"/>
      <c r="UBI189" s="29"/>
      <c r="UBJ189" s="29"/>
      <c r="UBK189" s="29"/>
      <c r="UBL189" s="29"/>
      <c r="UBM189" s="29"/>
      <c r="UBN189" s="29"/>
      <c r="UBO189" s="29"/>
      <c r="UBP189" s="29"/>
      <c r="UBQ189" s="29"/>
      <c r="UBR189" s="29"/>
      <c r="UBS189" s="29"/>
      <c r="UBT189" s="29"/>
      <c r="UBU189" s="29"/>
      <c r="UBV189" s="29"/>
      <c r="UBW189" s="29"/>
      <c r="UBX189" s="29"/>
      <c r="UBY189" s="29"/>
      <c r="UBZ189" s="29"/>
      <c r="UCA189" s="29"/>
      <c r="UCB189" s="29"/>
      <c r="UCC189" s="29"/>
      <c r="UCD189" s="29"/>
      <c r="UCE189" s="29"/>
      <c r="UCF189" s="29"/>
      <c r="UCG189" s="29"/>
      <c r="UCH189" s="29"/>
      <c r="UCI189" s="29"/>
      <c r="UCJ189" s="29"/>
      <c r="UCK189" s="29"/>
      <c r="UCL189" s="29"/>
      <c r="UCM189" s="29"/>
      <c r="UCN189" s="29"/>
      <c r="UCO189" s="29"/>
      <c r="UCP189" s="29"/>
      <c r="UCQ189" s="29"/>
      <c r="UCR189" s="29"/>
      <c r="UCS189" s="29"/>
      <c r="UCT189" s="29"/>
      <c r="UCU189" s="29"/>
      <c r="UCV189" s="29"/>
      <c r="UCW189" s="29"/>
      <c r="UCX189" s="29"/>
      <c r="UCY189" s="29"/>
      <c r="UCZ189" s="29"/>
      <c r="UDA189" s="29"/>
      <c r="UDB189" s="29"/>
      <c r="UDC189" s="29"/>
      <c r="UDD189" s="29"/>
      <c r="UDE189" s="29"/>
      <c r="UDF189" s="29"/>
      <c r="UDG189" s="29"/>
      <c r="UDH189" s="29"/>
      <c r="UDI189" s="29"/>
      <c r="UDJ189" s="29"/>
      <c r="UDK189" s="29"/>
      <c r="UDL189" s="29"/>
      <c r="UDM189" s="29"/>
      <c r="UDN189" s="29"/>
      <c r="UDO189" s="29"/>
      <c r="UDP189" s="29"/>
      <c r="UDQ189" s="29"/>
      <c r="UDR189" s="29"/>
      <c r="UDS189" s="29"/>
      <c r="UDT189" s="29"/>
      <c r="UDU189" s="29"/>
      <c r="UDV189" s="29"/>
      <c r="UDW189" s="29"/>
      <c r="UDX189" s="29"/>
      <c r="UDY189" s="29"/>
      <c r="UDZ189" s="29"/>
      <c r="UEA189" s="29"/>
      <c r="UEB189" s="29"/>
      <c r="UEC189" s="29"/>
      <c r="UED189" s="29"/>
      <c r="UEE189" s="29"/>
      <c r="UEF189" s="29"/>
      <c r="UEG189" s="29"/>
      <c r="UEH189" s="29"/>
      <c r="UEI189" s="29"/>
      <c r="UEJ189" s="29"/>
      <c r="UEK189" s="29"/>
      <c r="UEL189" s="29"/>
      <c r="UEM189" s="29"/>
      <c r="UEN189" s="29"/>
      <c r="UEO189" s="29"/>
      <c r="UEP189" s="29"/>
      <c r="UEQ189" s="29"/>
      <c r="UER189" s="29"/>
      <c r="UES189" s="29"/>
      <c r="UET189" s="29"/>
      <c r="UEU189" s="29"/>
      <c r="UEV189" s="29"/>
      <c r="UEW189" s="29"/>
      <c r="UEX189" s="29"/>
      <c r="UEY189" s="29"/>
      <c r="UEZ189" s="29"/>
      <c r="UFA189" s="29"/>
      <c r="UFB189" s="29"/>
      <c r="UFC189" s="29"/>
      <c r="UFD189" s="29"/>
      <c r="UFE189" s="29"/>
      <c r="UFF189" s="29"/>
      <c r="UFG189" s="29"/>
      <c r="UFH189" s="29"/>
      <c r="UFI189" s="29"/>
      <c r="UFJ189" s="29"/>
      <c r="UFK189" s="29"/>
      <c r="UFL189" s="29"/>
      <c r="UFM189" s="29"/>
      <c r="UFN189" s="29"/>
      <c r="UFO189" s="29"/>
      <c r="UFP189" s="29"/>
      <c r="UFQ189" s="29"/>
      <c r="UFR189" s="29"/>
      <c r="UFS189" s="29"/>
      <c r="UFT189" s="29"/>
      <c r="UFU189" s="29"/>
      <c r="UFV189" s="29"/>
      <c r="UFW189" s="29"/>
      <c r="UFX189" s="29"/>
      <c r="UFY189" s="29"/>
      <c r="UFZ189" s="29"/>
      <c r="UGA189" s="29"/>
      <c r="UGB189" s="29"/>
      <c r="UGC189" s="29"/>
      <c r="UGD189" s="29"/>
      <c r="UGE189" s="29"/>
      <c r="UGF189" s="29"/>
      <c r="UGG189" s="29"/>
      <c r="UGH189" s="29"/>
      <c r="UGI189" s="29"/>
      <c r="UGJ189" s="29"/>
      <c r="UGK189" s="29"/>
      <c r="UGL189" s="29"/>
      <c r="UGM189" s="29"/>
      <c r="UGN189" s="29"/>
      <c r="UGO189" s="29"/>
      <c r="UGP189" s="29"/>
      <c r="UGQ189" s="29"/>
      <c r="UGR189" s="29"/>
      <c r="UGS189" s="29"/>
      <c r="UGT189" s="29"/>
      <c r="UGU189" s="29"/>
      <c r="UGV189" s="29"/>
      <c r="UGW189" s="29"/>
      <c r="UGX189" s="29"/>
      <c r="UGY189" s="29"/>
      <c r="UGZ189" s="29"/>
      <c r="UHA189" s="29"/>
      <c r="UHB189" s="29"/>
      <c r="UHC189" s="29"/>
      <c r="UHD189" s="29"/>
      <c r="UHE189" s="29"/>
      <c r="UHF189" s="29"/>
      <c r="UHG189" s="29"/>
      <c r="UHH189" s="29"/>
      <c r="UHI189" s="29"/>
      <c r="UHJ189" s="29"/>
      <c r="UHK189" s="29"/>
      <c r="UHL189" s="29"/>
      <c r="UHM189" s="29"/>
      <c r="UHN189" s="29"/>
      <c r="UHO189" s="29"/>
      <c r="UHP189" s="29"/>
      <c r="UHQ189" s="29"/>
      <c r="UHR189" s="29"/>
      <c r="UHS189" s="29"/>
      <c r="UHT189" s="29"/>
      <c r="UHU189" s="29"/>
      <c r="UHV189" s="29"/>
      <c r="UHW189" s="29"/>
      <c r="UHX189" s="29"/>
      <c r="UHY189" s="29"/>
      <c r="UHZ189" s="29"/>
      <c r="UIA189" s="29"/>
      <c r="UIB189" s="29"/>
      <c r="UIC189" s="29"/>
      <c r="UID189" s="29"/>
      <c r="UIE189" s="29"/>
      <c r="UIF189" s="29"/>
      <c r="UIG189" s="29"/>
      <c r="UIH189" s="29"/>
      <c r="UII189" s="29"/>
      <c r="UIJ189" s="29"/>
      <c r="UIK189" s="29"/>
      <c r="UIL189" s="29"/>
      <c r="UIM189" s="29"/>
      <c r="UIN189" s="29"/>
      <c r="UIO189" s="29"/>
      <c r="UIP189" s="29"/>
      <c r="UIQ189" s="29"/>
      <c r="UIR189" s="29"/>
      <c r="UIS189" s="29"/>
      <c r="UIT189" s="29"/>
      <c r="UIU189" s="29"/>
      <c r="UIV189" s="29"/>
      <c r="UIW189" s="29"/>
      <c r="UIX189" s="29"/>
      <c r="UIY189" s="29"/>
      <c r="UIZ189" s="29"/>
      <c r="UJA189" s="29"/>
      <c r="UJB189" s="29"/>
      <c r="UJC189" s="29"/>
      <c r="UJD189" s="29"/>
      <c r="UJE189" s="29"/>
      <c r="UJF189" s="29"/>
      <c r="UJG189" s="29"/>
      <c r="UJH189" s="29"/>
      <c r="UJI189" s="29"/>
      <c r="UJJ189" s="29"/>
      <c r="UJK189" s="29"/>
      <c r="UJL189" s="29"/>
      <c r="UJM189" s="29"/>
      <c r="UJN189" s="29"/>
      <c r="UJO189" s="29"/>
      <c r="UJP189" s="29"/>
      <c r="UJQ189" s="29"/>
      <c r="UJR189" s="29"/>
      <c r="UJS189" s="29"/>
      <c r="UJT189" s="29"/>
      <c r="UJU189" s="29"/>
      <c r="UJV189" s="29"/>
      <c r="UJW189" s="29"/>
      <c r="UJX189" s="29"/>
      <c r="UJY189" s="29"/>
      <c r="UJZ189" s="29"/>
      <c r="UKA189" s="29"/>
      <c r="UKB189" s="29"/>
      <c r="UKC189" s="29"/>
      <c r="UKD189" s="29"/>
      <c r="UKE189" s="29"/>
      <c r="UKF189" s="29"/>
      <c r="UKG189" s="29"/>
      <c r="UKH189" s="29"/>
      <c r="UKI189" s="29"/>
      <c r="UKJ189" s="29"/>
      <c r="UKK189" s="29"/>
      <c r="UKL189" s="29"/>
      <c r="UKM189" s="29"/>
      <c r="UKN189" s="29"/>
      <c r="UKO189" s="29"/>
      <c r="UKP189" s="29"/>
      <c r="UKQ189" s="29"/>
      <c r="UKR189" s="29"/>
      <c r="UKS189" s="29"/>
      <c r="UKT189" s="29"/>
      <c r="UKU189" s="29"/>
      <c r="UKV189" s="29"/>
      <c r="UKW189" s="29"/>
      <c r="UKX189" s="29"/>
      <c r="UKY189" s="29"/>
      <c r="UKZ189" s="29"/>
      <c r="ULA189" s="29"/>
      <c r="ULB189" s="29"/>
      <c r="ULC189" s="29"/>
      <c r="ULD189" s="29"/>
      <c r="ULE189" s="29"/>
      <c r="ULF189" s="29"/>
      <c r="ULG189" s="29"/>
      <c r="ULH189" s="29"/>
      <c r="ULI189" s="29"/>
      <c r="ULJ189" s="29"/>
      <c r="ULK189" s="29"/>
      <c r="ULL189" s="29"/>
      <c r="ULM189" s="29"/>
      <c r="ULN189" s="29"/>
      <c r="ULO189" s="29"/>
      <c r="ULP189" s="29"/>
      <c r="ULQ189" s="29"/>
      <c r="ULR189" s="29"/>
      <c r="ULS189" s="29"/>
      <c r="ULT189" s="29"/>
      <c r="ULU189" s="29"/>
      <c r="ULV189" s="29"/>
      <c r="ULW189" s="29"/>
      <c r="ULX189" s="29"/>
      <c r="ULY189" s="29"/>
      <c r="ULZ189" s="29"/>
      <c r="UMA189" s="29"/>
      <c r="UMB189" s="29"/>
      <c r="UMC189" s="29"/>
      <c r="UMD189" s="29"/>
      <c r="UME189" s="29"/>
      <c r="UMF189" s="29"/>
      <c r="UMG189" s="29"/>
      <c r="UMH189" s="29"/>
      <c r="UMI189" s="29"/>
      <c r="UMJ189" s="29"/>
      <c r="UMK189" s="29"/>
      <c r="UML189" s="29"/>
      <c r="UMM189" s="29"/>
      <c r="UMN189" s="29"/>
      <c r="UMO189" s="29"/>
      <c r="UMP189" s="29"/>
      <c r="UMQ189" s="29"/>
      <c r="UMR189" s="29"/>
      <c r="UMS189" s="29"/>
      <c r="UMT189" s="29"/>
      <c r="UMU189" s="29"/>
      <c r="UMV189" s="29"/>
      <c r="UMW189" s="29"/>
      <c r="UMX189" s="29"/>
      <c r="UMY189" s="29"/>
      <c r="UMZ189" s="29"/>
      <c r="UNA189" s="29"/>
      <c r="UNB189" s="29"/>
      <c r="UNC189" s="29"/>
      <c r="UND189" s="29"/>
      <c r="UNE189" s="29"/>
      <c r="UNF189" s="29"/>
      <c r="UNG189" s="29"/>
      <c r="UNH189" s="29"/>
      <c r="UNI189" s="29"/>
      <c r="UNJ189" s="29"/>
      <c r="UNK189" s="29"/>
      <c r="UNL189" s="29"/>
      <c r="UNM189" s="29"/>
      <c r="UNN189" s="29"/>
      <c r="UNO189" s="29"/>
      <c r="UNP189" s="29"/>
      <c r="UNQ189" s="29"/>
      <c r="UNR189" s="29"/>
      <c r="UNS189" s="29"/>
      <c r="UNT189" s="29"/>
      <c r="UNU189" s="29"/>
      <c r="UNV189" s="29"/>
      <c r="UNW189" s="29"/>
      <c r="UNX189" s="29"/>
      <c r="UNY189" s="29"/>
      <c r="UNZ189" s="29"/>
      <c r="UOA189" s="29"/>
      <c r="UOB189" s="29"/>
      <c r="UOC189" s="29"/>
      <c r="UOD189" s="29"/>
      <c r="UOE189" s="29"/>
      <c r="UOF189" s="29"/>
      <c r="UOG189" s="29"/>
      <c r="UOH189" s="29"/>
      <c r="UOI189" s="29"/>
      <c r="UOJ189" s="29"/>
      <c r="UOK189" s="29"/>
      <c r="UOL189" s="29"/>
      <c r="UOM189" s="29"/>
      <c r="UON189" s="29"/>
      <c r="UOO189" s="29"/>
      <c r="UOP189" s="29"/>
      <c r="UOQ189" s="29"/>
      <c r="UOR189" s="29"/>
      <c r="UOS189" s="29"/>
      <c r="UOT189" s="29"/>
      <c r="UOU189" s="29"/>
      <c r="UOV189" s="29"/>
      <c r="UOW189" s="29"/>
      <c r="UOX189" s="29"/>
      <c r="UOY189" s="29"/>
      <c r="UOZ189" s="29"/>
      <c r="UPA189" s="29"/>
      <c r="UPB189" s="29"/>
      <c r="UPC189" s="29"/>
      <c r="UPD189" s="29"/>
      <c r="UPE189" s="29"/>
      <c r="UPF189" s="29"/>
      <c r="UPG189" s="29"/>
      <c r="UPH189" s="29"/>
      <c r="UPI189" s="29"/>
      <c r="UPJ189" s="29"/>
      <c r="UPK189" s="29"/>
      <c r="UPL189" s="29"/>
      <c r="UPM189" s="29"/>
      <c r="UPN189" s="29"/>
      <c r="UPO189" s="29"/>
      <c r="UPP189" s="29"/>
      <c r="UPQ189" s="29"/>
      <c r="UPR189" s="29"/>
      <c r="UPS189" s="29"/>
      <c r="UPT189" s="29"/>
      <c r="UPU189" s="29"/>
      <c r="UPV189" s="29"/>
      <c r="UPW189" s="29"/>
      <c r="UPX189" s="29"/>
      <c r="UPY189" s="29"/>
      <c r="UPZ189" s="29"/>
      <c r="UQA189" s="29"/>
      <c r="UQB189" s="29"/>
      <c r="UQC189" s="29"/>
      <c r="UQD189" s="29"/>
      <c r="UQE189" s="29"/>
      <c r="UQF189" s="29"/>
      <c r="UQG189" s="29"/>
      <c r="UQH189" s="29"/>
      <c r="UQI189" s="29"/>
      <c r="UQJ189" s="29"/>
      <c r="UQK189" s="29"/>
      <c r="UQL189" s="29"/>
      <c r="UQM189" s="29"/>
      <c r="UQN189" s="29"/>
      <c r="UQO189" s="29"/>
      <c r="UQP189" s="29"/>
      <c r="UQQ189" s="29"/>
      <c r="UQR189" s="29"/>
      <c r="UQS189" s="29"/>
      <c r="UQT189" s="29"/>
      <c r="UQU189" s="29"/>
      <c r="UQV189" s="29"/>
      <c r="UQW189" s="29"/>
      <c r="UQX189" s="29"/>
      <c r="UQY189" s="29"/>
      <c r="UQZ189" s="29"/>
      <c r="URA189" s="29"/>
      <c r="URB189" s="29"/>
      <c r="URC189" s="29"/>
      <c r="URD189" s="29"/>
      <c r="URE189" s="29"/>
      <c r="URF189" s="29"/>
      <c r="URG189" s="29"/>
      <c r="URH189" s="29"/>
      <c r="URI189" s="29"/>
      <c r="URJ189" s="29"/>
      <c r="URK189" s="29"/>
      <c r="URL189" s="29"/>
      <c r="URM189" s="29"/>
      <c r="URN189" s="29"/>
      <c r="URO189" s="29"/>
      <c r="URP189" s="29"/>
      <c r="URQ189" s="29"/>
      <c r="URR189" s="29"/>
      <c r="URS189" s="29"/>
      <c r="URT189" s="29"/>
      <c r="URU189" s="29"/>
      <c r="URV189" s="29"/>
      <c r="URW189" s="29"/>
      <c r="URX189" s="29"/>
      <c r="URY189" s="29"/>
      <c r="URZ189" s="29"/>
      <c r="USA189" s="29"/>
      <c r="USB189" s="29"/>
      <c r="USC189" s="29"/>
      <c r="USD189" s="29"/>
      <c r="USE189" s="29"/>
      <c r="USF189" s="29"/>
      <c r="USG189" s="29"/>
      <c r="USH189" s="29"/>
      <c r="USI189" s="29"/>
      <c r="USJ189" s="29"/>
      <c r="USK189" s="29"/>
      <c r="USL189" s="29"/>
      <c r="USM189" s="29"/>
      <c r="USN189" s="29"/>
      <c r="USO189" s="29"/>
      <c r="USP189" s="29"/>
      <c r="USQ189" s="29"/>
      <c r="USR189" s="29"/>
      <c r="USS189" s="29"/>
      <c r="UST189" s="29"/>
      <c r="USU189" s="29"/>
      <c r="USV189" s="29"/>
      <c r="USW189" s="29"/>
      <c r="USX189" s="29"/>
      <c r="USY189" s="29"/>
      <c r="USZ189" s="29"/>
      <c r="UTA189" s="29"/>
      <c r="UTB189" s="29"/>
      <c r="UTC189" s="29"/>
      <c r="UTD189" s="29"/>
      <c r="UTE189" s="29"/>
      <c r="UTF189" s="29"/>
      <c r="UTG189" s="29"/>
      <c r="UTH189" s="29"/>
      <c r="UTI189" s="29"/>
      <c r="UTJ189" s="29"/>
      <c r="UTK189" s="29"/>
      <c r="UTL189" s="29"/>
      <c r="UTM189" s="29"/>
      <c r="UTN189" s="29"/>
      <c r="UTO189" s="29"/>
      <c r="UTP189" s="29"/>
      <c r="UTQ189" s="29"/>
      <c r="UTR189" s="29"/>
      <c r="UTS189" s="29"/>
      <c r="UTT189" s="29"/>
      <c r="UTU189" s="29"/>
      <c r="UTV189" s="29"/>
      <c r="UTW189" s="29"/>
      <c r="UTX189" s="29"/>
      <c r="UTY189" s="29"/>
      <c r="UTZ189" s="29"/>
      <c r="UUA189" s="29"/>
      <c r="UUB189" s="29"/>
      <c r="UUC189" s="29"/>
      <c r="UUD189" s="29"/>
      <c r="UUE189" s="29"/>
      <c r="UUF189" s="29"/>
      <c r="UUG189" s="29"/>
      <c r="UUH189" s="29"/>
      <c r="UUI189" s="29"/>
      <c r="UUJ189" s="29"/>
      <c r="UUK189" s="29"/>
      <c r="UUL189" s="29"/>
      <c r="UUM189" s="29"/>
      <c r="UUN189" s="29"/>
      <c r="UUO189" s="29"/>
      <c r="UUP189" s="29"/>
      <c r="UUQ189" s="29"/>
      <c r="UUR189" s="29"/>
      <c r="UUS189" s="29"/>
      <c r="UUT189" s="29"/>
      <c r="UUU189" s="29"/>
      <c r="UUV189" s="29"/>
      <c r="UUW189" s="29"/>
      <c r="UUX189" s="29"/>
      <c r="UUY189" s="29"/>
      <c r="UUZ189" s="29"/>
      <c r="UVA189" s="29"/>
      <c r="UVB189" s="29"/>
      <c r="UVC189" s="29"/>
      <c r="UVD189" s="29"/>
      <c r="UVE189" s="29"/>
      <c r="UVF189" s="29"/>
      <c r="UVG189" s="29"/>
      <c r="UVH189" s="29"/>
      <c r="UVI189" s="29"/>
      <c r="UVJ189" s="29"/>
      <c r="UVK189" s="29"/>
      <c r="UVL189" s="29"/>
      <c r="UVM189" s="29"/>
      <c r="UVN189" s="29"/>
      <c r="UVO189" s="29"/>
      <c r="UVP189" s="29"/>
      <c r="UVQ189" s="29"/>
      <c r="UVR189" s="29"/>
      <c r="UVS189" s="29"/>
      <c r="UVT189" s="29"/>
      <c r="UVU189" s="29"/>
      <c r="UVV189" s="29"/>
      <c r="UVW189" s="29"/>
      <c r="UVX189" s="29"/>
      <c r="UVY189" s="29"/>
      <c r="UVZ189" s="29"/>
      <c r="UWA189" s="29"/>
      <c r="UWB189" s="29"/>
      <c r="UWC189" s="29"/>
      <c r="UWD189" s="29"/>
      <c r="UWE189" s="29"/>
      <c r="UWF189" s="29"/>
      <c r="UWG189" s="29"/>
      <c r="UWH189" s="29"/>
      <c r="UWI189" s="29"/>
      <c r="UWJ189" s="29"/>
      <c r="UWK189" s="29"/>
      <c r="UWL189" s="29"/>
      <c r="UWM189" s="29"/>
      <c r="UWN189" s="29"/>
      <c r="UWO189" s="29"/>
      <c r="UWP189" s="29"/>
      <c r="UWQ189" s="29"/>
      <c r="UWR189" s="29"/>
      <c r="UWS189" s="29"/>
      <c r="UWT189" s="29"/>
      <c r="UWU189" s="29"/>
      <c r="UWV189" s="29"/>
      <c r="UWW189" s="29"/>
      <c r="UWX189" s="29"/>
      <c r="UWY189" s="29"/>
      <c r="UWZ189" s="29"/>
      <c r="UXA189" s="29"/>
      <c r="UXB189" s="29"/>
      <c r="UXC189" s="29"/>
      <c r="UXD189" s="29"/>
      <c r="UXE189" s="29"/>
      <c r="UXF189" s="29"/>
      <c r="UXG189" s="29"/>
      <c r="UXH189" s="29"/>
      <c r="UXI189" s="29"/>
      <c r="UXJ189" s="29"/>
      <c r="UXK189" s="29"/>
      <c r="UXL189" s="29"/>
      <c r="UXM189" s="29"/>
      <c r="UXN189" s="29"/>
      <c r="UXO189" s="29"/>
      <c r="UXP189" s="29"/>
      <c r="UXQ189" s="29"/>
      <c r="UXR189" s="29"/>
      <c r="UXS189" s="29"/>
      <c r="UXT189" s="29"/>
      <c r="UXU189" s="29"/>
      <c r="UXV189" s="29"/>
      <c r="UXW189" s="29"/>
      <c r="UXX189" s="29"/>
      <c r="UXY189" s="29"/>
      <c r="UXZ189" s="29"/>
      <c r="UYA189" s="29"/>
      <c r="UYB189" s="29"/>
      <c r="UYC189" s="29"/>
      <c r="UYD189" s="29"/>
      <c r="UYE189" s="29"/>
      <c r="UYF189" s="29"/>
      <c r="UYG189" s="29"/>
      <c r="UYH189" s="29"/>
      <c r="UYI189" s="29"/>
      <c r="UYJ189" s="29"/>
      <c r="UYK189" s="29"/>
      <c r="UYL189" s="29"/>
      <c r="UYM189" s="29"/>
      <c r="UYN189" s="29"/>
      <c r="UYO189" s="29"/>
      <c r="UYP189" s="29"/>
      <c r="UYQ189" s="29"/>
      <c r="UYR189" s="29"/>
      <c r="UYS189" s="29"/>
      <c r="UYT189" s="29"/>
      <c r="UYU189" s="29"/>
      <c r="UYV189" s="29"/>
      <c r="UYW189" s="29"/>
      <c r="UYX189" s="29"/>
      <c r="UYY189" s="29"/>
      <c r="UYZ189" s="29"/>
      <c r="UZA189" s="29"/>
      <c r="UZB189" s="29"/>
      <c r="UZC189" s="29"/>
      <c r="UZD189" s="29"/>
      <c r="UZE189" s="29"/>
      <c r="UZF189" s="29"/>
      <c r="UZG189" s="29"/>
      <c r="UZH189" s="29"/>
      <c r="UZI189" s="29"/>
      <c r="UZJ189" s="29"/>
      <c r="UZK189" s="29"/>
      <c r="UZL189" s="29"/>
      <c r="UZM189" s="29"/>
      <c r="UZN189" s="29"/>
      <c r="UZO189" s="29"/>
      <c r="UZP189" s="29"/>
      <c r="UZQ189" s="29"/>
      <c r="UZR189" s="29"/>
      <c r="UZS189" s="29"/>
      <c r="UZT189" s="29"/>
      <c r="UZU189" s="29"/>
      <c r="UZV189" s="29"/>
      <c r="UZW189" s="29"/>
      <c r="UZX189" s="29"/>
      <c r="UZY189" s="29"/>
      <c r="UZZ189" s="29"/>
      <c r="VAA189" s="29"/>
      <c r="VAB189" s="29"/>
      <c r="VAC189" s="29"/>
      <c r="VAD189" s="29"/>
      <c r="VAE189" s="29"/>
      <c r="VAF189" s="29"/>
      <c r="VAG189" s="29"/>
      <c r="VAH189" s="29"/>
      <c r="VAI189" s="29"/>
      <c r="VAJ189" s="29"/>
      <c r="VAK189" s="29"/>
      <c r="VAL189" s="29"/>
      <c r="VAM189" s="29"/>
      <c r="VAN189" s="29"/>
      <c r="VAO189" s="29"/>
      <c r="VAP189" s="29"/>
      <c r="VAQ189" s="29"/>
      <c r="VAR189" s="29"/>
      <c r="VAS189" s="29"/>
      <c r="VAT189" s="29"/>
      <c r="VAU189" s="29"/>
      <c r="VAV189" s="29"/>
      <c r="VAW189" s="29"/>
      <c r="VAX189" s="29"/>
      <c r="VAY189" s="29"/>
      <c r="VAZ189" s="29"/>
      <c r="VBA189" s="29"/>
      <c r="VBB189" s="29"/>
      <c r="VBC189" s="29"/>
      <c r="VBD189" s="29"/>
      <c r="VBE189" s="29"/>
      <c r="VBF189" s="29"/>
      <c r="VBG189" s="29"/>
      <c r="VBH189" s="29"/>
      <c r="VBI189" s="29"/>
      <c r="VBJ189" s="29"/>
      <c r="VBK189" s="29"/>
      <c r="VBL189" s="29"/>
      <c r="VBM189" s="29"/>
      <c r="VBN189" s="29"/>
      <c r="VBO189" s="29"/>
      <c r="VBP189" s="29"/>
      <c r="VBQ189" s="29"/>
      <c r="VBR189" s="29"/>
      <c r="VBS189" s="29"/>
      <c r="VBT189" s="29"/>
      <c r="VBU189" s="29"/>
      <c r="VBV189" s="29"/>
      <c r="VBW189" s="29"/>
      <c r="VBX189" s="29"/>
      <c r="VBY189" s="29"/>
      <c r="VBZ189" s="29"/>
      <c r="VCA189" s="29"/>
      <c r="VCB189" s="29"/>
      <c r="VCC189" s="29"/>
      <c r="VCD189" s="29"/>
      <c r="VCE189" s="29"/>
      <c r="VCF189" s="29"/>
      <c r="VCG189" s="29"/>
      <c r="VCH189" s="29"/>
      <c r="VCI189" s="29"/>
      <c r="VCJ189" s="29"/>
      <c r="VCK189" s="29"/>
      <c r="VCL189" s="29"/>
      <c r="VCM189" s="29"/>
      <c r="VCN189" s="29"/>
      <c r="VCO189" s="29"/>
      <c r="VCP189" s="29"/>
      <c r="VCQ189" s="29"/>
      <c r="VCR189" s="29"/>
      <c r="VCS189" s="29"/>
      <c r="VCT189" s="29"/>
      <c r="VCU189" s="29"/>
      <c r="VCV189" s="29"/>
      <c r="VCW189" s="29"/>
      <c r="VCX189" s="29"/>
      <c r="VCY189" s="29"/>
      <c r="VCZ189" s="29"/>
      <c r="VDA189" s="29"/>
      <c r="VDB189" s="29"/>
      <c r="VDC189" s="29"/>
      <c r="VDD189" s="29"/>
      <c r="VDE189" s="29"/>
      <c r="VDF189" s="29"/>
      <c r="VDG189" s="29"/>
      <c r="VDH189" s="29"/>
      <c r="VDI189" s="29"/>
      <c r="VDJ189" s="29"/>
      <c r="VDK189" s="29"/>
      <c r="VDL189" s="29"/>
      <c r="VDM189" s="29"/>
      <c r="VDN189" s="29"/>
      <c r="VDO189" s="29"/>
      <c r="VDP189" s="29"/>
      <c r="VDQ189" s="29"/>
      <c r="VDR189" s="29"/>
      <c r="VDS189" s="29"/>
      <c r="VDT189" s="29"/>
      <c r="VDU189" s="29"/>
      <c r="VDV189" s="29"/>
      <c r="VDW189" s="29"/>
      <c r="VDX189" s="29"/>
      <c r="VDY189" s="29"/>
      <c r="VDZ189" s="29"/>
      <c r="VEA189" s="29"/>
      <c r="VEB189" s="29"/>
      <c r="VEC189" s="29"/>
      <c r="VED189" s="29"/>
      <c r="VEE189" s="29"/>
      <c r="VEF189" s="29"/>
      <c r="VEG189" s="29"/>
      <c r="VEH189" s="29"/>
      <c r="VEI189" s="29"/>
      <c r="VEJ189" s="29"/>
      <c r="VEK189" s="29"/>
      <c r="VEL189" s="29"/>
      <c r="VEM189" s="29"/>
      <c r="VEN189" s="29"/>
      <c r="VEO189" s="29"/>
      <c r="VEP189" s="29"/>
      <c r="VEQ189" s="29"/>
      <c r="VER189" s="29"/>
      <c r="VES189" s="29"/>
      <c r="VET189" s="29"/>
      <c r="VEU189" s="29"/>
      <c r="VEV189" s="29"/>
      <c r="VEW189" s="29"/>
      <c r="VEX189" s="29"/>
      <c r="VEY189" s="29"/>
      <c r="VEZ189" s="29"/>
      <c r="VFA189" s="29"/>
      <c r="VFB189" s="29"/>
      <c r="VFC189" s="29"/>
      <c r="VFD189" s="29"/>
      <c r="VFE189" s="29"/>
      <c r="VFF189" s="29"/>
      <c r="VFG189" s="29"/>
      <c r="VFH189" s="29"/>
      <c r="VFI189" s="29"/>
      <c r="VFJ189" s="29"/>
      <c r="VFK189" s="29"/>
      <c r="VFL189" s="29"/>
      <c r="VFM189" s="29"/>
      <c r="VFN189" s="29"/>
      <c r="VFO189" s="29"/>
      <c r="VFP189" s="29"/>
      <c r="VFQ189" s="29"/>
      <c r="VFR189" s="29"/>
      <c r="VFS189" s="29"/>
      <c r="VFT189" s="29"/>
      <c r="VFU189" s="29"/>
      <c r="VFV189" s="29"/>
      <c r="VFW189" s="29"/>
      <c r="VFX189" s="29"/>
      <c r="VFY189" s="29"/>
      <c r="VFZ189" s="29"/>
      <c r="VGA189" s="29"/>
      <c r="VGB189" s="29"/>
      <c r="VGC189" s="29"/>
      <c r="VGD189" s="29"/>
      <c r="VGE189" s="29"/>
      <c r="VGF189" s="29"/>
      <c r="VGG189" s="29"/>
      <c r="VGH189" s="29"/>
      <c r="VGI189" s="29"/>
      <c r="VGJ189" s="29"/>
      <c r="VGK189" s="29"/>
      <c r="VGL189" s="29"/>
      <c r="VGM189" s="29"/>
      <c r="VGN189" s="29"/>
      <c r="VGO189" s="29"/>
      <c r="VGP189" s="29"/>
      <c r="VGQ189" s="29"/>
      <c r="VGR189" s="29"/>
      <c r="VGS189" s="29"/>
      <c r="VGT189" s="29"/>
      <c r="VGU189" s="29"/>
      <c r="VGV189" s="29"/>
      <c r="VGW189" s="29"/>
      <c r="VGX189" s="29"/>
      <c r="VGY189" s="29"/>
      <c r="VGZ189" s="29"/>
      <c r="VHA189" s="29"/>
      <c r="VHB189" s="29"/>
      <c r="VHC189" s="29"/>
      <c r="VHD189" s="29"/>
      <c r="VHE189" s="29"/>
      <c r="VHF189" s="29"/>
      <c r="VHG189" s="29"/>
      <c r="VHH189" s="29"/>
      <c r="VHI189" s="29"/>
      <c r="VHJ189" s="29"/>
      <c r="VHK189" s="29"/>
      <c r="VHL189" s="29"/>
      <c r="VHM189" s="29"/>
      <c r="VHN189" s="29"/>
      <c r="VHO189" s="29"/>
      <c r="VHP189" s="29"/>
      <c r="VHQ189" s="29"/>
      <c r="VHR189" s="29"/>
      <c r="VHS189" s="29"/>
      <c r="VHT189" s="29"/>
      <c r="VHU189" s="29"/>
      <c r="VHV189" s="29"/>
      <c r="VHW189" s="29"/>
      <c r="VHX189" s="29"/>
      <c r="VHY189" s="29"/>
      <c r="VHZ189" s="29"/>
      <c r="VIA189" s="29"/>
      <c r="VIB189" s="29"/>
      <c r="VIC189" s="29"/>
      <c r="VID189" s="29"/>
      <c r="VIE189" s="29"/>
      <c r="VIF189" s="29"/>
      <c r="VIG189" s="29"/>
      <c r="VIH189" s="29"/>
      <c r="VII189" s="29"/>
      <c r="VIJ189" s="29"/>
      <c r="VIK189" s="29"/>
      <c r="VIL189" s="29"/>
      <c r="VIM189" s="29"/>
      <c r="VIN189" s="29"/>
      <c r="VIO189" s="29"/>
      <c r="VIP189" s="29"/>
      <c r="VIQ189" s="29"/>
      <c r="VIR189" s="29"/>
      <c r="VIS189" s="29"/>
      <c r="VIT189" s="29"/>
      <c r="VIU189" s="29"/>
      <c r="VIV189" s="29"/>
      <c r="VIW189" s="29"/>
      <c r="VIX189" s="29"/>
      <c r="VIY189" s="29"/>
      <c r="VIZ189" s="29"/>
      <c r="VJA189" s="29"/>
      <c r="VJB189" s="29"/>
      <c r="VJC189" s="29"/>
      <c r="VJD189" s="29"/>
      <c r="VJE189" s="29"/>
      <c r="VJF189" s="29"/>
      <c r="VJG189" s="29"/>
      <c r="VJH189" s="29"/>
      <c r="VJI189" s="29"/>
      <c r="VJJ189" s="29"/>
      <c r="VJK189" s="29"/>
      <c r="VJL189" s="29"/>
      <c r="VJM189" s="29"/>
      <c r="VJN189" s="29"/>
      <c r="VJO189" s="29"/>
      <c r="VJP189" s="29"/>
      <c r="VJQ189" s="29"/>
      <c r="VJR189" s="29"/>
      <c r="VJS189" s="29"/>
      <c r="VJT189" s="29"/>
      <c r="VJU189" s="29"/>
      <c r="VJV189" s="29"/>
      <c r="VJW189" s="29"/>
      <c r="VJX189" s="29"/>
      <c r="VJY189" s="29"/>
      <c r="VJZ189" s="29"/>
      <c r="VKA189" s="29"/>
      <c r="VKB189" s="29"/>
      <c r="VKC189" s="29"/>
      <c r="VKD189" s="29"/>
      <c r="VKE189" s="29"/>
      <c r="VKF189" s="29"/>
      <c r="VKG189" s="29"/>
      <c r="VKH189" s="29"/>
      <c r="VKI189" s="29"/>
      <c r="VKJ189" s="29"/>
      <c r="VKK189" s="29"/>
      <c r="VKL189" s="29"/>
      <c r="VKM189" s="29"/>
      <c r="VKN189" s="29"/>
      <c r="VKO189" s="29"/>
      <c r="VKP189" s="29"/>
      <c r="VKQ189" s="29"/>
      <c r="VKR189" s="29"/>
      <c r="VKS189" s="29"/>
      <c r="VKT189" s="29"/>
      <c r="VKU189" s="29"/>
      <c r="VKV189" s="29"/>
      <c r="VKW189" s="29"/>
      <c r="VKX189" s="29"/>
      <c r="VKY189" s="29"/>
      <c r="VKZ189" s="29"/>
      <c r="VLA189" s="29"/>
      <c r="VLB189" s="29"/>
      <c r="VLC189" s="29"/>
      <c r="VLD189" s="29"/>
      <c r="VLE189" s="29"/>
      <c r="VLF189" s="29"/>
      <c r="VLG189" s="29"/>
      <c r="VLH189" s="29"/>
      <c r="VLI189" s="29"/>
      <c r="VLJ189" s="29"/>
      <c r="VLK189" s="29"/>
      <c r="VLL189" s="29"/>
      <c r="VLM189" s="29"/>
      <c r="VLN189" s="29"/>
      <c r="VLO189" s="29"/>
      <c r="VLP189" s="29"/>
      <c r="VLQ189" s="29"/>
      <c r="VLR189" s="29"/>
      <c r="VLS189" s="29"/>
      <c r="VLT189" s="29"/>
      <c r="VLU189" s="29"/>
      <c r="VLV189" s="29"/>
      <c r="VLW189" s="29"/>
      <c r="VLX189" s="29"/>
      <c r="VLY189" s="29"/>
      <c r="VLZ189" s="29"/>
      <c r="VMA189" s="29"/>
      <c r="VMB189" s="29"/>
      <c r="VMC189" s="29"/>
      <c r="VMD189" s="29"/>
      <c r="VME189" s="29"/>
      <c r="VMF189" s="29"/>
      <c r="VMG189" s="29"/>
      <c r="VMH189" s="29"/>
      <c r="VMI189" s="29"/>
      <c r="VMJ189" s="29"/>
      <c r="VMK189" s="29"/>
      <c r="VML189" s="29"/>
      <c r="VMM189" s="29"/>
      <c r="VMN189" s="29"/>
      <c r="VMO189" s="29"/>
      <c r="VMP189" s="29"/>
      <c r="VMQ189" s="29"/>
      <c r="VMR189" s="29"/>
      <c r="VMS189" s="29"/>
      <c r="VMT189" s="29"/>
      <c r="VMU189" s="29"/>
      <c r="VMV189" s="29"/>
      <c r="VMW189" s="29"/>
      <c r="VMX189" s="29"/>
      <c r="VMY189" s="29"/>
      <c r="VMZ189" s="29"/>
      <c r="VNA189" s="29"/>
      <c r="VNB189" s="29"/>
      <c r="VNC189" s="29"/>
      <c r="VND189" s="29"/>
      <c r="VNE189" s="29"/>
      <c r="VNF189" s="29"/>
      <c r="VNG189" s="29"/>
      <c r="VNH189" s="29"/>
      <c r="VNI189" s="29"/>
      <c r="VNJ189" s="29"/>
      <c r="VNK189" s="29"/>
      <c r="VNL189" s="29"/>
      <c r="VNM189" s="29"/>
      <c r="VNN189" s="29"/>
      <c r="VNO189" s="29"/>
      <c r="VNP189" s="29"/>
      <c r="VNQ189" s="29"/>
      <c r="VNR189" s="29"/>
      <c r="VNS189" s="29"/>
      <c r="VNT189" s="29"/>
      <c r="VNU189" s="29"/>
      <c r="VNV189" s="29"/>
      <c r="VNW189" s="29"/>
      <c r="VNX189" s="29"/>
      <c r="VNY189" s="29"/>
      <c r="VNZ189" s="29"/>
      <c r="VOA189" s="29"/>
      <c r="VOB189" s="29"/>
      <c r="VOC189" s="29"/>
      <c r="VOD189" s="29"/>
      <c r="VOE189" s="29"/>
      <c r="VOF189" s="29"/>
      <c r="VOG189" s="29"/>
      <c r="VOH189" s="29"/>
      <c r="VOI189" s="29"/>
      <c r="VOJ189" s="29"/>
      <c r="VOK189" s="29"/>
      <c r="VOL189" s="29"/>
      <c r="VOM189" s="29"/>
      <c r="VON189" s="29"/>
      <c r="VOO189" s="29"/>
      <c r="VOP189" s="29"/>
      <c r="VOQ189" s="29"/>
      <c r="VOR189" s="29"/>
      <c r="VOS189" s="29"/>
      <c r="VOT189" s="29"/>
      <c r="VOU189" s="29"/>
      <c r="VOV189" s="29"/>
      <c r="VOW189" s="29"/>
      <c r="VOX189" s="29"/>
      <c r="VOY189" s="29"/>
      <c r="VOZ189" s="29"/>
      <c r="VPA189" s="29"/>
      <c r="VPB189" s="29"/>
      <c r="VPC189" s="29"/>
      <c r="VPD189" s="29"/>
      <c r="VPE189" s="29"/>
      <c r="VPF189" s="29"/>
      <c r="VPG189" s="29"/>
      <c r="VPH189" s="29"/>
      <c r="VPI189" s="29"/>
      <c r="VPJ189" s="29"/>
      <c r="VPK189" s="29"/>
      <c r="VPL189" s="29"/>
      <c r="VPM189" s="29"/>
      <c r="VPN189" s="29"/>
      <c r="VPO189" s="29"/>
      <c r="VPP189" s="29"/>
      <c r="VPQ189" s="29"/>
      <c r="VPR189" s="29"/>
      <c r="VPS189" s="29"/>
      <c r="VPT189" s="29"/>
      <c r="VPU189" s="29"/>
      <c r="VPV189" s="29"/>
      <c r="VPW189" s="29"/>
      <c r="VPX189" s="29"/>
      <c r="VPY189" s="29"/>
      <c r="VPZ189" s="29"/>
      <c r="VQA189" s="29"/>
      <c r="VQB189" s="29"/>
      <c r="VQC189" s="29"/>
      <c r="VQD189" s="29"/>
      <c r="VQE189" s="29"/>
      <c r="VQF189" s="29"/>
      <c r="VQG189" s="29"/>
      <c r="VQH189" s="29"/>
      <c r="VQI189" s="29"/>
      <c r="VQJ189" s="29"/>
      <c r="VQK189" s="29"/>
      <c r="VQL189" s="29"/>
      <c r="VQM189" s="29"/>
      <c r="VQN189" s="29"/>
      <c r="VQO189" s="29"/>
      <c r="VQP189" s="29"/>
      <c r="VQQ189" s="29"/>
      <c r="VQR189" s="29"/>
      <c r="VQS189" s="29"/>
      <c r="VQT189" s="29"/>
      <c r="VQU189" s="29"/>
      <c r="VQV189" s="29"/>
      <c r="VQW189" s="29"/>
      <c r="VQX189" s="29"/>
      <c r="VQY189" s="29"/>
      <c r="VQZ189" s="29"/>
      <c r="VRA189" s="29"/>
      <c r="VRB189" s="29"/>
      <c r="VRC189" s="29"/>
      <c r="VRD189" s="29"/>
      <c r="VRE189" s="29"/>
      <c r="VRF189" s="29"/>
      <c r="VRG189" s="29"/>
      <c r="VRH189" s="29"/>
      <c r="VRI189" s="29"/>
      <c r="VRJ189" s="29"/>
      <c r="VRK189" s="29"/>
      <c r="VRL189" s="29"/>
      <c r="VRM189" s="29"/>
      <c r="VRN189" s="29"/>
      <c r="VRO189" s="29"/>
      <c r="VRP189" s="29"/>
      <c r="VRQ189" s="29"/>
      <c r="VRR189" s="29"/>
      <c r="VRS189" s="29"/>
      <c r="VRT189" s="29"/>
      <c r="VRU189" s="29"/>
      <c r="VRV189" s="29"/>
      <c r="VRW189" s="29"/>
      <c r="VRX189" s="29"/>
      <c r="VRY189" s="29"/>
      <c r="VRZ189" s="29"/>
      <c r="VSA189" s="29"/>
      <c r="VSB189" s="29"/>
      <c r="VSC189" s="29"/>
      <c r="VSD189" s="29"/>
      <c r="VSE189" s="29"/>
      <c r="VSF189" s="29"/>
      <c r="VSG189" s="29"/>
      <c r="VSH189" s="29"/>
      <c r="VSI189" s="29"/>
      <c r="VSJ189" s="29"/>
      <c r="VSK189" s="29"/>
      <c r="VSL189" s="29"/>
      <c r="VSM189" s="29"/>
      <c r="VSN189" s="29"/>
      <c r="VSO189" s="29"/>
      <c r="VSP189" s="29"/>
      <c r="VSQ189" s="29"/>
      <c r="VSR189" s="29"/>
      <c r="VSS189" s="29"/>
      <c r="VST189" s="29"/>
      <c r="VSU189" s="29"/>
      <c r="VSV189" s="29"/>
      <c r="VSW189" s="29"/>
      <c r="VSX189" s="29"/>
      <c r="VSY189" s="29"/>
      <c r="VSZ189" s="29"/>
      <c r="VTA189" s="29"/>
      <c r="VTB189" s="29"/>
      <c r="VTC189" s="29"/>
      <c r="VTD189" s="29"/>
      <c r="VTE189" s="29"/>
      <c r="VTF189" s="29"/>
      <c r="VTG189" s="29"/>
      <c r="VTH189" s="29"/>
      <c r="VTI189" s="29"/>
      <c r="VTJ189" s="29"/>
      <c r="VTK189" s="29"/>
      <c r="VTL189" s="29"/>
      <c r="VTM189" s="29"/>
      <c r="VTN189" s="29"/>
      <c r="VTO189" s="29"/>
      <c r="VTP189" s="29"/>
      <c r="VTQ189" s="29"/>
      <c r="VTR189" s="29"/>
      <c r="VTS189" s="29"/>
      <c r="VTT189" s="29"/>
      <c r="VTU189" s="29"/>
      <c r="VTV189" s="29"/>
      <c r="VTW189" s="29"/>
      <c r="VTX189" s="29"/>
      <c r="VTY189" s="29"/>
      <c r="VTZ189" s="29"/>
      <c r="VUA189" s="29"/>
      <c r="VUB189" s="29"/>
      <c r="VUC189" s="29"/>
      <c r="VUD189" s="29"/>
      <c r="VUE189" s="29"/>
      <c r="VUF189" s="29"/>
      <c r="VUG189" s="29"/>
      <c r="VUH189" s="29"/>
      <c r="VUI189" s="29"/>
      <c r="VUJ189" s="29"/>
      <c r="VUK189" s="29"/>
      <c r="VUL189" s="29"/>
      <c r="VUM189" s="29"/>
      <c r="VUN189" s="29"/>
      <c r="VUO189" s="29"/>
      <c r="VUP189" s="29"/>
      <c r="VUQ189" s="29"/>
      <c r="VUR189" s="29"/>
      <c r="VUS189" s="29"/>
      <c r="VUT189" s="29"/>
      <c r="VUU189" s="29"/>
      <c r="VUV189" s="29"/>
      <c r="VUW189" s="29"/>
      <c r="VUX189" s="29"/>
      <c r="VUY189" s="29"/>
      <c r="VUZ189" s="29"/>
      <c r="VVA189" s="29"/>
      <c r="VVB189" s="29"/>
      <c r="VVC189" s="29"/>
      <c r="VVD189" s="29"/>
      <c r="VVE189" s="29"/>
      <c r="VVF189" s="29"/>
      <c r="VVG189" s="29"/>
      <c r="VVH189" s="29"/>
      <c r="VVI189" s="29"/>
      <c r="VVJ189" s="29"/>
      <c r="VVK189" s="29"/>
      <c r="VVL189" s="29"/>
      <c r="VVM189" s="29"/>
      <c r="VVN189" s="29"/>
      <c r="VVO189" s="29"/>
      <c r="VVP189" s="29"/>
      <c r="VVQ189" s="29"/>
      <c r="VVR189" s="29"/>
      <c r="VVS189" s="29"/>
      <c r="VVT189" s="29"/>
      <c r="VVU189" s="29"/>
      <c r="VVV189" s="29"/>
      <c r="VVW189" s="29"/>
      <c r="VVX189" s="29"/>
      <c r="VVY189" s="29"/>
      <c r="VVZ189" s="29"/>
      <c r="VWA189" s="29"/>
      <c r="VWB189" s="29"/>
      <c r="VWC189" s="29"/>
      <c r="VWD189" s="29"/>
      <c r="VWE189" s="29"/>
      <c r="VWF189" s="29"/>
      <c r="VWG189" s="29"/>
      <c r="VWH189" s="29"/>
      <c r="VWI189" s="29"/>
      <c r="VWJ189" s="29"/>
      <c r="VWK189" s="29"/>
      <c r="VWL189" s="29"/>
      <c r="VWM189" s="29"/>
      <c r="VWN189" s="29"/>
      <c r="VWO189" s="29"/>
      <c r="VWP189" s="29"/>
      <c r="VWQ189" s="29"/>
      <c r="VWR189" s="29"/>
      <c r="VWS189" s="29"/>
      <c r="VWT189" s="29"/>
      <c r="VWU189" s="29"/>
      <c r="VWV189" s="29"/>
      <c r="VWW189" s="29"/>
      <c r="VWX189" s="29"/>
      <c r="VWY189" s="29"/>
      <c r="VWZ189" s="29"/>
      <c r="VXA189" s="29"/>
      <c r="VXB189" s="29"/>
      <c r="VXC189" s="29"/>
      <c r="VXD189" s="29"/>
      <c r="VXE189" s="29"/>
      <c r="VXF189" s="29"/>
      <c r="VXG189" s="29"/>
      <c r="VXH189" s="29"/>
      <c r="VXI189" s="29"/>
      <c r="VXJ189" s="29"/>
      <c r="VXK189" s="29"/>
      <c r="VXL189" s="29"/>
      <c r="VXM189" s="29"/>
      <c r="VXN189" s="29"/>
      <c r="VXO189" s="29"/>
      <c r="VXP189" s="29"/>
      <c r="VXQ189" s="29"/>
      <c r="VXR189" s="29"/>
      <c r="VXS189" s="29"/>
      <c r="VXT189" s="29"/>
      <c r="VXU189" s="29"/>
      <c r="VXV189" s="29"/>
      <c r="VXW189" s="29"/>
      <c r="VXX189" s="29"/>
      <c r="VXY189" s="29"/>
      <c r="VXZ189" s="29"/>
      <c r="VYA189" s="29"/>
      <c r="VYB189" s="29"/>
      <c r="VYC189" s="29"/>
      <c r="VYD189" s="29"/>
      <c r="VYE189" s="29"/>
      <c r="VYF189" s="29"/>
      <c r="VYG189" s="29"/>
      <c r="VYH189" s="29"/>
      <c r="VYI189" s="29"/>
      <c r="VYJ189" s="29"/>
      <c r="VYK189" s="29"/>
      <c r="VYL189" s="29"/>
      <c r="VYM189" s="29"/>
      <c r="VYN189" s="29"/>
      <c r="VYO189" s="29"/>
      <c r="VYP189" s="29"/>
      <c r="VYQ189" s="29"/>
      <c r="VYR189" s="29"/>
      <c r="VYS189" s="29"/>
      <c r="VYT189" s="29"/>
      <c r="VYU189" s="29"/>
      <c r="VYV189" s="29"/>
      <c r="VYW189" s="29"/>
      <c r="VYX189" s="29"/>
      <c r="VYY189" s="29"/>
      <c r="VYZ189" s="29"/>
      <c r="VZA189" s="29"/>
      <c r="VZB189" s="29"/>
      <c r="VZC189" s="29"/>
      <c r="VZD189" s="29"/>
      <c r="VZE189" s="29"/>
      <c r="VZF189" s="29"/>
      <c r="VZG189" s="29"/>
      <c r="VZH189" s="29"/>
      <c r="VZI189" s="29"/>
      <c r="VZJ189" s="29"/>
      <c r="VZK189" s="29"/>
      <c r="VZL189" s="29"/>
      <c r="VZM189" s="29"/>
      <c r="VZN189" s="29"/>
      <c r="VZO189" s="29"/>
      <c r="VZP189" s="29"/>
      <c r="VZQ189" s="29"/>
      <c r="VZR189" s="29"/>
      <c r="VZS189" s="29"/>
      <c r="VZT189" s="29"/>
      <c r="VZU189" s="29"/>
      <c r="VZV189" s="29"/>
      <c r="VZW189" s="29"/>
      <c r="VZX189" s="29"/>
      <c r="VZY189" s="29"/>
      <c r="VZZ189" s="29"/>
      <c r="WAA189" s="29"/>
      <c r="WAB189" s="29"/>
      <c r="WAC189" s="29"/>
      <c r="WAD189" s="29"/>
      <c r="WAE189" s="29"/>
      <c r="WAF189" s="29"/>
      <c r="WAG189" s="29"/>
      <c r="WAH189" s="29"/>
      <c r="WAI189" s="29"/>
      <c r="WAJ189" s="29"/>
      <c r="WAK189" s="29"/>
      <c r="WAL189" s="29"/>
      <c r="WAM189" s="29"/>
      <c r="WAN189" s="29"/>
      <c r="WAO189" s="29"/>
      <c r="WAP189" s="29"/>
      <c r="WAQ189" s="29"/>
      <c r="WAR189" s="29"/>
      <c r="WAS189" s="29"/>
      <c r="WAT189" s="29"/>
      <c r="WAU189" s="29"/>
      <c r="WAV189" s="29"/>
      <c r="WAW189" s="29"/>
      <c r="WAX189" s="29"/>
      <c r="WAY189" s="29"/>
      <c r="WAZ189" s="29"/>
      <c r="WBA189" s="29"/>
      <c r="WBB189" s="29"/>
      <c r="WBC189" s="29"/>
      <c r="WBD189" s="29"/>
      <c r="WBE189" s="29"/>
      <c r="WBF189" s="29"/>
      <c r="WBG189" s="29"/>
      <c r="WBH189" s="29"/>
      <c r="WBI189" s="29"/>
      <c r="WBJ189" s="29"/>
      <c r="WBK189" s="29"/>
      <c r="WBL189" s="29"/>
      <c r="WBM189" s="29"/>
      <c r="WBN189" s="29"/>
      <c r="WBO189" s="29"/>
      <c r="WBP189" s="29"/>
      <c r="WBQ189" s="29"/>
      <c r="WBR189" s="29"/>
      <c r="WBS189" s="29"/>
      <c r="WBT189" s="29"/>
      <c r="WBU189" s="29"/>
      <c r="WBV189" s="29"/>
      <c r="WBW189" s="29"/>
      <c r="WBX189" s="29"/>
      <c r="WBY189" s="29"/>
      <c r="WBZ189" s="29"/>
      <c r="WCA189" s="29"/>
      <c r="WCB189" s="29"/>
      <c r="WCC189" s="29"/>
      <c r="WCD189" s="29"/>
      <c r="WCE189" s="29"/>
      <c r="WCF189" s="29"/>
      <c r="WCG189" s="29"/>
      <c r="WCH189" s="29"/>
      <c r="WCI189" s="29"/>
      <c r="WCJ189" s="29"/>
      <c r="WCK189" s="29"/>
      <c r="WCL189" s="29"/>
      <c r="WCM189" s="29"/>
      <c r="WCN189" s="29"/>
      <c r="WCO189" s="29"/>
      <c r="WCP189" s="29"/>
      <c r="WCQ189" s="29"/>
      <c r="WCR189" s="29"/>
      <c r="WCS189" s="29"/>
      <c r="WCT189" s="29"/>
      <c r="WCU189" s="29"/>
      <c r="WCV189" s="29"/>
      <c r="WCW189" s="29"/>
      <c r="WCX189" s="29"/>
      <c r="WCY189" s="29"/>
      <c r="WCZ189" s="29"/>
      <c r="WDA189" s="29"/>
      <c r="WDB189" s="29"/>
      <c r="WDC189" s="29"/>
      <c r="WDD189" s="29"/>
      <c r="WDE189" s="29"/>
      <c r="WDF189" s="29"/>
      <c r="WDG189" s="29"/>
      <c r="WDH189" s="29"/>
      <c r="WDI189" s="29"/>
      <c r="WDJ189" s="29"/>
      <c r="WDK189" s="29"/>
      <c r="WDL189" s="29"/>
      <c r="WDM189" s="29"/>
      <c r="WDN189" s="29"/>
      <c r="WDO189" s="29"/>
      <c r="WDP189" s="29"/>
      <c r="WDQ189" s="29"/>
      <c r="WDR189" s="29"/>
      <c r="WDS189" s="29"/>
      <c r="WDT189" s="29"/>
      <c r="WDU189" s="29"/>
      <c r="WDV189" s="29"/>
      <c r="WDW189" s="29"/>
      <c r="WDX189" s="29"/>
      <c r="WDY189" s="29"/>
      <c r="WDZ189" s="29"/>
      <c r="WEA189" s="29"/>
      <c r="WEB189" s="29"/>
      <c r="WEC189" s="29"/>
      <c r="WED189" s="29"/>
      <c r="WEE189" s="29"/>
      <c r="WEF189" s="29"/>
      <c r="WEG189" s="29"/>
      <c r="WEH189" s="29"/>
      <c r="WEI189" s="29"/>
      <c r="WEJ189" s="29"/>
      <c r="WEK189" s="29"/>
      <c r="WEL189" s="29"/>
      <c r="WEM189" s="29"/>
      <c r="WEN189" s="29"/>
      <c r="WEO189" s="29"/>
      <c r="WEP189" s="29"/>
      <c r="WEQ189" s="29"/>
      <c r="WER189" s="29"/>
      <c r="WES189" s="29"/>
      <c r="WET189" s="29"/>
      <c r="WEU189" s="29"/>
      <c r="WEV189" s="29"/>
      <c r="WEW189" s="29"/>
      <c r="WEX189" s="29"/>
      <c r="WEY189" s="29"/>
      <c r="WEZ189" s="29"/>
      <c r="WFA189" s="29"/>
      <c r="WFB189" s="29"/>
      <c r="WFC189" s="29"/>
      <c r="WFD189" s="29"/>
      <c r="WFE189" s="29"/>
      <c r="WFF189" s="29"/>
      <c r="WFG189" s="29"/>
      <c r="WFH189" s="29"/>
      <c r="WFI189" s="29"/>
      <c r="WFJ189" s="29"/>
      <c r="WFK189" s="29"/>
      <c r="WFL189" s="29"/>
      <c r="WFM189" s="29"/>
      <c r="WFN189" s="29"/>
      <c r="WFO189" s="29"/>
      <c r="WFP189" s="29"/>
      <c r="WFQ189" s="29"/>
      <c r="WFR189" s="29"/>
      <c r="WFS189" s="29"/>
      <c r="WFT189" s="29"/>
      <c r="WFU189" s="29"/>
      <c r="WFV189" s="29"/>
      <c r="WFW189" s="29"/>
      <c r="WFX189" s="29"/>
      <c r="WFY189" s="29"/>
      <c r="WFZ189" s="29"/>
      <c r="WGA189" s="29"/>
      <c r="WGB189" s="29"/>
      <c r="WGC189" s="29"/>
      <c r="WGD189" s="29"/>
      <c r="WGE189" s="29"/>
      <c r="WGF189" s="29"/>
      <c r="WGG189" s="29"/>
      <c r="WGH189" s="29"/>
      <c r="WGI189" s="29"/>
      <c r="WGJ189" s="29"/>
      <c r="WGK189" s="29"/>
      <c r="WGL189" s="29"/>
      <c r="WGM189" s="29"/>
      <c r="WGN189" s="29"/>
      <c r="WGO189" s="29"/>
      <c r="WGP189" s="29"/>
      <c r="WGQ189" s="29"/>
      <c r="WGR189" s="29"/>
      <c r="WGS189" s="29"/>
      <c r="WGT189" s="29"/>
      <c r="WGU189" s="29"/>
      <c r="WGV189" s="29"/>
      <c r="WGW189" s="29"/>
      <c r="WGX189" s="29"/>
      <c r="WGY189" s="29"/>
      <c r="WGZ189" s="29"/>
      <c r="WHA189" s="29"/>
      <c r="WHB189" s="29"/>
      <c r="WHC189" s="29"/>
      <c r="WHD189" s="29"/>
      <c r="WHE189" s="29"/>
      <c r="WHF189" s="29"/>
      <c r="WHG189" s="29"/>
      <c r="WHH189" s="29"/>
      <c r="WHI189" s="29"/>
      <c r="WHJ189" s="29"/>
      <c r="WHK189" s="29"/>
      <c r="WHL189" s="29"/>
      <c r="WHM189" s="29"/>
      <c r="WHN189" s="29"/>
      <c r="WHO189" s="29"/>
      <c r="WHP189" s="29"/>
      <c r="WHQ189" s="29"/>
      <c r="WHR189" s="29"/>
      <c r="WHS189" s="29"/>
      <c r="WHT189" s="29"/>
      <c r="WHU189" s="29"/>
      <c r="WHV189" s="29"/>
      <c r="WHW189" s="29"/>
      <c r="WHX189" s="29"/>
      <c r="WHY189" s="29"/>
      <c r="WHZ189" s="29"/>
      <c r="WIA189" s="29"/>
      <c r="WIB189" s="29"/>
      <c r="WIC189" s="29"/>
      <c r="WID189" s="29"/>
      <c r="WIE189" s="29"/>
      <c r="WIF189" s="29"/>
      <c r="WIG189" s="29"/>
      <c r="WIH189" s="29"/>
      <c r="WII189" s="29"/>
      <c r="WIJ189" s="29"/>
      <c r="WIK189" s="29"/>
      <c r="WIL189" s="29"/>
      <c r="WIM189" s="29"/>
      <c r="WIN189" s="29"/>
      <c r="WIO189" s="29"/>
      <c r="WIP189" s="29"/>
      <c r="WIQ189" s="29"/>
      <c r="WIR189" s="29"/>
      <c r="WIS189" s="29"/>
      <c r="WIT189" s="29"/>
      <c r="WIU189" s="29"/>
      <c r="WIV189" s="29"/>
      <c r="WIW189" s="29"/>
      <c r="WIX189" s="29"/>
      <c r="WIY189" s="29"/>
      <c r="WIZ189" s="29"/>
      <c r="WJA189" s="29"/>
      <c r="WJB189" s="29"/>
      <c r="WJC189" s="29"/>
      <c r="WJD189" s="29"/>
      <c r="WJE189" s="29"/>
      <c r="WJF189" s="29"/>
      <c r="WJG189" s="29"/>
      <c r="WJH189" s="29"/>
      <c r="WJI189" s="29"/>
      <c r="WJJ189" s="29"/>
      <c r="WJK189" s="29"/>
      <c r="WJL189" s="29"/>
      <c r="WJM189" s="29"/>
      <c r="WJN189" s="29"/>
      <c r="WJO189" s="29"/>
      <c r="WJP189" s="29"/>
      <c r="WJQ189" s="29"/>
      <c r="WJR189" s="29"/>
      <c r="WJS189" s="29"/>
      <c r="WJT189" s="29"/>
      <c r="WJU189" s="29"/>
      <c r="WJV189" s="29"/>
      <c r="WJW189" s="29"/>
      <c r="WJX189" s="29"/>
      <c r="WJY189" s="29"/>
      <c r="WJZ189" s="29"/>
      <c r="WKA189" s="29"/>
      <c r="WKB189" s="29"/>
      <c r="WKC189" s="29"/>
      <c r="WKD189" s="29"/>
      <c r="WKE189" s="29"/>
      <c r="WKF189" s="29"/>
      <c r="WKG189" s="29"/>
      <c r="WKH189" s="29"/>
      <c r="WKI189" s="29"/>
      <c r="WKJ189" s="29"/>
      <c r="WKK189" s="29"/>
      <c r="WKL189" s="29"/>
      <c r="WKM189" s="29"/>
      <c r="WKN189" s="29"/>
      <c r="WKO189" s="29"/>
      <c r="WKP189" s="29"/>
      <c r="WKQ189" s="29"/>
      <c r="WKR189" s="29"/>
      <c r="WKS189" s="29"/>
      <c r="WKT189" s="29"/>
      <c r="WKU189" s="29"/>
      <c r="WKV189" s="29"/>
      <c r="WKW189" s="29"/>
      <c r="WKX189" s="29"/>
      <c r="WKY189" s="29"/>
      <c r="WKZ189" s="29"/>
      <c r="WLA189" s="29"/>
      <c r="WLB189" s="29"/>
      <c r="WLC189" s="29"/>
      <c r="WLD189" s="29"/>
      <c r="WLE189" s="29"/>
      <c r="WLF189" s="29"/>
      <c r="WLG189" s="29"/>
      <c r="WLH189" s="29"/>
      <c r="WLI189" s="29"/>
      <c r="WLJ189" s="29"/>
      <c r="WLK189" s="29"/>
      <c r="WLL189" s="29"/>
      <c r="WLM189" s="29"/>
      <c r="WLN189" s="29"/>
      <c r="WLO189" s="29"/>
      <c r="WLP189" s="29"/>
      <c r="WLQ189" s="29"/>
      <c r="WLR189" s="29"/>
      <c r="WLS189" s="29"/>
      <c r="WLT189" s="29"/>
      <c r="WLU189" s="29"/>
      <c r="WLV189" s="29"/>
      <c r="WLW189" s="29"/>
      <c r="WLX189" s="29"/>
      <c r="WLY189" s="29"/>
      <c r="WLZ189" s="29"/>
      <c r="WMA189" s="29"/>
      <c r="WMB189" s="29"/>
      <c r="WMC189" s="29"/>
      <c r="WMD189" s="29"/>
      <c r="WME189" s="29"/>
      <c r="WMF189" s="29"/>
      <c r="WMG189" s="29"/>
      <c r="WMH189" s="29"/>
      <c r="WMI189" s="29"/>
      <c r="WMJ189" s="29"/>
      <c r="WMK189" s="29"/>
      <c r="WML189" s="29"/>
      <c r="WMM189" s="29"/>
      <c r="WMN189" s="29"/>
      <c r="WMO189" s="29"/>
      <c r="WMP189" s="29"/>
      <c r="WMQ189" s="29"/>
      <c r="WMR189" s="29"/>
      <c r="WMS189" s="29"/>
      <c r="WMT189" s="29"/>
      <c r="WMU189" s="29"/>
      <c r="WMV189" s="29"/>
      <c r="WMW189" s="29"/>
      <c r="WMX189" s="29"/>
      <c r="WMY189" s="29"/>
      <c r="WMZ189" s="29"/>
      <c r="WNA189" s="29"/>
      <c r="WNB189" s="29"/>
      <c r="WNC189" s="29"/>
      <c r="WND189" s="29"/>
      <c r="WNE189" s="29"/>
      <c r="WNF189" s="29"/>
      <c r="WNG189" s="29"/>
      <c r="WNH189" s="29"/>
      <c r="WNI189" s="29"/>
      <c r="WNJ189" s="29"/>
      <c r="WNK189" s="29"/>
      <c r="WNL189" s="29"/>
      <c r="WNM189" s="29"/>
      <c r="WNN189" s="29"/>
      <c r="WNO189" s="29"/>
      <c r="WNP189" s="29"/>
      <c r="WNQ189" s="29"/>
      <c r="WNR189" s="29"/>
      <c r="WNS189" s="29"/>
      <c r="WNT189" s="29"/>
      <c r="WNU189" s="29"/>
      <c r="WNV189" s="29"/>
      <c r="WNW189" s="29"/>
      <c r="WNX189" s="29"/>
      <c r="WNY189" s="29"/>
      <c r="WNZ189" s="29"/>
      <c r="WOA189" s="29"/>
      <c r="WOB189" s="29"/>
      <c r="WOC189" s="29"/>
      <c r="WOD189" s="29"/>
      <c r="WOE189" s="29"/>
      <c r="WOF189" s="29"/>
      <c r="WOG189" s="29"/>
      <c r="WOH189" s="29"/>
      <c r="WOI189" s="29"/>
      <c r="WOJ189" s="29"/>
      <c r="WOK189" s="29"/>
      <c r="WOL189" s="29"/>
      <c r="WOM189" s="29"/>
      <c r="WON189" s="29"/>
      <c r="WOO189" s="29"/>
      <c r="WOP189" s="29"/>
      <c r="WOQ189" s="29"/>
      <c r="WOR189" s="29"/>
      <c r="WOS189" s="29"/>
      <c r="WOT189" s="29"/>
      <c r="WOU189" s="29"/>
      <c r="WOV189" s="29"/>
      <c r="WOW189" s="29"/>
      <c r="WOX189" s="29"/>
      <c r="WOY189" s="29"/>
      <c r="WOZ189" s="29"/>
      <c r="WPA189" s="29"/>
      <c r="WPB189" s="29"/>
      <c r="WPC189" s="29"/>
      <c r="WPD189" s="29"/>
      <c r="WPE189" s="29"/>
      <c r="WPF189" s="29"/>
      <c r="WPG189" s="29"/>
      <c r="WPH189" s="29"/>
      <c r="WPI189" s="29"/>
      <c r="WPJ189" s="29"/>
      <c r="WPK189" s="29"/>
      <c r="WPL189" s="29"/>
      <c r="WPM189" s="29"/>
      <c r="WPN189" s="29"/>
      <c r="WPO189" s="29"/>
      <c r="WPP189" s="29"/>
      <c r="WPQ189" s="29"/>
      <c r="WPR189" s="29"/>
      <c r="WPS189" s="29"/>
      <c r="WPT189" s="29"/>
      <c r="WPU189" s="29"/>
      <c r="WPV189" s="29"/>
      <c r="WPW189" s="29"/>
      <c r="WPX189" s="29"/>
      <c r="WPY189" s="29"/>
      <c r="WPZ189" s="29"/>
      <c r="WQA189" s="29"/>
      <c r="WQB189" s="29"/>
      <c r="WQC189" s="29"/>
      <c r="WQD189" s="29"/>
      <c r="WQE189" s="29"/>
      <c r="WQF189" s="29"/>
      <c r="WQG189" s="29"/>
      <c r="WQH189" s="29"/>
      <c r="WQI189" s="29"/>
      <c r="WQJ189" s="29"/>
      <c r="WQK189" s="29"/>
      <c r="WQL189" s="29"/>
      <c r="WQM189" s="29"/>
      <c r="WQN189" s="29"/>
      <c r="WQO189" s="29"/>
      <c r="WQP189" s="29"/>
      <c r="WQQ189" s="29"/>
      <c r="WQR189" s="29"/>
      <c r="WQS189" s="29"/>
      <c r="WQT189" s="29"/>
      <c r="WQU189" s="29"/>
      <c r="WQV189" s="29"/>
      <c r="WQW189" s="29"/>
      <c r="WQX189" s="29"/>
      <c r="WQY189" s="29"/>
      <c r="WQZ189" s="29"/>
      <c r="WRA189" s="29"/>
      <c r="WRB189" s="29"/>
      <c r="WRC189" s="29"/>
      <c r="WRD189" s="29"/>
      <c r="WRE189" s="29"/>
      <c r="WRF189" s="29"/>
      <c r="WRG189" s="29"/>
      <c r="WRH189" s="29"/>
      <c r="WRI189" s="29"/>
      <c r="WRJ189" s="29"/>
      <c r="WRK189" s="29"/>
      <c r="WRL189" s="29"/>
      <c r="WRM189" s="29"/>
      <c r="WRN189" s="29"/>
      <c r="WRO189" s="29"/>
      <c r="WRP189" s="29"/>
      <c r="WRQ189" s="29"/>
      <c r="WRR189" s="29"/>
      <c r="WRS189" s="29"/>
      <c r="WRT189" s="29"/>
      <c r="WRU189" s="29"/>
      <c r="WRV189" s="29"/>
      <c r="WRW189" s="29"/>
      <c r="WRX189" s="29"/>
      <c r="WRY189" s="29"/>
      <c r="WRZ189" s="29"/>
      <c r="WSA189" s="29"/>
      <c r="WSB189" s="29"/>
      <c r="WSC189" s="29"/>
      <c r="WSD189" s="29"/>
      <c r="WSE189" s="29"/>
      <c r="WSF189" s="29"/>
      <c r="WSG189" s="29"/>
      <c r="WSH189" s="29"/>
      <c r="WSI189" s="29"/>
      <c r="WSJ189" s="29"/>
      <c r="WSK189" s="29"/>
      <c r="WSL189" s="29"/>
      <c r="WSM189" s="29"/>
      <c r="WSN189" s="29"/>
      <c r="WSO189" s="29"/>
      <c r="WSP189" s="29"/>
      <c r="WSQ189" s="29"/>
      <c r="WSR189" s="29"/>
      <c r="WSS189" s="29"/>
      <c r="WST189" s="29"/>
      <c r="WSU189" s="29"/>
      <c r="WSV189" s="29"/>
      <c r="WSW189" s="29"/>
      <c r="WSX189" s="29"/>
      <c r="WSY189" s="29"/>
      <c r="WSZ189" s="29"/>
      <c r="WTA189" s="29"/>
      <c r="WTB189" s="29"/>
      <c r="WTC189" s="29"/>
      <c r="WTD189" s="29"/>
      <c r="WTE189" s="29"/>
      <c r="WTF189" s="29"/>
      <c r="WTG189" s="29"/>
      <c r="WTH189" s="29"/>
      <c r="WTI189" s="29"/>
      <c r="WTJ189" s="29"/>
      <c r="WTK189" s="29"/>
      <c r="WTL189" s="29"/>
      <c r="WTM189" s="29"/>
      <c r="WTN189" s="29"/>
      <c r="WTO189" s="29"/>
      <c r="WTP189" s="29"/>
      <c r="WTQ189" s="29"/>
      <c r="WTR189" s="29"/>
      <c r="WTS189" s="29"/>
      <c r="WTT189" s="29"/>
      <c r="WTU189" s="29"/>
      <c r="WTV189" s="29"/>
      <c r="WTW189" s="29"/>
      <c r="WTX189" s="29"/>
      <c r="WTY189" s="29"/>
      <c r="WTZ189" s="29"/>
      <c r="WUA189" s="29"/>
      <c r="WUB189" s="29"/>
      <c r="WUC189" s="29"/>
      <c r="WUD189" s="29"/>
      <c r="WUE189" s="29"/>
      <c r="WUF189" s="29"/>
      <c r="WUG189" s="29"/>
      <c r="WUH189" s="29"/>
      <c r="WUI189" s="29"/>
      <c r="WUJ189" s="29"/>
      <c r="WUK189" s="29"/>
      <c r="WUL189" s="29"/>
      <c r="WUM189" s="29"/>
      <c r="WUN189" s="29"/>
      <c r="WUO189" s="29"/>
      <c r="WUP189" s="29"/>
      <c r="WUQ189" s="29"/>
      <c r="WUR189" s="29"/>
      <c r="WUS189" s="29"/>
      <c r="WUT189" s="29"/>
      <c r="WUU189" s="29"/>
      <c r="WUV189" s="29"/>
      <c r="WUW189" s="29"/>
      <c r="WUX189" s="29"/>
      <c r="WUY189" s="29"/>
      <c r="WUZ189" s="29"/>
      <c r="WVA189" s="29"/>
      <c r="WVB189" s="29"/>
      <c r="WVC189" s="29"/>
      <c r="WVD189" s="29"/>
      <c r="WVE189" s="29"/>
      <c r="WVF189" s="29"/>
      <c r="WVG189" s="29"/>
      <c r="WVH189" s="29"/>
      <c r="WVI189" s="29"/>
      <c r="WVJ189" s="29"/>
      <c r="WVK189" s="29"/>
      <c r="WVL189" s="29"/>
      <c r="WVM189" s="29"/>
      <c r="WVN189" s="29"/>
      <c r="WVO189" s="29"/>
      <c r="WVP189" s="29"/>
      <c r="WVQ189" s="29"/>
      <c r="WVR189" s="29"/>
      <c r="WVS189" s="29"/>
      <c r="WVT189" s="29"/>
      <c r="WVU189" s="29"/>
    </row>
    <row r="190" spans="1:16141" x14ac:dyDescent="0.25">
      <c r="A190" s="283" t="s">
        <v>326</v>
      </c>
      <c r="B190" s="259" t="s">
        <v>142</v>
      </c>
      <c r="C190" s="257"/>
      <c r="D190" s="257"/>
      <c r="E190" s="242">
        <v>2345</v>
      </c>
      <c r="F190" s="258" t="s">
        <v>79</v>
      </c>
      <c r="G190" s="259"/>
      <c r="H190" s="159">
        <v>17.600000000000001</v>
      </c>
      <c r="I190" s="161">
        <f>E190*H190</f>
        <v>41272</v>
      </c>
      <c r="J190" s="161"/>
      <c r="K190" s="360" t="s">
        <v>138</v>
      </c>
    </row>
    <row r="191" spans="1:16141" x14ac:dyDescent="0.2">
      <c r="A191" s="280"/>
      <c r="B191" s="259"/>
      <c r="C191" s="257"/>
      <c r="D191" s="257"/>
      <c r="E191" s="243"/>
      <c r="F191" s="278"/>
      <c r="G191" s="279"/>
      <c r="H191" s="41"/>
      <c r="I191" s="42"/>
      <c r="J191" s="42"/>
      <c r="K191" s="355"/>
    </row>
    <row r="192" spans="1:16141" x14ac:dyDescent="0.2">
      <c r="A192" s="311">
        <v>5.0599999999999996</v>
      </c>
      <c r="B192" s="262" t="s">
        <v>100</v>
      </c>
      <c r="C192" s="263"/>
      <c r="D192" s="89"/>
      <c r="E192" s="268"/>
      <c r="F192" s="278"/>
      <c r="G192" s="279"/>
      <c r="H192" s="41"/>
      <c r="I192" s="42"/>
      <c r="J192" s="42"/>
      <c r="K192" s="355"/>
    </row>
    <row r="193" spans="1:16141" s="27" customFormat="1" x14ac:dyDescent="0.2">
      <c r="A193" s="281"/>
      <c r="B193" s="287"/>
      <c r="C193" s="290"/>
      <c r="D193" s="89"/>
      <c r="E193" s="306"/>
      <c r="F193" s="278"/>
      <c r="G193" s="279"/>
      <c r="H193" s="41"/>
      <c r="I193" s="42"/>
      <c r="J193" s="42"/>
      <c r="K193" s="355"/>
      <c r="L193" s="28"/>
      <c r="M193" s="28"/>
      <c r="N193" s="28"/>
      <c r="O193" s="29"/>
      <c r="P193" s="29"/>
      <c r="Q193" s="29"/>
      <c r="R193" s="29"/>
      <c r="S193" s="29"/>
      <c r="T193" s="29"/>
      <c r="U193" s="29"/>
      <c r="V193" s="29"/>
      <c r="W193" s="29"/>
      <c r="X193" s="29"/>
      <c r="Y193" s="29"/>
      <c r="Z193" s="29"/>
      <c r="AA193" s="29"/>
      <c r="AB193" s="29"/>
      <c r="AC193" s="29"/>
      <c r="AD193" s="29"/>
      <c r="AE193" s="29"/>
      <c r="AF193" s="29"/>
      <c r="AG193" s="29"/>
      <c r="AH193" s="29"/>
      <c r="AI193" s="29"/>
      <c r="AJ193" s="29"/>
      <c r="AK193" s="29"/>
      <c r="AL193" s="29"/>
      <c r="AM193" s="29"/>
      <c r="AN193" s="29"/>
      <c r="AO193" s="29"/>
      <c r="AP193" s="29"/>
      <c r="AQ193" s="29"/>
      <c r="AR193" s="29"/>
      <c r="AS193" s="29"/>
      <c r="AT193" s="29"/>
      <c r="AU193" s="29"/>
      <c r="AV193" s="29"/>
      <c r="AW193" s="29"/>
      <c r="AX193" s="29"/>
      <c r="AY193" s="29"/>
      <c r="AZ193" s="29"/>
      <c r="BA193" s="29"/>
      <c r="BB193" s="29"/>
      <c r="BC193" s="29"/>
      <c r="BD193" s="29"/>
      <c r="BE193" s="29"/>
      <c r="BF193" s="29"/>
      <c r="BG193" s="29"/>
      <c r="BH193" s="29"/>
      <c r="BI193" s="29"/>
      <c r="BJ193" s="29"/>
      <c r="BK193" s="29"/>
      <c r="BL193" s="29"/>
      <c r="BM193" s="29"/>
      <c r="BN193" s="29"/>
      <c r="BO193" s="29"/>
      <c r="BP193" s="29"/>
      <c r="BQ193" s="29"/>
      <c r="BR193" s="29"/>
      <c r="BS193" s="29"/>
      <c r="BT193" s="29"/>
      <c r="BU193" s="29"/>
      <c r="BV193" s="29"/>
      <c r="BW193" s="29"/>
      <c r="BX193" s="29"/>
      <c r="BY193" s="29"/>
      <c r="BZ193" s="29"/>
      <c r="CA193" s="29"/>
      <c r="CB193" s="29"/>
      <c r="CC193" s="29"/>
      <c r="CD193" s="29"/>
      <c r="CE193" s="29"/>
      <c r="CF193" s="29"/>
      <c r="CG193" s="29"/>
      <c r="CH193" s="29"/>
      <c r="CI193" s="29"/>
      <c r="CJ193" s="29"/>
      <c r="CK193" s="29"/>
      <c r="CL193" s="29"/>
      <c r="CM193" s="29"/>
      <c r="CN193" s="29"/>
      <c r="CO193" s="29"/>
      <c r="CP193" s="29"/>
      <c r="CQ193" s="29"/>
      <c r="CR193" s="29"/>
      <c r="CS193" s="29"/>
      <c r="CT193" s="29"/>
      <c r="CU193" s="29"/>
      <c r="CV193" s="29"/>
      <c r="CW193" s="29"/>
      <c r="CX193" s="29"/>
      <c r="CY193" s="29"/>
      <c r="CZ193" s="29"/>
      <c r="DA193" s="29"/>
      <c r="DB193" s="29"/>
      <c r="DC193" s="29"/>
      <c r="DD193" s="29"/>
      <c r="DE193" s="29"/>
      <c r="DF193" s="29"/>
      <c r="DG193" s="29"/>
      <c r="DH193" s="29"/>
      <c r="DI193" s="29"/>
      <c r="DJ193" s="29"/>
      <c r="DK193" s="29"/>
      <c r="DL193" s="29"/>
      <c r="DM193" s="29"/>
      <c r="DN193" s="29"/>
      <c r="DO193" s="29"/>
      <c r="DP193" s="29"/>
      <c r="DQ193" s="29"/>
      <c r="DR193" s="29"/>
      <c r="DS193" s="29"/>
      <c r="DT193" s="29"/>
      <c r="DU193" s="29"/>
      <c r="DV193" s="29"/>
      <c r="DW193" s="29"/>
      <c r="DX193" s="29"/>
      <c r="DY193" s="29"/>
      <c r="DZ193" s="29"/>
      <c r="EA193" s="29"/>
      <c r="EB193" s="29"/>
      <c r="EC193" s="29"/>
      <c r="ED193" s="29"/>
      <c r="EE193" s="29"/>
      <c r="EF193" s="29"/>
      <c r="EG193" s="29"/>
      <c r="EH193" s="29"/>
      <c r="EI193" s="29"/>
      <c r="EJ193" s="29"/>
      <c r="EK193" s="29"/>
      <c r="EL193" s="29"/>
      <c r="EM193" s="29"/>
      <c r="EN193" s="29"/>
      <c r="EO193" s="29"/>
      <c r="EP193" s="29"/>
      <c r="EQ193" s="29"/>
      <c r="ER193" s="29"/>
      <c r="ES193" s="29"/>
      <c r="ET193" s="29"/>
      <c r="EU193" s="29"/>
      <c r="EV193" s="29"/>
      <c r="EW193" s="29"/>
      <c r="EX193" s="29"/>
      <c r="EY193" s="29"/>
      <c r="EZ193" s="29"/>
      <c r="FA193" s="29"/>
      <c r="FB193" s="29"/>
      <c r="FC193" s="29"/>
      <c r="FD193" s="29"/>
      <c r="FE193" s="29"/>
      <c r="FF193" s="29"/>
      <c r="FG193" s="29"/>
      <c r="FH193" s="29"/>
      <c r="FI193" s="29"/>
      <c r="FJ193" s="29"/>
      <c r="FK193" s="29"/>
      <c r="FL193" s="29"/>
      <c r="FM193" s="29"/>
      <c r="FN193" s="29"/>
      <c r="FO193" s="29"/>
      <c r="FP193" s="29"/>
      <c r="FQ193" s="29"/>
      <c r="FR193" s="29"/>
      <c r="FS193" s="29"/>
      <c r="FT193" s="29"/>
      <c r="FU193" s="29"/>
      <c r="FV193" s="29"/>
      <c r="FW193" s="29"/>
      <c r="FX193" s="29"/>
      <c r="FY193" s="29"/>
      <c r="FZ193" s="29"/>
      <c r="GA193" s="29"/>
      <c r="GB193" s="29"/>
      <c r="GC193" s="29"/>
      <c r="GD193" s="29"/>
      <c r="GE193" s="29"/>
      <c r="GF193" s="29"/>
      <c r="GG193" s="29"/>
      <c r="GH193" s="29"/>
      <c r="GI193" s="29"/>
      <c r="GJ193" s="29"/>
      <c r="GK193" s="29"/>
      <c r="GL193" s="29"/>
      <c r="GM193" s="29"/>
      <c r="GN193" s="29"/>
      <c r="GO193" s="29"/>
      <c r="GP193" s="29"/>
      <c r="GQ193" s="29"/>
      <c r="GR193" s="29"/>
      <c r="GS193" s="29"/>
      <c r="GT193" s="29"/>
      <c r="GU193" s="29"/>
      <c r="GV193" s="29"/>
      <c r="GW193" s="29"/>
      <c r="GX193" s="29"/>
      <c r="GY193" s="29"/>
      <c r="GZ193" s="29"/>
      <c r="HA193" s="29"/>
      <c r="HB193" s="29"/>
      <c r="HC193" s="29"/>
      <c r="HD193" s="29"/>
      <c r="HE193" s="29"/>
      <c r="HF193" s="29"/>
      <c r="HG193" s="29"/>
      <c r="HH193" s="29"/>
      <c r="HI193" s="29"/>
      <c r="HJ193" s="29"/>
      <c r="HK193" s="29"/>
      <c r="HL193" s="29"/>
      <c r="HM193" s="29"/>
      <c r="HN193" s="29"/>
      <c r="HO193" s="29"/>
      <c r="HP193" s="29"/>
      <c r="HQ193" s="29"/>
      <c r="HR193" s="29"/>
      <c r="HS193" s="29"/>
      <c r="HT193" s="29"/>
      <c r="HU193" s="29"/>
      <c r="HV193" s="29"/>
      <c r="HW193" s="29"/>
      <c r="HX193" s="29"/>
      <c r="HY193" s="29"/>
      <c r="HZ193" s="29"/>
      <c r="IA193" s="29"/>
      <c r="IB193" s="29"/>
      <c r="IC193" s="29"/>
      <c r="ID193" s="29"/>
      <c r="IE193" s="29"/>
      <c r="IF193" s="29"/>
      <c r="IG193" s="29"/>
      <c r="IH193" s="29"/>
      <c r="II193" s="29"/>
      <c r="IJ193" s="29"/>
      <c r="IK193" s="29"/>
      <c r="IL193" s="29"/>
      <c r="IM193" s="29"/>
      <c r="IN193" s="29"/>
      <c r="IO193" s="29"/>
      <c r="IP193" s="29"/>
      <c r="IQ193" s="29"/>
      <c r="IR193" s="29"/>
      <c r="IS193" s="29"/>
      <c r="IT193" s="29"/>
      <c r="IU193" s="29"/>
      <c r="IV193" s="29"/>
      <c r="IW193" s="29"/>
      <c r="IX193" s="29"/>
      <c r="IY193" s="29"/>
      <c r="IZ193" s="29"/>
      <c r="JA193" s="29"/>
      <c r="JB193" s="29"/>
      <c r="JC193" s="29"/>
      <c r="JD193" s="29"/>
      <c r="JE193" s="29"/>
      <c r="JF193" s="29"/>
      <c r="JG193" s="29"/>
      <c r="JH193" s="29"/>
      <c r="JI193" s="29"/>
      <c r="JJ193" s="29"/>
      <c r="JK193" s="29"/>
      <c r="JL193" s="29"/>
      <c r="JM193" s="29"/>
      <c r="JN193" s="29"/>
      <c r="JO193" s="29"/>
      <c r="JP193" s="29"/>
      <c r="JQ193" s="29"/>
      <c r="JR193" s="29"/>
      <c r="JS193" s="29"/>
      <c r="JT193" s="29"/>
      <c r="JU193" s="29"/>
      <c r="JV193" s="29"/>
      <c r="JW193" s="29"/>
      <c r="JX193" s="29"/>
      <c r="JY193" s="29"/>
      <c r="JZ193" s="29"/>
      <c r="KA193" s="29"/>
      <c r="KB193" s="29"/>
      <c r="KC193" s="29"/>
      <c r="KD193" s="29"/>
      <c r="KE193" s="29"/>
      <c r="KF193" s="29"/>
      <c r="KG193" s="29"/>
      <c r="KH193" s="29"/>
      <c r="KI193" s="29"/>
      <c r="KJ193" s="29"/>
      <c r="KK193" s="29"/>
      <c r="KL193" s="29"/>
      <c r="KM193" s="29"/>
      <c r="KN193" s="29"/>
      <c r="KO193" s="29"/>
      <c r="KP193" s="29"/>
      <c r="KQ193" s="29"/>
      <c r="KR193" s="29"/>
      <c r="KS193" s="29"/>
      <c r="KT193" s="29"/>
      <c r="KU193" s="29"/>
      <c r="KV193" s="29"/>
      <c r="KW193" s="29"/>
      <c r="KX193" s="29"/>
      <c r="KY193" s="29"/>
      <c r="KZ193" s="29"/>
      <c r="LA193" s="29"/>
      <c r="LB193" s="29"/>
      <c r="LC193" s="29"/>
      <c r="LD193" s="29"/>
      <c r="LE193" s="29"/>
      <c r="LF193" s="29"/>
      <c r="LG193" s="29"/>
      <c r="LH193" s="29"/>
      <c r="LI193" s="29"/>
      <c r="LJ193" s="29"/>
      <c r="LK193" s="29"/>
      <c r="LL193" s="29"/>
      <c r="LM193" s="29"/>
      <c r="LN193" s="29"/>
      <c r="LO193" s="29"/>
      <c r="LP193" s="29"/>
      <c r="LQ193" s="29"/>
      <c r="LR193" s="29"/>
      <c r="LS193" s="29"/>
      <c r="LT193" s="29"/>
      <c r="LU193" s="29"/>
      <c r="LV193" s="29"/>
      <c r="LW193" s="29"/>
      <c r="LX193" s="29"/>
      <c r="LY193" s="29"/>
      <c r="LZ193" s="29"/>
      <c r="MA193" s="29"/>
      <c r="MB193" s="29"/>
      <c r="MC193" s="29"/>
      <c r="MD193" s="29"/>
      <c r="ME193" s="29"/>
      <c r="MF193" s="29"/>
      <c r="MG193" s="29"/>
      <c r="MH193" s="29"/>
      <c r="MI193" s="29"/>
      <c r="MJ193" s="29"/>
      <c r="MK193" s="29"/>
      <c r="ML193" s="29"/>
      <c r="MM193" s="29"/>
      <c r="MN193" s="29"/>
      <c r="MO193" s="29"/>
      <c r="MP193" s="29"/>
      <c r="MQ193" s="29"/>
      <c r="MR193" s="29"/>
      <c r="MS193" s="29"/>
      <c r="MT193" s="29"/>
      <c r="MU193" s="29"/>
      <c r="MV193" s="29"/>
      <c r="MW193" s="29"/>
      <c r="MX193" s="29"/>
      <c r="MY193" s="29"/>
      <c r="MZ193" s="29"/>
      <c r="NA193" s="29"/>
      <c r="NB193" s="29"/>
      <c r="NC193" s="29"/>
      <c r="ND193" s="29"/>
      <c r="NE193" s="29"/>
      <c r="NF193" s="29"/>
      <c r="NG193" s="29"/>
      <c r="NH193" s="29"/>
      <c r="NI193" s="29"/>
      <c r="NJ193" s="29"/>
      <c r="NK193" s="29"/>
      <c r="NL193" s="29"/>
      <c r="NM193" s="29"/>
      <c r="NN193" s="29"/>
      <c r="NO193" s="29"/>
      <c r="NP193" s="29"/>
      <c r="NQ193" s="29"/>
      <c r="NR193" s="29"/>
      <c r="NS193" s="29"/>
      <c r="NT193" s="29"/>
      <c r="NU193" s="29"/>
      <c r="NV193" s="29"/>
      <c r="NW193" s="29"/>
      <c r="NX193" s="29"/>
      <c r="NY193" s="29"/>
      <c r="NZ193" s="29"/>
      <c r="OA193" s="29"/>
      <c r="OB193" s="29"/>
      <c r="OC193" s="29"/>
      <c r="OD193" s="29"/>
      <c r="OE193" s="29"/>
      <c r="OF193" s="29"/>
      <c r="OG193" s="29"/>
      <c r="OH193" s="29"/>
      <c r="OI193" s="29"/>
      <c r="OJ193" s="29"/>
      <c r="OK193" s="29"/>
      <c r="OL193" s="29"/>
      <c r="OM193" s="29"/>
      <c r="ON193" s="29"/>
      <c r="OO193" s="29"/>
      <c r="OP193" s="29"/>
      <c r="OQ193" s="29"/>
      <c r="OR193" s="29"/>
      <c r="OS193" s="29"/>
      <c r="OT193" s="29"/>
      <c r="OU193" s="29"/>
      <c r="OV193" s="29"/>
      <c r="OW193" s="29"/>
      <c r="OX193" s="29"/>
      <c r="OY193" s="29"/>
      <c r="OZ193" s="29"/>
      <c r="PA193" s="29"/>
      <c r="PB193" s="29"/>
      <c r="PC193" s="29"/>
      <c r="PD193" s="29"/>
      <c r="PE193" s="29"/>
      <c r="PF193" s="29"/>
      <c r="PG193" s="29"/>
      <c r="PH193" s="29"/>
      <c r="PI193" s="29"/>
      <c r="PJ193" s="29"/>
      <c r="PK193" s="29"/>
      <c r="PL193" s="29"/>
      <c r="PM193" s="29"/>
      <c r="PN193" s="29"/>
      <c r="PO193" s="29"/>
      <c r="PP193" s="29"/>
      <c r="PQ193" s="29"/>
      <c r="PR193" s="29"/>
      <c r="PS193" s="29"/>
      <c r="PT193" s="29"/>
      <c r="PU193" s="29"/>
      <c r="PV193" s="29"/>
      <c r="PW193" s="29"/>
      <c r="PX193" s="29"/>
      <c r="PY193" s="29"/>
      <c r="PZ193" s="29"/>
      <c r="QA193" s="29"/>
      <c r="QB193" s="29"/>
      <c r="QC193" s="29"/>
      <c r="QD193" s="29"/>
      <c r="QE193" s="29"/>
      <c r="QF193" s="29"/>
      <c r="QG193" s="29"/>
      <c r="QH193" s="29"/>
      <c r="QI193" s="29"/>
      <c r="QJ193" s="29"/>
      <c r="QK193" s="29"/>
      <c r="QL193" s="29"/>
      <c r="QM193" s="29"/>
      <c r="QN193" s="29"/>
      <c r="QO193" s="29"/>
      <c r="QP193" s="29"/>
      <c r="QQ193" s="29"/>
      <c r="QR193" s="29"/>
      <c r="QS193" s="29"/>
      <c r="QT193" s="29"/>
      <c r="QU193" s="29"/>
      <c r="QV193" s="29"/>
      <c r="QW193" s="29"/>
      <c r="QX193" s="29"/>
      <c r="QY193" s="29"/>
      <c r="QZ193" s="29"/>
      <c r="RA193" s="29"/>
      <c r="RB193" s="29"/>
      <c r="RC193" s="29"/>
      <c r="RD193" s="29"/>
      <c r="RE193" s="29"/>
      <c r="RF193" s="29"/>
      <c r="RG193" s="29"/>
      <c r="RH193" s="29"/>
      <c r="RI193" s="29"/>
      <c r="RJ193" s="29"/>
      <c r="RK193" s="29"/>
      <c r="RL193" s="29"/>
      <c r="RM193" s="29"/>
      <c r="RN193" s="29"/>
      <c r="RO193" s="29"/>
      <c r="RP193" s="29"/>
      <c r="RQ193" s="29"/>
      <c r="RR193" s="29"/>
      <c r="RS193" s="29"/>
      <c r="RT193" s="29"/>
      <c r="RU193" s="29"/>
      <c r="RV193" s="29"/>
      <c r="RW193" s="29"/>
      <c r="RX193" s="29"/>
      <c r="RY193" s="29"/>
      <c r="RZ193" s="29"/>
      <c r="SA193" s="29"/>
      <c r="SB193" s="29"/>
      <c r="SC193" s="29"/>
      <c r="SD193" s="29"/>
      <c r="SE193" s="29"/>
      <c r="SF193" s="29"/>
      <c r="SG193" s="29"/>
      <c r="SH193" s="29"/>
      <c r="SI193" s="29"/>
      <c r="SJ193" s="29"/>
      <c r="SK193" s="29"/>
      <c r="SL193" s="29"/>
      <c r="SM193" s="29"/>
      <c r="SN193" s="29"/>
      <c r="SO193" s="29"/>
      <c r="SP193" s="29"/>
      <c r="SQ193" s="29"/>
      <c r="SR193" s="29"/>
      <c r="SS193" s="29"/>
      <c r="ST193" s="29"/>
      <c r="SU193" s="29"/>
      <c r="SV193" s="29"/>
      <c r="SW193" s="29"/>
      <c r="SX193" s="29"/>
      <c r="SY193" s="29"/>
      <c r="SZ193" s="29"/>
      <c r="TA193" s="29"/>
      <c r="TB193" s="29"/>
      <c r="TC193" s="29"/>
      <c r="TD193" s="29"/>
      <c r="TE193" s="29"/>
      <c r="TF193" s="29"/>
      <c r="TG193" s="29"/>
      <c r="TH193" s="29"/>
      <c r="TI193" s="29"/>
      <c r="TJ193" s="29"/>
      <c r="TK193" s="29"/>
      <c r="TL193" s="29"/>
      <c r="TM193" s="29"/>
      <c r="TN193" s="29"/>
      <c r="TO193" s="29"/>
      <c r="TP193" s="29"/>
      <c r="TQ193" s="29"/>
      <c r="TR193" s="29"/>
      <c r="TS193" s="29"/>
      <c r="TT193" s="29"/>
      <c r="TU193" s="29"/>
      <c r="TV193" s="29"/>
      <c r="TW193" s="29"/>
      <c r="TX193" s="29"/>
      <c r="TY193" s="29"/>
      <c r="TZ193" s="29"/>
      <c r="UA193" s="29"/>
      <c r="UB193" s="29"/>
      <c r="UC193" s="29"/>
      <c r="UD193" s="29"/>
      <c r="UE193" s="29"/>
      <c r="UF193" s="29"/>
      <c r="UG193" s="29"/>
      <c r="UH193" s="29"/>
      <c r="UI193" s="29"/>
      <c r="UJ193" s="29"/>
      <c r="UK193" s="29"/>
      <c r="UL193" s="29"/>
      <c r="UM193" s="29"/>
      <c r="UN193" s="29"/>
      <c r="UO193" s="29"/>
      <c r="UP193" s="29"/>
      <c r="UQ193" s="29"/>
      <c r="UR193" s="29"/>
      <c r="US193" s="29"/>
      <c r="UT193" s="29"/>
      <c r="UU193" s="29"/>
      <c r="UV193" s="29"/>
      <c r="UW193" s="29"/>
      <c r="UX193" s="29"/>
      <c r="UY193" s="29"/>
      <c r="UZ193" s="29"/>
      <c r="VA193" s="29"/>
      <c r="VB193" s="29"/>
      <c r="VC193" s="29"/>
      <c r="VD193" s="29"/>
      <c r="VE193" s="29"/>
      <c r="VF193" s="29"/>
      <c r="VG193" s="29"/>
      <c r="VH193" s="29"/>
      <c r="VI193" s="29"/>
      <c r="VJ193" s="29"/>
      <c r="VK193" s="29"/>
      <c r="VL193" s="29"/>
      <c r="VM193" s="29"/>
      <c r="VN193" s="29"/>
      <c r="VO193" s="29"/>
      <c r="VP193" s="29"/>
      <c r="VQ193" s="29"/>
      <c r="VR193" s="29"/>
      <c r="VS193" s="29"/>
      <c r="VT193" s="29"/>
      <c r="VU193" s="29"/>
      <c r="VV193" s="29"/>
      <c r="VW193" s="29"/>
      <c r="VX193" s="29"/>
      <c r="VY193" s="29"/>
      <c r="VZ193" s="29"/>
      <c r="WA193" s="29"/>
      <c r="WB193" s="29"/>
      <c r="WC193" s="29"/>
      <c r="WD193" s="29"/>
      <c r="WE193" s="29"/>
      <c r="WF193" s="29"/>
      <c r="WG193" s="29"/>
      <c r="WH193" s="29"/>
      <c r="WI193" s="29"/>
      <c r="WJ193" s="29"/>
      <c r="WK193" s="29"/>
      <c r="WL193" s="29"/>
      <c r="WM193" s="29"/>
      <c r="WN193" s="29"/>
      <c r="WO193" s="29"/>
      <c r="WP193" s="29"/>
      <c r="WQ193" s="29"/>
      <c r="WR193" s="29"/>
      <c r="WS193" s="29"/>
      <c r="WT193" s="29"/>
      <c r="WU193" s="29"/>
      <c r="WV193" s="29"/>
      <c r="WW193" s="29"/>
      <c r="WX193" s="29"/>
      <c r="WY193" s="29"/>
      <c r="WZ193" s="29"/>
      <c r="XA193" s="29"/>
      <c r="XB193" s="29"/>
      <c r="XC193" s="29"/>
      <c r="XD193" s="29"/>
      <c r="XE193" s="29"/>
      <c r="XF193" s="29"/>
      <c r="XG193" s="29"/>
      <c r="XH193" s="29"/>
      <c r="XI193" s="29"/>
      <c r="XJ193" s="29"/>
      <c r="XK193" s="29"/>
      <c r="XL193" s="29"/>
      <c r="XM193" s="29"/>
      <c r="XN193" s="29"/>
      <c r="XO193" s="29"/>
      <c r="XP193" s="29"/>
      <c r="XQ193" s="29"/>
      <c r="XR193" s="29"/>
      <c r="XS193" s="29"/>
      <c r="XT193" s="29"/>
      <c r="XU193" s="29"/>
      <c r="XV193" s="29"/>
      <c r="XW193" s="29"/>
      <c r="XX193" s="29"/>
      <c r="XY193" s="29"/>
      <c r="XZ193" s="29"/>
      <c r="YA193" s="29"/>
      <c r="YB193" s="29"/>
      <c r="YC193" s="29"/>
      <c r="YD193" s="29"/>
      <c r="YE193" s="29"/>
      <c r="YF193" s="29"/>
      <c r="YG193" s="29"/>
      <c r="YH193" s="29"/>
      <c r="YI193" s="29"/>
      <c r="YJ193" s="29"/>
      <c r="YK193" s="29"/>
      <c r="YL193" s="29"/>
      <c r="YM193" s="29"/>
      <c r="YN193" s="29"/>
      <c r="YO193" s="29"/>
      <c r="YP193" s="29"/>
      <c r="YQ193" s="29"/>
      <c r="YR193" s="29"/>
      <c r="YS193" s="29"/>
      <c r="YT193" s="29"/>
      <c r="YU193" s="29"/>
      <c r="YV193" s="29"/>
      <c r="YW193" s="29"/>
      <c r="YX193" s="29"/>
      <c r="YY193" s="29"/>
      <c r="YZ193" s="29"/>
      <c r="ZA193" s="29"/>
      <c r="ZB193" s="29"/>
      <c r="ZC193" s="29"/>
      <c r="ZD193" s="29"/>
      <c r="ZE193" s="29"/>
      <c r="ZF193" s="29"/>
      <c r="ZG193" s="29"/>
      <c r="ZH193" s="29"/>
      <c r="ZI193" s="29"/>
      <c r="ZJ193" s="29"/>
      <c r="ZK193" s="29"/>
      <c r="ZL193" s="29"/>
      <c r="ZM193" s="29"/>
      <c r="ZN193" s="29"/>
      <c r="ZO193" s="29"/>
      <c r="ZP193" s="29"/>
      <c r="ZQ193" s="29"/>
      <c r="ZR193" s="29"/>
      <c r="ZS193" s="29"/>
      <c r="ZT193" s="29"/>
      <c r="ZU193" s="29"/>
      <c r="ZV193" s="29"/>
      <c r="ZW193" s="29"/>
      <c r="ZX193" s="29"/>
      <c r="ZY193" s="29"/>
      <c r="ZZ193" s="29"/>
      <c r="AAA193" s="29"/>
      <c r="AAB193" s="29"/>
      <c r="AAC193" s="29"/>
      <c r="AAD193" s="29"/>
      <c r="AAE193" s="29"/>
      <c r="AAF193" s="29"/>
      <c r="AAG193" s="29"/>
      <c r="AAH193" s="29"/>
      <c r="AAI193" s="29"/>
      <c r="AAJ193" s="29"/>
      <c r="AAK193" s="29"/>
      <c r="AAL193" s="29"/>
      <c r="AAM193" s="29"/>
      <c r="AAN193" s="29"/>
      <c r="AAO193" s="29"/>
      <c r="AAP193" s="29"/>
      <c r="AAQ193" s="29"/>
      <c r="AAR193" s="29"/>
      <c r="AAS193" s="29"/>
      <c r="AAT193" s="29"/>
      <c r="AAU193" s="29"/>
      <c r="AAV193" s="29"/>
      <c r="AAW193" s="29"/>
      <c r="AAX193" s="29"/>
      <c r="AAY193" s="29"/>
      <c r="AAZ193" s="29"/>
      <c r="ABA193" s="29"/>
      <c r="ABB193" s="29"/>
      <c r="ABC193" s="29"/>
      <c r="ABD193" s="29"/>
      <c r="ABE193" s="29"/>
      <c r="ABF193" s="29"/>
      <c r="ABG193" s="29"/>
      <c r="ABH193" s="29"/>
      <c r="ABI193" s="29"/>
      <c r="ABJ193" s="29"/>
      <c r="ABK193" s="29"/>
      <c r="ABL193" s="29"/>
      <c r="ABM193" s="29"/>
      <c r="ABN193" s="29"/>
      <c r="ABO193" s="29"/>
      <c r="ABP193" s="29"/>
      <c r="ABQ193" s="29"/>
      <c r="ABR193" s="29"/>
      <c r="ABS193" s="29"/>
      <c r="ABT193" s="29"/>
      <c r="ABU193" s="29"/>
      <c r="ABV193" s="29"/>
      <c r="ABW193" s="29"/>
      <c r="ABX193" s="29"/>
      <c r="ABY193" s="29"/>
      <c r="ABZ193" s="29"/>
      <c r="ACA193" s="29"/>
      <c r="ACB193" s="29"/>
      <c r="ACC193" s="29"/>
      <c r="ACD193" s="29"/>
      <c r="ACE193" s="29"/>
      <c r="ACF193" s="29"/>
      <c r="ACG193" s="29"/>
      <c r="ACH193" s="29"/>
      <c r="ACI193" s="29"/>
      <c r="ACJ193" s="29"/>
      <c r="ACK193" s="29"/>
      <c r="ACL193" s="29"/>
      <c r="ACM193" s="29"/>
      <c r="ACN193" s="29"/>
      <c r="ACO193" s="29"/>
      <c r="ACP193" s="29"/>
      <c r="ACQ193" s="29"/>
      <c r="ACR193" s="29"/>
      <c r="ACS193" s="29"/>
      <c r="ACT193" s="29"/>
      <c r="ACU193" s="29"/>
      <c r="ACV193" s="29"/>
      <c r="ACW193" s="29"/>
      <c r="ACX193" s="29"/>
      <c r="ACY193" s="29"/>
      <c r="ACZ193" s="29"/>
      <c r="ADA193" s="29"/>
      <c r="ADB193" s="29"/>
      <c r="ADC193" s="29"/>
      <c r="ADD193" s="29"/>
      <c r="ADE193" s="29"/>
      <c r="ADF193" s="29"/>
      <c r="ADG193" s="29"/>
      <c r="ADH193" s="29"/>
      <c r="ADI193" s="29"/>
      <c r="ADJ193" s="29"/>
      <c r="ADK193" s="29"/>
      <c r="ADL193" s="29"/>
      <c r="ADM193" s="29"/>
      <c r="ADN193" s="29"/>
      <c r="ADO193" s="29"/>
      <c r="ADP193" s="29"/>
      <c r="ADQ193" s="29"/>
      <c r="ADR193" s="29"/>
      <c r="ADS193" s="29"/>
      <c r="ADT193" s="29"/>
      <c r="ADU193" s="29"/>
      <c r="ADV193" s="29"/>
      <c r="ADW193" s="29"/>
      <c r="ADX193" s="29"/>
      <c r="ADY193" s="29"/>
      <c r="ADZ193" s="29"/>
      <c r="AEA193" s="29"/>
      <c r="AEB193" s="29"/>
      <c r="AEC193" s="29"/>
      <c r="AED193" s="29"/>
      <c r="AEE193" s="29"/>
      <c r="AEF193" s="29"/>
      <c r="AEG193" s="29"/>
      <c r="AEH193" s="29"/>
      <c r="AEI193" s="29"/>
      <c r="AEJ193" s="29"/>
      <c r="AEK193" s="29"/>
      <c r="AEL193" s="29"/>
      <c r="AEM193" s="29"/>
      <c r="AEN193" s="29"/>
      <c r="AEO193" s="29"/>
      <c r="AEP193" s="29"/>
      <c r="AEQ193" s="29"/>
      <c r="AER193" s="29"/>
      <c r="AES193" s="29"/>
      <c r="AET193" s="29"/>
      <c r="AEU193" s="29"/>
      <c r="AEV193" s="29"/>
      <c r="AEW193" s="29"/>
      <c r="AEX193" s="29"/>
      <c r="AEY193" s="29"/>
      <c r="AEZ193" s="29"/>
      <c r="AFA193" s="29"/>
      <c r="AFB193" s="29"/>
      <c r="AFC193" s="29"/>
      <c r="AFD193" s="29"/>
      <c r="AFE193" s="29"/>
      <c r="AFF193" s="29"/>
      <c r="AFG193" s="29"/>
      <c r="AFH193" s="29"/>
      <c r="AFI193" s="29"/>
      <c r="AFJ193" s="29"/>
      <c r="AFK193" s="29"/>
      <c r="AFL193" s="29"/>
      <c r="AFM193" s="29"/>
      <c r="AFN193" s="29"/>
      <c r="AFO193" s="29"/>
      <c r="AFP193" s="29"/>
      <c r="AFQ193" s="29"/>
      <c r="AFR193" s="29"/>
      <c r="AFS193" s="29"/>
      <c r="AFT193" s="29"/>
      <c r="AFU193" s="29"/>
      <c r="AFV193" s="29"/>
      <c r="AFW193" s="29"/>
      <c r="AFX193" s="29"/>
      <c r="AFY193" s="29"/>
      <c r="AFZ193" s="29"/>
      <c r="AGA193" s="29"/>
      <c r="AGB193" s="29"/>
      <c r="AGC193" s="29"/>
      <c r="AGD193" s="29"/>
      <c r="AGE193" s="29"/>
      <c r="AGF193" s="29"/>
      <c r="AGG193" s="29"/>
      <c r="AGH193" s="29"/>
      <c r="AGI193" s="29"/>
      <c r="AGJ193" s="29"/>
      <c r="AGK193" s="29"/>
      <c r="AGL193" s="29"/>
      <c r="AGM193" s="29"/>
      <c r="AGN193" s="29"/>
      <c r="AGO193" s="29"/>
      <c r="AGP193" s="29"/>
      <c r="AGQ193" s="29"/>
      <c r="AGR193" s="29"/>
      <c r="AGS193" s="29"/>
      <c r="AGT193" s="29"/>
      <c r="AGU193" s="29"/>
      <c r="AGV193" s="29"/>
      <c r="AGW193" s="29"/>
      <c r="AGX193" s="29"/>
      <c r="AGY193" s="29"/>
      <c r="AGZ193" s="29"/>
      <c r="AHA193" s="29"/>
      <c r="AHB193" s="29"/>
      <c r="AHC193" s="29"/>
      <c r="AHD193" s="29"/>
      <c r="AHE193" s="29"/>
      <c r="AHF193" s="29"/>
      <c r="AHG193" s="29"/>
      <c r="AHH193" s="29"/>
      <c r="AHI193" s="29"/>
      <c r="AHJ193" s="29"/>
      <c r="AHK193" s="29"/>
      <c r="AHL193" s="29"/>
      <c r="AHM193" s="29"/>
      <c r="AHN193" s="29"/>
      <c r="AHO193" s="29"/>
      <c r="AHP193" s="29"/>
      <c r="AHQ193" s="29"/>
      <c r="AHR193" s="29"/>
      <c r="AHS193" s="29"/>
      <c r="AHT193" s="29"/>
      <c r="AHU193" s="29"/>
      <c r="AHV193" s="29"/>
      <c r="AHW193" s="29"/>
      <c r="AHX193" s="29"/>
      <c r="AHY193" s="29"/>
      <c r="AHZ193" s="29"/>
      <c r="AIA193" s="29"/>
      <c r="AIB193" s="29"/>
      <c r="AIC193" s="29"/>
      <c r="AID193" s="29"/>
      <c r="AIE193" s="29"/>
      <c r="AIF193" s="29"/>
      <c r="AIG193" s="29"/>
      <c r="AIH193" s="29"/>
      <c r="AII193" s="29"/>
      <c r="AIJ193" s="29"/>
      <c r="AIK193" s="29"/>
      <c r="AIL193" s="29"/>
      <c r="AIM193" s="29"/>
      <c r="AIN193" s="29"/>
      <c r="AIO193" s="29"/>
      <c r="AIP193" s="29"/>
      <c r="AIQ193" s="29"/>
      <c r="AIR193" s="29"/>
      <c r="AIS193" s="29"/>
      <c r="AIT193" s="29"/>
      <c r="AIU193" s="29"/>
      <c r="AIV193" s="29"/>
      <c r="AIW193" s="29"/>
      <c r="AIX193" s="29"/>
      <c r="AIY193" s="29"/>
      <c r="AIZ193" s="29"/>
      <c r="AJA193" s="29"/>
      <c r="AJB193" s="29"/>
      <c r="AJC193" s="29"/>
      <c r="AJD193" s="29"/>
      <c r="AJE193" s="29"/>
      <c r="AJF193" s="29"/>
      <c r="AJG193" s="29"/>
      <c r="AJH193" s="29"/>
      <c r="AJI193" s="29"/>
      <c r="AJJ193" s="29"/>
      <c r="AJK193" s="29"/>
      <c r="AJL193" s="29"/>
      <c r="AJM193" s="29"/>
      <c r="AJN193" s="29"/>
      <c r="AJO193" s="29"/>
      <c r="AJP193" s="29"/>
      <c r="AJQ193" s="29"/>
      <c r="AJR193" s="29"/>
      <c r="AJS193" s="29"/>
      <c r="AJT193" s="29"/>
      <c r="AJU193" s="29"/>
      <c r="AJV193" s="29"/>
      <c r="AJW193" s="29"/>
      <c r="AJX193" s="29"/>
      <c r="AJY193" s="29"/>
      <c r="AJZ193" s="29"/>
      <c r="AKA193" s="29"/>
      <c r="AKB193" s="29"/>
      <c r="AKC193" s="29"/>
      <c r="AKD193" s="29"/>
      <c r="AKE193" s="29"/>
      <c r="AKF193" s="29"/>
      <c r="AKG193" s="29"/>
      <c r="AKH193" s="29"/>
      <c r="AKI193" s="29"/>
      <c r="AKJ193" s="29"/>
      <c r="AKK193" s="29"/>
      <c r="AKL193" s="29"/>
      <c r="AKM193" s="29"/>
      <c r="AKN193" s="29"/>
      <c r="AKO193" s="29"/>
      <c r="AKP193" s="29"/>
      <c r="AKQ193" s="29"/>
      <c r="AKR193" s="29"/>
      <c r="AKS193" s="29"/>
      <c r="AKT193" s="29"/>
      <c r="AKU193" s="29"/>
      <c r="AKV193" s="29"/>
      <c r="AKW193" s="29"/>
      <c r="AKX193" s="29"/>
      <c r="AKY193" s="29"/>
      <c r="AKZ193" s="29"/>
      <c r="ALA193" s="29"/>
      <c r="ALB193" s="29"/>
      <c r="ALC193" s="29"/>
      <c r="ALD193" s="29"/>
      <c r="ALE193" s="29"/>
      <c r="ALF193" s="29"/>
      <c r="ALG193" s="29"/>
      <c r="ALH193" s="29"/>
      <c r="ALI193" s="29"/>
      <c r="ALJ193" s="29"/>
      <c r="ALK193" s="29"/>
      <c r="ALL193" s="29"/>
      <c r="ALM193" s="29"/>
      <c r="ALN193" s="29"/>
      <c r="ALO193" s="29"/>
      <c r="ALP193" s="29"/>
      <c r="ALQ193" s="29"/>
      <c r="ALR193" s="29"/>
      <c r="ALS193" s="29"/>
      <c r="ALT193" s="29"/>
      <c r="ALU193" s="29"/>
      <c r="ALV193" s="29"/>
      <c r="ALW193" s="29"/>
      <c r="ALX193" s="29"/>
      <c r="ALY193" s="29"/>
      <c r="ALZ193" s="29"/>
      <c r="AMA193" s="29"/>
      <c r="AMB193" s="29"/>
      <c r="AMC193" s="29"/>
      <c r="AMD193" s="29"/>
      <c r="AME193" s="29"/>
      <c r="AMF193" s="29"/>
      <c r="AMG193" s="29"/>
      <c r="AMH193" s="29"/>
      <c r="AMI193" s="29"/>
      <c r="AMJ193" s="29"/>
      <c r="AMK193" s="29"/>
      <c r="AML193" s="29"/>
      <c r="AMM193" s="29"/>
      <c r="AMN193" s="29"/>
      <c r="AMO193" s="29"/>
      <c r="AMP193" s="29"/>
      <c r="AMQ193" s="29"/>
      <c r="AMR193" s="29"/>
      <c r="AMS193" s="29"/>
      <c r="AMT193" s="29"/>
      <c r="AMU193" s="29"/>
      <c r="AMV193" s="29"/>
      <c r="AMW193" s="29"/>
      <c r="AMX193" s="29"/>
      <c r="AMY193" s="29"/>
      <c r="AMZ193" s="29"/>
      <c r="ANA193" s="29"/>
      <c r="ANB193" s="29"/>
      <c r="ANC193" s="29"/>
      <c r="AND193" s="29"/>
      <c r="ANE193" s="29"/>
      <c r="ANF193" s="29"/>
      <c r="ANG193" s="29"/>
      <c r="ANH193" s="29"/>
      <c r="ANI193" s="29"/>
      <c r="ANJ193" s="29"/>
      <c r="ANK193" s="29"/>
      <c r="ANL193" s="29"/>
      <c r="ANM193" s="29"/>
      <c r="ANN193" s="29"/>
      <c r="ANO193" s="29"/>
      <c r="ANP193" s="29"/>
      <c r="ANQ193" s="29"/>
      <c r="ANR193" s="29"/>
      <c r="ANS193" s="29"/>
      <c r="ANT193" s="29"/>
      <c r="ANU193" s="29"/>
      <c r="ANV193" s="29"/>
      <c r="ANW193" s="29"/>
      <c r="ANX193" s="29"/>
      <c r="ANY193" s="29"/>
      <c r="ANZ193" s="29"/>
      <c r="AOA193" s="29"/>
      <c r="AOB193" s="29"/>
      <c r="AOC193" s="29"/>
      <c r="AOD193" s="29"/>
      <c r="AOE193" s="29"/>
      <c r="AOF193" s="29"/>
      <c r="AOG193" s="29"/>
      <c r="AOH193" s="29"/>
      <c r="AOI193" s="29"/>
      <c r="AOJ193" s="29"/>
      <c r="AOK193" s="29"/>
      <c r="AOL193" s="29"/>
      <c r="AOM193" s="29"/>
      <c r="AON193" s="29"/>
      <c r="AOO193" s="29"/>
      <c r="AOP193" s="29"/>
      <c r="AOQ193" s="29"/>
      <c r="AOR193" s="29"/>
      <c r="AOS193" s="29"/>
      <c r="AOT193" s="29"/>
      <c r="AOU193" s="29"/>
      <c r="AOV193" s="29"/>
      <c r="AOW193" s="29"/>
      <c r="AOX193" s="29"/>
      <c r="AOY193" s="29"/>
      <c r="AOZ193" s="29"/>
      <c r="APA193" s="29"/>
      <c r="APB193" s="29"/>
      <c r="APC193" s="29"/>
      <c r="APD193" s="29"/>
      <c r="APE193" s="29"/>
      <c r="APF193" s="29"/>
      <c r="APG193" s="29"/>
      <c r="APH193" s="29"/>
      <c r="API193" s="29"/>
      <c r="APJ193" s="29"/>
      <c r="APK193" s="29"/>
      <c r="APL193" s="29"/>
      <c r="APM193" s="29"/>
      <c r="APN193" s="29"/>
      <c r="APO193" s="29"/>
      <c r="APP193" s="29"/>
      <c r="APQ193" s="29"/>
      <c r="APR193" s="29"/>
      <c r="APS193" s="29"/>
      <c r="APT193" s="29"/>
      <c r="APU193" s="29"/>
      <c r="APV193" s="29"/>
      <c r="APW193" s="29"/>
      <c r="APX193" s="29"/>
      <c r="APY193" s="29"/>
      <c r="APZ193" s="29"/>
      <c r="AQA193" s="29"/>
      <c r="AQB193" s="29"/>
      <c r="AQC193" s="29"/>
      <c r="AQD193" s="29"/>
      <c r="AQE193" s="29"/>
      <c r="AQF193" s="29"/>
      <c r="AQG193" s="29"/>
      <c r="AQH193" s="29"/>
      <c r="AQI193" s="29"/>
      <c r="AQJ193" s="29"/>
      <c r="AQK193" s="29"/>
      <c r="AQL193" s="29"/>
      <c r="AQM193" s="29"/>
      <c r="AQN193" s="29"/>
      <c r="AQO193" s="29"/>
      <c r="AQP193" s="29"/>
      <c r="AQQ193" s="29"/>
      <c r="AQR193" s="29"/>
      <c r="AQS193" s="29"/>
      <c r="AQT193" s="29"/>
      <c r="AQU193" s="29"/>
      <c r="AQV193" s="29"/>
      <c r="AQW193" s="29"/>
      <c r="AQX193" s="29"/>
      <c r="AQY193" s="29"/>
      <c r="AQZ193" s="29"/>
      <c r="ARA193" s="29"/>
      <c r="ARB193" s="29"/>
      <c r="ARC193" s="29"/>
      <c r="ARD193" s="29"/>
      <c r="ARE193" s="29"/>
      <c r="ARF193" s="29"/>
      <c r="ARG193" s="29"/>
      <c r="ARH193" s="29"/>
      <c r="ARI193" s="29"/>
      <c r="ARJ193" s="29"/>
      <c r="ARK193" s="29"/>
      <c r="ARL193" s="29"/>
      <c r="ARM193" s="29"/>
      <c r="ARN193" s="29"/>
      <c r="ARO193" s="29"/>
      <c r="ARP193" s="29"/>
      <c r="ARQ193" s="29"/>
      <c r="ARR193" s="29"/>
      <c r="ARS193" s="29"/>
      <c r="ART193" s="29"/>
      <c r="ARU193" s="29"/>
      <c r="ARV193" s="29"/>
      <c r="ARW193" s="29"/>
      <c r="ARX193" s="29"/>
      <c r="ARY193" s="29"/>
      <c r="ARZ193" s="29"/>
      <c r="ASA193" s="29"/>
      <c r="ASB193" s="29"/>
      <c r="ASC193" s="29"/>
      <c r="ASD193" s="29"/>
      <c r="ASE193" s="29"/>
      <c r="ASF193" s="29"/>
      <c r="ASG193" s="29"/>
      <c r="ASH193" s="29"/>
      <c r="ASI193" s="29"/>
      <c r="ASJ193" s="29"/>
      <c r="ASK193" s="29"/>
      <c r="ASL193" s="29"/>
      <c r="ASM193" s="29"/>
      <c r="ASN193" s="29"/>
      <c r="ASO193" s="29"/>
      <c r="ASP193" s="29"/>
      <c r="ASQ193" s="29"/>
      <c r="ASR193" s="29"/>
      <c r="ASS193" s="29"/>
      <c r="AST193" s="29"/>
      <c r="ASU193" s="29"/>
      <c r="ASV193" s="29"/>
      <c r="ASW193" s="29"/>
      <c r="ASX193" s="29"/>
      <c r="ASY193" s="29"/>
      <c r="ASZ193" s="29"/>
      <c r="ATA193" s="29"/>
      <c r="ATB193" s="29"/>
      <c r="ATC193" s="29"/>
      <c r="ATD193" s="29"/>
      <c r="ATE193" s="29"/>
      <c r="ATF193" s="29"/>
      <c r="ATG193" s="29"/>
      <c r="ATH193" s="29"/>
      <c r="ATI193" s="29"/>
      <c r="ATJ193" s="29"/>
      <c r="ATK193" s="29"/>
      <c r="ATL193" s="29"/>
      <c r="ATM193" s="29"/>
      <c r="ATN193" s="29"/>
      <c r="ATO193" s="29"/>
      <c r="ATP193" s="29"/>
      <c r="ATQ193" s="29"/>
      <c r="ATR193" s="29"/>
      <c r="ATS193" s="29"/>
      <c r="ATT193" s="29"/>
      <c r="ATU193" s="29"/>
      <c r="ATV193" s="29"/>
      <c r="ATW193" s="29"/>
      <c r="ATX193" s="29"/>
      <c r="ATY193" s="29"/>
      <c r="ATZ193" s="29"/>
      <c r="AUA193" s="29"/>
      <c r="AUB193" s="29"/>
      <c r="AUC193" s="29"/>
      <c r="AUD193" s="29"/>
      <c r="AUE193" s="29"/>
      <c r="AUF193" s="29"/>
      <c r="AUG193" s="29"/>
      <c r="AUH193" s="29"/>
      <c r="AUI193" s="29"/>
      <c r="AUJ193" s="29"/>
      <c r="AUK193" s="29"/>
      <c r="AUL193" s="29"/>
      <c r="AUM193" s="29"/>
      <c r="AUN193" s="29"/>
      <c r="AUO193" s="29"/>
      <c r="AUP193" s="29"/>
      <c r="AUQ193" s="29"/>
      <c r="AUR193" s="29"/>
      <c r="AUS193" s="29"/>
      <c r="AUT193" s="29"/>
      <c r="AUU193" s="29"/>
      <c r="AUV193" s="29"/>
      <c r="AUW193" s="29"/>
      <c r="AUX193" s="29"/>
      <c r="AUY193" s="29"/>
      <c r="AUZ193" s="29"/>
      <c r="AVA193" s="29"/>
      <c r="AVB193" s="29"/>
      <c r="AVC193" s="29"/>
      <c r="AVD193" s="29"/>
      <c r="AVE193" s="29"/>
      <c r="AVF193" s="29"/>
      <c r="AVG193" s="29"/>
      <c r="AVH193" s="29"/>
      <c r="AVI193" s="29"/>
      <c r="AVJ193" s="29"/>
      <c r="AVK193" s="29"/>
      <c r="AVL193" s="29"/>
      <c r="AVM193" s="29"/>
      <c r="AVN193" s="29"/>
      <c r="AVO193" s="29"/>
      <c r="AVP193" s="29"/>
      <c r="AVQ193" s="29"/>
      <c r="AVR193" s="29"/>
      <c r="AVS193" s="29"/>
      <c r="AVT193" s="29"/>
      <c r="AVU193" s="29"/>
      <c r="AVV193" s="29"/>
      <c r="AVW193" s="29"/>
      <c r="AVX193" s="29"/>
      <c r="AVY193" s="29"/>
      <c r="AVZ193" s="29"/>
      <c r="AWA193" s="29"/>
      <c r="AWB193" s="29"/>
      <c r="AWC193" s="29"/>
      <c r="AWD193" s="29"/>
      <c r="AWE193" s="29"/>
      <c r="AWF193" s="29"/>
      <c r="AWG193" s="29"/>
      <c r="AWH193" s="29"/>
      <c r="AWI193" s="29"/>
      <c r="AWJ193" s="29"/>
      <c r="AWK193" s="29"/>
      <c r="AWL193" s="29"/>
      <c r="AWM193" s="29"/>
      <c r="AWN193" s="29"/>
      <c r="AWO193" s="29"/>
      <c r="AWP193" s="29"/>
      <c r="AWQ193" s="29"/>
      <c r="AWR193" s="29"/>
      <c r="AWS193" s="29"/>
      <c r="AWT193" s="29"/>
      <c r="AWU193" s="29"/>
      <c r="AWV193" s="29"/>
      <c r="AWW193" s="29"/>
      <c r="AWX193" s="29"/>
      <c r="AWY193" s="29"/>
      <c r="AWZ193" s="29"/>
      <c r="AXA193" s="29"/>
      <c r="AXB193" s="29"/>
      <c r="AXC193" s="29"/>
      <c r="AXD193" s="29"/>
      <c r="AXE193" s="29"/>
      <c r="AXF193" s="29"/>
      <c r="AXG193" s="29"/>
      <c r="AXH193" s="29"/>
      <c r="AXI193" s="29"/>
      <c r="AXJ193" s="29"/>
      <c r="AXK193" s="29"/>
      <c r="AXL193" s="29"/>
      <c r="AXM193" s="29"/>
      <c r="AXN193" s="29"/>
      <c r="AXO193" s="29"/>
      <c r="AXP193" s="29"/>
      <c r="AXQ193" s="29"/>
      <c r="AXR193" s="29"/>
      <c r="AXS193" s="29"/>
      <c r="AXT193" s="29"/>
      <c r="AXU193" s="29"/>
      <c r="AXV193" s="29"/>
      <c r="AXW193" s="29"/>
      <c r="AXX193" s="29"/>
      <c r="AXY193" s="29"/>
      <c r="AXZ193" s="29"/>
      <c r="AYA193" s="29"/>
      <c r="AYB193" s="29"/>
      <c r="AYC193" s="29"/>
      <c r="AYD193" s="29"/>
      <c r="AYE193" s="29"/>
      <c r="AYF193" s="29"/>
      <c r="AYG193" s="29"/>
      <c r="AYH193" s="29"/>
      <c r="AYI193" s="29"/>
      <c r="AYJ193" s="29"/>
      <c r="AYK193" s="29"/>
      <c r="AYL193" s="29"/>
      <c r="AYM193" s="29"/>
      <c r="AYN193" s="29"/>
      <c r="AYO193" s="29"/>
      <c r="AYP193" s="29"/>
      <c r="AYQ193" s="29"/>
      <c r="AYR193" s="29"/>
      <c r="AYS193" s="29"/>
      <c r="AYT193" s="29"/>
      <c r="AYU193" s="29"/>
      <c r="AYV193" s="29"/>
      <c r="AYW193" s="29"/>
      <c r="AYX193" s="29"/>
      <c r="AYY193" s="29"/>
      <c r="AYZ193" s="29"/>
      <c r="AZA193" s="29"/>
      <c r="AZB193" s="29"/>
      <c r="AZC193" s="29"/>
      <c r="AZD193" s="29"/>
      <c r="AZE193" s="29"/>
      <c r="AZF193" s="29"/>
      <c r="AZG193" s="29"/>
      <c r="AZH193" s="29"/>
      <c r="AZI193" s="29"/>
      <c r="AZJ193" s="29"/>
      <c r="AZK193" s="29"/>
      <c r="AZL193" s="29"/>
      <c r="AZM193" s="29"/>
      <c r="AZN193" s="29"/>
      <c r="AZO193" s="29"/>
      <c r="AZP193" s="29"/>
      <c r="AZQ193" s="29"/>
      <c r="AZR193" s="29"/>
      <c r="AZS193" s="29"/>
      <c r="AZT193" s="29"/>
      <c r="AZU193" s="29"/>
      <c r="AZV193" s="29"/>
      <c r="AZW193" s="29"/>
      <c r="AZX193" s="29"/>
      <c r="AZY193" s="29"/>
      <c r="AZZ193" s="29"/>
      <c r="BAA193" s="29"/>
      <c r="BAB193" s="29"/>
      <c r="BAC193" s="29"/>
      <c r="BAD193" s="29"/>
      <c r="BAE193" s="29"/>
      <c r="BAF193" s="29"/>
      <c r="BAG193" s="29"/>
      <c r="BAH193" s="29"/>
      <c r="BAI193" s="29"/>
      <c r="BAJ193" s="29"/>
      <c r="BAK193" s="29"/>
      <c r="BAL193" s="29"/>
      <c r="BAM193" s="29"/>
      <c r="BAN193" s="29"/>
      <c r="BAO193" s="29"/>
      <c r="BAP193" s="29"/>
      <c r="BAQ193" s="29"/>
      <c r="BAR193" s="29"/>
      <c r="BAS193" s="29"/>
      <c r="BAT193" s="29"/>
      <c r="BAU193" s="29"/>
      <c r="BAV193" s="29"/>
      <c r="BAW193" s="29"/>
      <c r="BAX193" s="29"/>
      <c r="BAY193" s="29"/>
      <c r="BAZ193" s="29"/>
      <c r="BBA193" s="29"/>
      <c r="BBB193" s="29"/>
      <c r="BBC193" s="29"/>
      <c r="BBD193" s="29"/>
      <c r="BBE193" s="29"/>
      <c r="BBF193" s="29"/>
      <c r="BBG193" s="29"/>
      <c r="BBH193" s="29"/>
      <c r="BBI193" s="29"/>
      <c r="BBJ193" s="29"/>
      <c r="BBK193" s="29"/>
      <c r="BBL193" s="29"/>
      <c r="BBM193" s="29"/>
      <c r="BBN193" s="29"/>
      <c r="BBO193" s="29"/>
      <c r="BBP193" s="29"/>
      <c r="BBQ193" s="29"/>
      <c r="BBR193" s="29"/>
      <c r="BBS193" s="29"/>
      <c r="BBT193" s="29"/>
      <c r="BBU193" s="29"/>
      <c r="BBV193" s="29"/>
      <c r="BBW193" s="29"/>
      <c r="BBX193" s="29"/>
      <c r="BBY193" s="29"/>
      <c r="BBZ193" s="29"/>
      <c r="BCA193" s="29"/>
      <c r="BCB193" s="29"/>
      <c r="BCC193" s="29"/>
      <c r="BCD193" s="29"/>
      <c r="BCE193" s="29"/>
      <c r="BCF193" s="29"/>
      <c r="BCG193" s="29"/>
      <c r="BCH193" s="29"/>
      <c r="BCI193" s="29"/>
      <c r="BCJ193" s="29"/>
      <c r="BCK193" s="29"/>
      <c r="BCL193" s="29"/>
      <c r="BCM193" s="29"/>
      <c r="BCN193" s="29"/>
      <c r="BCO193" s="29"/>
      <c r="BCP193" s="29"/>
      <c r="BCQ193" s="29"/>
      <c r="BCR193" s="29"/>
      <c r="BCS193" s="29"/>
      <c r="BCT193" s="29"/>
      <c r="BCU193" s="29"/>
      <c r="BCV193" s="29"/>
      <c r="BCW193" s="29"/>
      <c r="BCX193" s="29"/>
      <c r="BCY193" s="29"/>
      <c r="BCZ193" s="29"/>
      <c r="BDA193" s="29"/>
      <c r="BDB193" s="29"/>
      <c r="BDC193" s="29"/>
      <c r="BDD193" s="29"/>
      <c r="BDE193" s="29"/>
      <c r="BDF193" s="29"/>
      <c r="BDG193" s="29"/>
      <c r="BDH193" s="29"/>
      <c r="BDI193" s="29"/>
      <c r="BDJ193" s="29"/>
      <c r="BDK193" s="29"/>
      <c r="BDL193" s="29"/>
      <c r="BDM193" s="29"/>
      <c r="BDN193" s="29"/>
      <c r="BDO193" s="29"/>
      <c r="BDP193" s="29"/>
      <c r="BDQ193" s="29"/>
      <c r="BDR193" s="29"/>
      <c r="BDS193" s="29"/>
      <c r="BDT193" s="29"/>
      <c r="BDU193" s="29"/>
      <c r="BDV193" s="29"/>
      <c r="BDW193" s="29"/>
      <c r="BDX193" s="29"/>
      <c r="BDY193" s="29"/>
      <c r="BDZ193" s="29"/>
      <c r="BEA193" s="29"/>
      <c r="BEB193" s="29"/>
      <c r="BEC193" s="29"/>
      <c r="BED193" s="29"/>
      <c r="BEE193" s="29"/>
      <c r="BEF193" s="29"/>
      <c r="BEG193" s="29"/>
      <c r="BEH193" s="29"/>
      <c r="BEI193" s="29"/>
      <c r="BEJ193" s="29"/>
      <c r="BEK193" s="29"/>
      <c r="BEL193" s="29"/>
      <c r="BEM193" s="29"/>
      <c r="BEN193" s="29"/>
      <c r="BEO193" s="29"/>
      <c r="BEP193" s="29"/>
      <c r="BEQ193" s="29"/>
      <c r="BER193" s="29"/>
      <c r="BES193" s="29"/>
      <c r="BET193" s="29"/>
      <c r="BEU193" s="29"/>
      <c r="BEV193" s="29"/>
      <c r="BEW193" s="29"/>
      <c r="BEX193" s="29"/>
      <c r="BEY193" s="29"/>
      <c r="BEZ193" s="29"/>
      <c r="BFA193" s="29"/>
      <c r="BFB193" s="29"/>
      <c r="BFC193" s="29"/>
      <c r="BFD193" s="29"/>
      <c r="BFE193" s="29"/>
      <c r="BFF193" s="29"/>
      <c r="BFG193" s="29"/>
      <c r="BFH193" s="29"/>
      <c r="BFI193" s="29"/>
      <c r="BFJ193" s="29"/>
      <c r="BFK193" s="29"/>
      <c r="BFL193" s="29"/>
      <c r="BFM193" s="29"/>
      <c r="BFN193" s="29"/>
      <c r="BFO193" s="29"/>
      <c r="BFP193" s="29"/>
      <c r="BFQ193" s="29"/>
      <c r="BFR193" s="29"/>
      <c r="BFS193" s="29"/>
      <c r="BFT193" s="29"/>
      <c r="BFU193" s="29"/>
      <c r="BFV193" s="29"/>
      <c r="BFW193" s="29"/>
      <c r="BFX193" s="29"/>
      <c r="BFY193" s="29"/>
      <c r="BFZ193" s="29"/>
      <c r="BGA193" s="29"/>
      <c r="BGB193" s="29"/>
      <c r="BGC193" s="29"/>
      <c r="BGD193" s="29"/>
      <c r="BGE193" s="29"/>
      <c r="BGF193" s="29"/>
      <c r="BGG193" s="29"/>
      <c r="BGH193" s="29"/>
      <c r="BGI193" s="29"/>
      <c r="BGJ193" s="29"/>
      <c r="BGK193" s="29"/>
      <c r="BGL193" s="29"/>
      <c r="BGM193" s="29"/>
      <c r="BGN193" s="29"/>
      <c r="BGO193" s="29"/>
      <c r="BGP193" s="29"/>
      <c r="BGQ193" s="29"/>
      <c r="BGR193" s="29"/>
      <c r="BGS193" s="29"/>
      <c r="BGT193" s="29"/>
      <c r="BGU193" s="29"/>
      <c r="BGV193" s="29"/>
      <c r="BGW193" s="29"/>
      <c r="BGX193" s="29"/>
      <c r="BGY193" s="29"/>
      <c r="BGZ193" s="29"/>
      <c r="BHA193" s="29"/>
      <c r="BHB193" s="29"/>
      <c r="BHC193" s="29"/>
      <c r="BHD193" s="29"/>
      <c r="BHE193" s="29"/>
      <c r="BHF193" s="29"/>
      <c r="BHG193" s="29"/>
      <c r="BHH193" s="29"/>
      <c r="BHI193" s="29"/>
      <c r="BHJ193" s="29"/>
      <c r="BHK193" s="29"/>
      <c r="BHL193" s="29"/>
      <c r="BHM193" s="29"/>
      <c r="BHN193" s="29"/>
      <c r="BHO193" s="29"/>
      <c r="BHP193" s="29"/>
      <c r="BHQ193" s="29"/>
      <c r="BHR193" s="29"/>
      <c r="BHS193" s="29"/>
      <c r="BHT193" s="29"/>
      <c r="BHU193" s="29"/>
      <c r="BHV193" s="29"/>
      <c r="BHW193" s="29"/>
      <c r="BHX193" s="29"/>
      <c r="BHY193" s="29"/>
      <c r="BHZ193" s="29"/>
      <c r="BIA193" s="29"/>
      <c r="BIB193" s="29"/>
      <c r="BIC193" s="29"/>
      <c r="BID193" s="29"/>
      <c r="BIE193" s="29"/>
      <c r="BIF193" s="29"/>
      <c r="BIG193" s="29"/>
      <c r="BIH193" s="29"/>
      <c r="BII193" s="29"/>
      <c r="BIJ193" s="29"/>
      <c r="BIK193" s="29"/>
      <c r="BIL193" s="29"/>
      <c r="BIM193" s="29"/>
      <c r="BIN193" s="29"/>
      <c r="BIO193" s="29"/>
      <c r="BIP193" s="29"/>
      <c r="BIQ193" s="29"/>
      <c r="BIR193" s="29"/>
      <c r="BIS193" s="29"/>
      <c r="BIT193" s="29"/>
      <c r="BIU193" s="29"/>
      <c r="BIV193" s="29"/>
      <c r="BIW193" s="29"/>
      <c r="BIX193" s="29"/>
      <c r="BIY193" s="29"/>
      <c r="BIZ193" s="29"/>
      <c r="BJA193" s="29"/>
      <c r="BJB193" s="29"/>
      <c r="BJC193" s="29"/>
      <c r="BJD193" s="29"/>
      <c r="BJE193" s="29"/>
      <c r="BJF193" s="29"/>
      <c r="BJG193" s="29"/>
      <c r="BJH193" s="29"/>
      <c r="BJI193" s="29"/>
      <c r="BJJ193" s="29"/>
      <c r="BJK193" s="29"/>
      <c r="BJL193" s="29"/>
      <c r="BJM193" s="29"/>
      <c r="BJN193" s="29"/>
      <c r="BJO193" s="29"/>
      <c r="BJP193" s="29"/>
      <c r="BJQ193" s="29"/>
      <c r="BJR193" s="29"/>
      <c r="BJS193" s="29"/>
      <c r="BJT193" s="29"/>
      <c r="BJU193" s="29"/>
      <c r="BJV193" s="29"/>
      <c r="BJW193" s="29"/>
      <c r="BJX193" s="29"/>
      <c r="BJY193" s="29"/>
      <c r="BJZ193" s="29"/>
      <c r="BKA193" s="29"/>
      <c r="BKB193" s="29"/>
      <c r="BKC193" s="29"/>
      <c r="BKD193" s="29"/>
      <c r="BKE193" s="29"/>
      <c r="BKF193" s="29"/>
      <c r="BKG193" s="29"/>
      <c r="BKH193" s="29"/>
      <c r="BKI193" s="29"/>
      <c r="BKJ193" s="29"/>
      <c r="BKK193" s="29"/>
      <c r="BKL193" s="29"/>
      <c r="BKM193" s="29"/>
      <c r="BKN193" s="29"/>
      <c r="BKO193" s="29"/>
      <c r="BKP193" s="29"/>
      <c r="BKQ193" s="29"/>
      <c r="BKR193" s="29"/>
      <c r="BKS193" s="29"/>
      <c r="BKT193" s="29"/>
      <c r="BKU193" s="29"/>
      <c r="BKV193" s="29"/>
      <c r="BKW193" s="29"/>
      <c r="BKX193" s="29"/>
      <c r="BKY193" s="29"/>
      <c r="BKZ193" s="29"/>
      <c r="BLA193" s="29"/>
      <c r="BLB193" s="29"/>
      <c r="BLC193" s="29"/>
      <c r="BLD193" s="29"/>
      <c r="BLE193" s="29"/>
      <c r="BLF193" s="29"/>
      <c r="BLG193" s="29"/>
      <c r="BLH193" s="29"/>
      <c r="BLI193" s="29"/>
      <c r="BLJ193" s="29"/>
      <c r="BLK193" s="29"/>
      <c r="BLL193" s="29"/>
      <c r="BLM193" s="29"/>
      <c r="BLN193" s="29"/>
      <c r="BLO193" s="29"/>
      <c r="BLP193" s="29"/>
      <c r="BLQ193" s="29"/>
      <c r="BLR193" s="29"/>
      <c r="BLS193" s="29"/>
      <c r="BLT193" s="29"/>
      <c r="BLU193" s="29"/>
      <c r="BLV193" s="29"/>
      <c r="BLW193" s="29"/>
      <c r="BLX193" s="29"/>
      <c r="BLY193" s="29"/>
      <c r="BLZ193" s="29"/>
      <c r="BMA193" s="29"/>
      <c r="BMB193" s="29"/>
      <c r="BMC193" s="29"/>
      <c r="BMD193" s="29"/>
      <c r="BME193" s="29"/>
      <c r="BMF193" s="29"/>
      <c r="BMG193" s="29"/>
      <c r="BMH193" s="29"/>
      <c r="BMI193" s="29"/>
      <c r="BMJ193" s="29"/>
      <c r="BMK193" s="29"/>
      <c r="BML193" s="29"/>
      <c r="BMM193" s="29"/>
      <c r="BMN193" s="29"/>
      <c r="BMO193" s="29"/>
      <c r="BMP193" s="29"/>
      <c r="BMQ193" s="29"/>
      <c r="BMR193" s="29"/>
      <c r="BMS193" s="29"/>
      <c r="BMT193" s="29"/>
      <c r="BMU193" s="29"/>
      <c r="BMV193" s="29"/>
      <c r="BMW193" s="29"/>
      <c r="BMX193" s="29"/>
      <c r="BMY193" s="29"/>
      <c r="BMZ193" s="29"/>
      <c r="BNA193" s="29"/>
      <c r="BNB193" s="29"/>
      <c r="BNC193" s="29"/>
      <c r="BND193" s="29"/>
      <c r="BNE193" s="29"/>
      <c r="BNF193" s="29"/>
      <c r="BNG193" s="29"/>
      <c r="BNH193" s="29"/>
      <c r="BNI193" s="29"/>
      <c r="BNJ193" s="29"/>
      <c r="BNK193" s="29"/>
      <c r="BNL193" s="29"/>
      <c r="BNM193" s="29"/>
      <c r="BNN193" s="29"/>
      <c r="BNO193" s="29"/>
      <c r="BNP193" s="29"/>
      <c r="BNQ193" s="29"/>
      <c r="BNR193" s="29"/>
      <c r="BNS193" s="29"/>
      <c r="BNT193" s="29"/>
      <c r="BNU193" s="29"/>
      <c r="BNV193" s="29"/>
      <c r="BNW193" s="29"/>
      <c r="BNX193" s="29"/>
      <c r="BNY193" s="29"/>
      <c r="BNZ193" s="29"/>
      <c r="BOA193" s="29"/>
      <c r="BOB193" s="29"/>
      <c r="BOC193" s="29"/>
      <c r="BOD193" s="29"/>
      <c r="BOE193" s="29"/>
      <c r="BOF193" s="29"/>
      <c r="BOG193" s="29"/>
      <c r="BOH193" s="29"/>
      <c r="BOI193" s="29"/>
      <c r="BOJ193" s="29"/>
      <c r="BOK193" s="29"/>
      <c r="BOL193" s="29"/>
      <c r="BOM193" s="29"/>
      <c r="BON193" s="29"/>
      <c r="BOO193" s="29"/>
      <c r="BOP193" s="29"/>
      <c r="BOQ193" s="29"/>
      <c r="BOR193" s="29"/>
      <c r="BOS193" s="29"/>
      <c r="BOT193" s="29"/>
      <c r="BOU193" s="29"/>
      <c r="BOV193" s="29"/>
      <c r="BOW193" s="29"/>
      <c r="BOX193" s="29"/>
      <c r="BOY193" s="29"/>
      <c r="BOZ193" s="29"/>
      <c r="BPA193" s="29"/>
      <c r="BPB193" s="29"/>
      <c r="BPC193" s="29"/>
      <c r="BPD193" s="29"/>
      <c r="BPE193" s="29"/>
      <c r="BPF193" s="29"/>
      <c r="BPG193" s="29"/>
      <c r="BPH193" s="29"/>
      <c r="BPI193" s="29"/>
      <c r="BPJ193" s="29"/>
      <c r="BPK193" s="29"/>
      <c r="BPL193" s="29"/>
      <c r="BPM193" s="29"/>
      <c r="BPN193" s="29"/>
      <c r="BPO193" s="29"/>
      <c r="BPP193" s="29"/>
      <c r="BPQ193" s="29"/>
      <c r="BPR193" s="29"/>
      <c r="BPS193" s="29"/>
      <c r="BPT193" s="29"/>
      <c r="BPU193" s="29"/>
      <c r="BPV193" s="29"/>
      <c r="BPW193" s="29"/>
      <c r="BPX193" s="29"/>
      <c r="BPY193" s="29"/>
      <c r="BPZ193" s="29"/>
      <c r="BQA193" s="29"/>
      <c r="BQB193" s="29"/>
      <c r="BQC193" s="29"/>
      <c r="BQD193" s="29"/>
      <c r="BQE193" s="29"/>
      <c r="BQF193" s="29"/>
      <c r="BQG193" s="29"/>
      <c r="BQH193" s="29"/>
      <c r="BQI193" s="29"/>
      <c r="BQJ193" s="29"/>
      <c r="BQK193" s="29"/>
      <c r="BQL193" s="29"/>
      <c r="BQM193" s="29"/>
      <c r="BQN193" s="29"/>
      <c r="BQO193" s="29"/>
      <c r="BQP193" s="29"/>
      <c r="BQQ193" s="29"/>
      <c r="BQR193" s="29"/>
      <c r="BQS193" s="29"/>
      <c r="BQT193" s="29"/>
      <c r="BQU193" s="29"/>
      <c r="BQV193" s="29"/>
      <c r="BQW193" s="29"/>
      <c r="BQX193" s="29"/>
      <c r="BQY193" s="29"/>
      <c r="BQZ193" s="29"/>
      <c r="BRA193" s="29"/>
      <c r="BRB193" s="29"/>
      <c r="BRC193" s="29"/>
      <c r="BRD193" s="29"/>
      <c r="BRE193" s="29"/>
      <c r="BRF193" s="29"/>
      <c r="BRG193" s="29"/>
      <c r="BRH193" s="29"/>
      <c r="BRI193" s="29"/>
      <c r="BRJ193" s="29"/>
      <c r="BRK193" s="29"/>
      <c r="BRL193" s="29"/>
      <c r="BRM193" s="29"/>
      <c r="BRN193" s="29"/>
      <c r="BRO193" s="29"/>
      <c r="BRP193" s="29"/>
      <c r="BRQ193" s="29"/>
      <c r="BRR193" s="29"/>
      <c r="BRS193" s="29"/>
      <c r="BRT193" s="29"/>
      <c r="BRU193" s="29"/>
      <c r="BRV193" s="29"/>
      <c r="BRW193" s="29"/>
      <c r="BRX193" s="29"/>
      <c r="BRY193" s="29"/>
      <c r="BRZ193" s="29"/>
      <c r="BSA193" s="29"/>
      <c r="BSB193" s="29"/>
      <c r="BSC193" s="29"/>
      <c r="BSD193" s="29"/>
      <c r="BSE193" s="29"/>
      <c r="BSF193" s="29"/>
      <c r="BSG193" s="29"/>
      <c r="BSH193" s="29"/>
      <c r="BSI193" s="29"/>
      <c r="BSJ193" s="29"/>
      <c r="BSK193" s="29"/>
      <c r="BSL193" s="29"/>
      <c r="BSM193" s="29"/>
      <c r="BSN193" s="29"/>
      <c r="BSO193" s="29"/>
      <c r="BSP193" s="29"/>
      <c r="BSQ193" s="29"/>
      <c r="BSR193" s="29"/>
      <c r="BSS193" s="29"/>
      <c r="BST193" s="29"/>
      <c r="BSU193" s="29"/>
      <c r="BSV193" s="29"/>
      <c r="BSW193" s="29"/>
      <c r="BSX193" s="29"/>
      <c r="BSY193" s="29"/>
      <c r="BSZ193" s="29"/>
      <c r="BTA193" s="29"/>
      <c r="BTB193" s="29"/>
      <c r="BTC193" s="29"/>
      <c r="BTD193" s="29"/>
      <c r="BTE193" s="29"/>
      <c r="BTF193" s="29"/>
      <c r="BTG193" s="29"/>
      <c r="BTH193" s="29"/>
      <c r="BTI193" s="29"/>
      <c r="BTJ193" s="29"/>
      <c r="BTK193" s="29"/>
      <c r="BTL193" s="29"/>
      <c r="BTM193" s="29"/>
      <c r="BTN193" s="29"/>
      <c r="BTO193" s="29"/>
      <c r="BTP193" s="29"/>
      <c r="BTQ193" s="29"/>
      <c r="BTR193" s="29"/>
      <c r="BTS193" s="29"/>
      <c r="BTT193" s="29"/>
      <c r="BTU193" s="29"/>
      <c r="BTV193" s="29"/>
      <c r="BTW193" s="29"/>
      <c r="BTX193" s="29"/>
      <c r="BTY193" s="29"/>
      <c r="BTZ193" s="29"/>
      <c r="BUA193" s="29"/>
      <c r="BUB193" s="29"/>
      <c r="BUC193" s="29"/>
      <c r="BUD193" s="29"/>
      <c r="BUE193" s="29"/>
      <c r="BUF193" s="29"/>
      <c r="BUG193" s="29"/>
      <c r="BUH193" s="29"/>
      <c r="BUI193" s="29"/>
      <c r="BUJ193" s="29"/>
      <c r="BUK193" s="29"/>
      <c r="BUL193" s="29"/>
      <c r="BUM193" s="29"/>
      <c r="BUN193" s="29"/>
      <c r="BUO193" s="29"/>
      <c r="BUP193" s="29"/>
      <c r="BUQ193" s="29"/>
      <c r="BUR193" s="29"/>
      <c r="BUS193" s="29"/>
      <c r="BUT193" s="29"/>
      <c r="BUU193" s="29"/>
      <c r="BUV193" s="29"/>
      <c r="BUW193" s="29"/>
      <c r="BUX193" s="29"/>
      <c r="BUY193" s="29"/>
      <c r="BUZ193" s="29"/>
      <c r="BVA193" s="29"/>
      <c r="BVB193" s="29"/>
      <c r="BVC193" s="29"/>
      <c r="BVD193" s="29"/>
      <c r="BVE193" s="29"/>
      <c r="BVF193" s="29"/>
      <c r="BVG193" s="29"/>
      <c r="BVH193" s="29"/>
      <c r="BVI193" s="29"/>
      <c r="BVJ193" s="29"/>
      <c r="BVK193" s="29"/>
      <c r="BVL193" s="29"/>
      <c r="BVM193" s="29"/>
      <c r="BVN193" s="29"/>
      <c r="BVO193" s="29"/>
      <c r="BVP193" s="29"/>
      <c r="BVQ193" s="29"/>
      <c r="BVR193" s="29"/>
      <c r="BVS193" s="29"/>
      <c r="BVT193" s="29"/>
      <c r="BVU193" s="29"/>
      <c r="BVV193" s="29"/>
      <c r="BVW193" s="29"/>
      <c r="BVX193" s="29"/>
      <c r="BVY193" s="29"/>
      <c r="BVZ193" s="29"/>
      <c r="BWA193" s="29"/>
      <c r="BWB193" s="29"/>
      <c r="BWC193" s="29"/>
      <c r="BWD193" s="29"/>
      <c r="BWE193" s="29"/>
      <c r="BWF193" s="29"/>
      <c r="BWG193" s="29"/>
      <c r="BWH193" s="29"/>
      <c r="BWI193" s="29"/>
      <c r="BWJ193" s="29"/>
      <c r="BWK193" s="29"/>
      <c r="BWL193" s="29"/>
      <c r="BWM193" s="29"/>
      <c r="BWN193" s="29"/>
      <c r="BWO193" s="29"/>
      <c r="BWP193" s="29"/>
      <c r="BWQ193" s="29"/>
      <c r="BWR193" s="29"/>
      <c r="BWS193" s="29"/>
      <c r="BWT193" s="29"/>
      <c r="BWU193" s="29"/>
      <c r="BWV193" s="29"/>
      <c r="BWW193" s="29"/>
      <c r="BWX193" s="29"/>
      <c r="BWY193" s="29"/>
      <c r="BWZ193" s="29"/>
      <c r="BXA193" s="29"/>
      <c r="BXB193" s="29"/>
      <c r="BXC193" s="29"/>
      <c r="BXD193" s="29"/>
      <c r="BXE193" s="29"/>
      <c r="BXF193" s="29"/>
      <c r="BXG193" s="29"/>
      <c r="BXH193" s="29"/>
      <c r="BXI193" s="29"/>
      <c r="BXJ193" s="29"/>
      <c r="BXK193" s="29"/>
      <c r="BXL193" s="29"/>
      <c r="BXM193" s="29"/>
      <c r="BXN193" s="29"/>
      <c r="BXO193" s="29"/>
      <c r="BXP193" s="29"/>
      <c r="BXQ193" s="29"/>
      <c r="BXR193" s="29"/>
      <c r="BXS193" s="29"/>
      <c r="BXT193" s="29"/>
      <c r="BXU193" s="29"/>
      <c r="BXV193" s="29"/>
      <c r="BXW193" s="29"/>
      <c r="BXX193" s="29"/>
      <c r="BXY193" s="29"/>
      <c r="BXZ193" s="29"/>
      <c r="BYA193" s="29"/>
      <c r="BYB193" s="29"/>
      <c r="BYC193" s="29"/>
      <c r="BYD193" s="29"/>
      <c r="BYE193" s="29"/>
      <c r="BYF193" s="29"/>
      <c r="BYG193" s="29"/>
      <c r="BYH193" s="29"/>
      <c r="BYI193" s="29"/>
      <c r="BYJ193" s="29"/>
      <c r="BYK193" s="29"/>
      <c r="BYL193" s="29"/>
      <c r="BYM193" s="29"/>
      <c r="BYN193" s="29"/>
      <c r="BYO193" s="29"/>
      <c r="BYP193" s="29"/>
      <c r="BYQ193" s="29"/>
      <c r="BYR193" s="29"/>
      <c r="BYS193" s="29"/>
      <c r="BYT193" s="29"/>
      <c r="BYU193" s="29"/>
      <c r="BYV193" s="29"/>
      <c r="BYW193" s="29"/>
      <c r="BYX193" s="29"/>
      <c r="BYY193" s="29"/>
      <c r="BYZ193" s="29"/>
      <c r="BZA193" s="29"/>
      <c r="BZB193" s="29"/>
      <c r="BZC193" s="29"/>
      <c r="BZD193" s="29"/>
      <c r="BZE193" s="29"/>
      <c r="BZF193" s="29"/>
      <c r="BZG193" s="29"/>
      <c r="BZH193" s="29"/>
      <c r="BZI193" s="29"/>
      <c r="BZJ193" s="29"/>
      <c r="BZK193" s="29"/>
      <c r="BZL193" s="29"/>
      <c r="BZM193" s="29"/>
      <c r="BZN193" s="29"/>
      <c r="BZO193" s="29"/>
      <c r="BZP193" s="29"/>
      <c r="BZQ193" s="29"/>
      <c r="BZR193" s="29"/>
      <c r="BZS193" s="29"/>
      <c r="BZT193" s="29"/>
      <c r="BZU193" s="29"/>
      <c r="BZV193" s="29"/>
      <c r="BZW193" s="29"/>
      <c r="BZX193" s="29"/>
      <c r="BZY193" s="29"/>
      <c r="BZZ193" s="29"/>
      <c r="CAA193" s="29"/>
      <c r="CAB193" s="29"/>
      <c r="CAC193" s="29"/>
      <c r="CAD193" s="29"/>
      <c r="CAE193" s="29"/>
      <c r="CAF193" s="29"/>
      <c r="CAG193" s="29"/>
      <c r="CAH193" s="29"/>
      <c r="CAI193" s="29"/>
      <c r="CAJ193" s="29"/>
      <c r="CAK193" s="29"/>
      <c r="CAL193" s="29"/>
      <c r="CAM193" s="29"/>
      <c r="CAN193" s="29"/>
      <c r="CAO193" s="29"/>
      <c r="CAP193" s="29"/>
      <c r="CAQ193" s="29"/>
      <c r="CAR193" s="29"/>
      <c r="CAS193" s="29"/>
      <c r="CAT193" s="29"/>
      <c r="CAU193" s="29"/>
      <c r="CAV193" s="29"/>
      <c r="CAW193" s="29"/>
      <c r="CAX193" s="29"/>
      <c r="CAY193" s="29"/>
      <c r="CAZ193" s="29"/>
      <c r="CBA193" s="29"/>
      <c r="CBB193" s="29"/>
      <c r="CBC193" s="29"/>
      <c r="CBD193" s="29"/>
      <c r="CBE193" s="29"/>
      <c r="CBF193" s="29"/>
      <c r="CBG193" s="29"/>
      <c r="CBH193" s="29"/>
      <c r="CBI193" s="29"/>
      <c r="CBJ193" s="29"/>
      <c r="CBK193" s="29"/>
      <c r="CBL193" s="29"/>
      <c r="CBM193" s="29"/>
      <c r="CBN193" s="29"/>
      <c r="CBO193" s="29"/>
      <c r="CBP193" s="29"/>
      <c r="CBQ193" s="29"/>
      <c r="CBR193" s="29"/>
      <c r="CBS193" s="29"/>
      <c r="CBT193" s="29"/>
      <c r="CBU193" s="29"/>
      <c r="CBV193" s="29"/>
      <c r="CBW193" s="29"/>
      <c r="CBX193" s="29"/>
      <c r="CBY193" s="29"/>
      <c r="CBZ193" s="29"/>
      <c r="CCA193" s="29"/>
      <c r="CCB193" s="29"/>
      <c r="CCC193" s="29"/>
      <c r="CCD193" s="29"/>
      <c r="CCE193" s="29"/>
      <c r="CCF193" s="29"/>
      <c r="CCG193" s="29"/>
      <c r="CCH193" s="29"/>
      <c r="CCI193" s="29"/>
      <c r="CCJ193" s="29"/>
      <c r="CCK193" s="29"/>
      <c r="CCL193" s="29"/>
      <c r="CCM193" s="29"/>
      <c r="CCN193" s="29"/>
      <c r="CCO193" s="29"/>
      <c r="CCP193" s="29"/>
      <c r="CCQ193" s="29"/>
      <c r="CCR193" s="29"/>
      <c r="CCS193" s="29"/>
      <c r="CCT193" s="29"/>
      <c r="CCU193" s="29"/>
      <c r="CCV193" s="29"/>
      <c r="CCW193" s="29"/>
      <c r="CCX193" s="29"/>
      <c r="CCY193" s="29"/>
      <c r="CCZ193" s="29"/>
      <c r="CDA193" s="29"/>
      <c r="CDB193" s="29"/>
      <c r="CDC193" s="29"/>
      <c r="CDD193" s="29"/>
      <c r="CDE193" s="29"/>
      <c r="CDF193" s="29"/>
      <c r="CDG193" s="29"/>
      <c r="CDH193" s="29"/>
      <c r="CDI193" s="29"/>
      <c r="CDJ193" s="29"/>
      <c r="CDK193" s="29"/>
      <c r="CDL193" s="29"/>
      <c r="CDM193" s="29"/>
      <c r="CDN193" s="29"/>
      <c r="CDO193" s="29"/>
      <c r="CDP193" s="29"/>
      <c r="CDQ193" s="29"/>
      <c r="CDR193" s="29"/>
      <c r="CDS193" s="29"/>
      <c r="CDT193" s="29"/>
      <c r="CDU193" s="29"/>
      <c r="CDV193" s="29"/>
      <c r="CDW193" s="29"/>
      <c r="CDX193" s="29"/>
      <c r="CDY193" s="29"/>
      <c r="CDZ193" s="29"/>
      <c r="CEA193" s="29"/>
      <c r="CEB193" s="29"/>
      <c r="CEC193" s="29"/>
      <c r="CED193" s="29"/>
      <c r="CEE193" s="29"/>
      <c r="CEF193" s="29"/>
      <c r="CEG193" s="29"/>
      <c r="CEH193" s="29"/>
      <c r="CEI193" s="29"/>
      <c r="CEJ193" s="29"/>
      <c r="CEK193" s="29"/>
      <c r="CEL193" s="29"/>
      <c r="CEM193" s="29"/>
      <c r="CEN193" s="29"/>
      <c r="CEO193" s="29"/>
      <c r="CEP193" s="29"/>
      <c r="CEQ193" s="29"/>
      <c r="CER193" s="29"/>
      <c r="CES193" s="29"/>
      <c r="CET193" s="29"/>
      <c r="CEU193" s="29"/>
      <c r="CEV193" s="29"/>
      <c r="CEW193" s="29"/>
      <c r="CEX193" s="29"/>
      <c r="CEY193" s="29"/>
      <c r="CEZ193" s="29"/>
      <c r="CFA193" s="29"/>
      <c r="CFB193" s="29"/>
      <c r="CFC193" s="29"/>
      <c r="CFD193" s="29"/>
      <c r="CFE193" s="29"/>
      <c r="CFF193" s="29"/>
      <c r="CFG193" s="29"/>
      <c r="CFH193" s="29"/>
      <c r="CFI193" s="29"/>
      <c r="CFJ193" s="29"/>
      <c r="CFK193" s="29"/>
      <c r="CFL193" s="29"/>
      <c r="CFM193" s="29"/>
      <c r="CFN193" s="29"/>
      <c r="CFO193" s="29"/>
      <c r="CFP193" s="29"/>
      <c r="CFQ193" s="29"/>
      <c r="CFR193" s="29"/>
      <c r="CFS193" s="29"/>
      <c r="CFT193" s="29"/>
      <c r="CFU193" s="29"/>
      <c r="CFV193" s="29"/>
      <c r="CFW193" s="29"/>
      <c r="CFX193" s="29"/>
      <c r="CFY193" s="29"/>
      <c r="CFZ193" s="29"/>
      <c r="CGA193" s="29"/>
      <c r="CGB193" s="29"/>
      <c r="CGC193" s="29"/>
      <c r="CGD193" s="29"/>
      <c r="CGE193" s="29"/>
      <c r="CGF193" s="29"/>
      <c r="CGG193" s="29"/>
      <c r="CGH193" s="29"/>
      <c r="CGI193" s="29"/>
      <c r="CGJ193" s="29"/>
      <c r="CGK193" s="29"/>
      <c r="CGL193" s="29"/>
      <c r="CGM193" s="29"/>
      <c r="CGN193" s="29"/>
      <c r="CGO193" s="29"/>
      <c r="CGP193" s="29"/>
      <c r="CGQ193" s="29"/>
      <c r="CGR193" s="29"/>
      <c r="CGS193" s="29"/>
      <c r="CGT193" s="29"/>
      <c r="CGU193" s="29"/>
      <c r="CGV193" s="29"/>
      <c r="CGW193" s="29"/>
      <c r="CGX193" s="29"/>
      <c r="CGY193" s="29"/>
      <c r="CGZ193" s="29"/>
      <c r="CHA193" s="29"/>
      <c r="CHB193" s="29"/>
      <c r="CHC193" s="29"/>
      <c r="CHD193" s="29"/>
      <c r="CHE193" s="29"/>
      <c r="CHF193" s="29"/>
      <c r="CHG193" s="29"/>
      <c r="CHH193" s="29"/>
      <c r="CHI193" s="29"/>
      <c r="CHJ193" s="29"/>
      <c r="CHK193" s="29"/>
      <c r="CHL193" s="29"/>
      <c r="CHM193" s="29"/>
      <c r="CHN193" s="29"/>
      <c r="CHO193" s="29"/>
      <c r="CHP193" s="29"/>
      <c r="CHQ193" s="29"/>
      <c r="CHR193" s="29"/>
      <c r="CHS193" s="29"/>
      <c r="CHT193" s="29"/>
      <c r="CHU193" s="29"/>
      <c r="CHV193" s="29"/>
      <c r="CHW193" s="29"/>
      <c r="CHX193" s="29"/>
      <c r="CHY193" s="29"/>
      <c r="CHZ193" s="29"/>
      <c r="CIA193" s="29"/>
      <c r="CIB193" s="29"/>
      <c r="CIC193" s="29"/>
      <c r="CID193" s="29"/>
      <c r="CIE193" s="29"/>
      <c r="CIF193" s="29"/>
      <c r="CIG193" s="29"/>
      <c r="CIH193" s="29"/>
      <c r="CII193" s="29"/>
      <c r="CIJ193" s="29"/>
      <c r="CIK193" s="29"/>
      <c r="CIL193" s="29"/>
      <c r="CIM193" s="29"/>
      <c r="CIN193" s="29"/>
      <c r="CIO193" s="29"/>
      <c r="CIP193" s="29"/>
      <c r="CIQ193" s="29"/>
      <c r="CIR193" s="29"/>
      <c r="CIS193" s="29"/>
      <c r="CIT193" s="29"/>
      <c r="CIU193" s="29"/>
      <c r="CIV193" s="29"/>
      <c r="CIW193" s="29"/>
      <c r="CIX193" s="29"/>
      <c r="CIY193" s="29"/>
      <c r="CIZ193" s="29"/>
      <c r="CJA193" s="29"/>
      <c r="CJB193" s="29"/>
      <c r="CJC193" s="29"/>
      <c r="CJD193" s="29"/>
      <c r="CJE193" s="29"/>
      <c r="CJF193" s="29"/>
      <c r="CJG193" s="29"/>
      <c r="CJH193" s="29"/>
      <c r="CJI193" s="29"/>
      <c r="CJJ193" s="29"/>
      <c r="CJK193" s="29"/>
      <c r="CJL193" s="29"/>
      <c r="CJM193" s="29"/>
      <c r="CJN193" s="29"/>
      <c r="CJO193" s="29"/>
      <c r="CJP193" s="29"/>
      <c r="CJQ193" s="29"/>
      <c r="CJR193" s="29"/>
      <c r="CJS193" s="29"/>
      <c r="CJT193" s="29"/>
      <c r="CJU193" s="29"/>
      <c r="CJV193" s="29"/>
      <c r="CJW193" s="29"/>
      <c r="CJX193" s="29"/>
      <c r="CJY193" s="29"/>
      <c r="CJZ193" s="29"/>
      <c r="CKA193" s="29"/>
      <c r="CKB193" s="29"/>
      <c r="CKC193" s="29"/>
      <c r="CKD193" s="29"/>
      <c r="CKE193" s="29"/>
      <c r="CKF193" s="29"/>
      <c r="CKG193" s="29"/>
      <c r="CKH193" s="29"/>
      <c r="CKI193" s="29"/>
      <c r="CKJ193" s="29"/>
      <c r="CKK193" s="29"/>
      <c r="CKL193" s="29"/>
      <c r="CKM193" s="29"/>
      <c r="CKN193" s="29"/>
      <c r="CKO193" s="29"/>
      <c r="CKP193" s="29"/>
      <c r="CKQ193" s="29"/>
      <c r="CKR193" s="29"/>
      <c r="CKS193" s="29"/>
      <c r="CKT193" s="29"/>
      <c r="CKU193" s="29"/>
      <c r="CKV193" s="29"/>
      <c r="CKW193" s="29"/>
      <c r="CKX193" s="29"/>
      <c r="CKY193" s="29"/>
      <c r="CKZ193" s="29"/>
      <c r="CLA193" s="29"/>
      <c r="CLB193" s="29"/>
      <c r="CLC193" s="29"/>
      <c r="CLD193" s="29"/>
      <c r="CLE193" s="29"/>
      <c r="CLF193" s="29"/>
      <c r="CLG193" s="29"/>
      <c r="CLH193" s="29"/>
      <c r="CLI193" s="29"/>
      <c r="CLJ193" s="29"/>
      <c r="CLK193" s="29"/>
      <c r="CLL193" s="29"/>
      <c r="CLM193" s="29"/>
      <c r="CLN193" s="29"/>
      <c r="CLO193" s="29"/>
      <c r="CLP193" s="29"/>
      <c r="CLQ193" s="29"/>
      <c r="CLR193" s="29"/>
      <c r="CLS193" s="29"/>
      <c r="CLT193" s="29"/>
      <c r="CLU193" s="29"/>
      <c r="CLV193" s="29"/>
      <c r="CLW193" s="29"/>
      <c r="CLX193" s="29"/>
      <c r="CLY193" s="29"/>
      <c r="CLZ193" s="29"/>
      <c r="CMA193" s="29"/>
      <c r="CMB193" s="29"/>
      <c r="CMC193" s="29"/>
      <c r="CMD193" s="29"/>
      <c r="CME193" s="29"/>
      <c r="CMF193" s="29"/>
      <c r="CMG193" s="29"/>
      <c r="CMH193" s="29"/>
      <c r="CMI193" s="29"/>
      <c r="CMJ193" s="29"/>
      <c r="CMK193" s="29"/>
      <c r="CML193" s="29"/>
      <c r="CMM193" s="29"/>
      <c r="CMN193" s="29"/>
      <c r="CMO193" s="29"/>
      <c r="CMP193" s="29"/>
      <c r="CMQ193" s="29"/>
      <c r="CMR193" s="29"/>
      <c r="CMS193" s="29"/>
      <c r="CMT193" s="29"/>
      <c r="CMU193" s="29"/>
      <c r="CMV193" s="29"/>
      <c r="CMW193" s="29"/>
      <c r="CMX193" s="29"/>
      <c r="CMY193" s="29"/>
      <c r="CMZ193" s="29"/>
      <c r="CNA193" s="29"/>
      <c r="CNB193" s="29"/>
      <c r="CNC193" s="29"/>
      <c r="CND193" s="29"/>
      <c r="CNE193" s="29"/>
      <c r="CNF193" s="29"/>
      <c r="CNG193" s="29"/>
      <c r="CNH193" s="29"/>
      <c r="CNI193" s="29"/>
      <c r="CNJ193" s="29"/>
      <c r="CNK193" s="29"/>
      <c r="CNL193" s="29"/>
      <c r="CNM193" s="29"/>
      <c r="CNN193" s="29"/>
      <c r="CNO193" s="29"/>
      <c r="CNP193" s="29"/>
      <c r="CNQ193" s="29"/>
      <c r="CNR193" s="29"/>
      <c r="CNS193" s="29"/>
      <c r="CNT193" s="29"/>
      <c r="CNU193" s="29"/>
      <c r="CNV193" s="29"/>
      <c r="CNW193" s="29"/>
      <c r="CNX193" s="29"/>
      <c r="CNY193" s="29"/>
      <c r="CNZ193" s="29"/>
      <c r="COA193" s="29"/>
      <c r="COB193" s="29"/>
      <c r="COC193" s="29"/>
      <c r="COD193" s="29"/>
      <c r="COE193" s="29"/>
      <c r="COF193" s="29"/>
      <c r="COG193" s="29"/>
      <c r="COH193" s="29"/>
      <c r="COI193" s="29"/>
      <c r="COJ193" s="29"/>
      <c r="COK193" s="29"/>
      <c r="COL193" s="29"/>
      <c r="COM193" s="29"/>
      <c r="CON193" s="29"/>
      <c r="COO193" s="29"/>
      <c r="COP193" s="29"/>
      <c r="COQ193" s="29"/>
      <c r="COR193" s="29"/>
      <c r="COS193" s="29"/>
      <c r="COT193" s="29"/>
      <c r="COU193" s="29"/>
      <c r="COV193" s="29"/>
      <c r="COW193" s="29"/>
      <c r="COX193" s="29"/>
      <c r="COY193" s="29"/>
      <c r="COZ193" s="29"/>
      <c r="CPA193" s="29"/>
      <c r="CPB193" s="29"/>
      <c r="CPC193" s="29"/>
      <c r="CPD193" s="29"/>
      <c r="CPE193" s="29"/>
      <c r="CPF193" s="29"/>
      <c r="CPG193" s="29"/>
      <c r="CPH193" s="29"/>
      <c r="CPI193" s="29"/>
      <c r="CPJ193" s="29"/>
      <c r="CPK193" s="29"/>
      <c r="CPL193" s="29"/>
      <c r="CPM193" s="29"/>
      <c r="CPN193" s="29"/>
      <c r="CPO193" s="29"/>
      <c r="CPP193" s="29"/>
      <c r="CPQ193" s="29"/>
      <c r="CPR193" s="29"/>
      <c r="CPS193" s="29"/>
      <c r="CPT193" s="29"/>
      <c r="CPU193" s="29"/>
      <c r="CPV193" s="29"/>
      <c r="CPW193" s="29"/>
      <c r="CPX193" s="29"/>
      <c r="CPY193" s="29"/>
      <c r="CPZ193" s="29"/>
      <c r="CQA193" s="29"/>
      <c r="CQB193" s="29"/>
      <c r="CQC193" s="29"/>
      <c r="CQD193" s="29"/>
      <c r="CQE193" s="29"/>
      <c r="CQF193" s="29"/>
      <c r="CQG193" s="29"/>
      <c r="CQH193" s="29"/>
      <c r="CQI193" s="29"/>
      <c r="CQJ193" s="29"/>
      <c r="CQK193" s="29"/>
      <c r="CQL193" s="29"/>
      <c r="CQM193" s="29"/>
      <c r="CQN193" s="29"/>
      <c r="CQO193" s="29"/>
      <c r="CQP193" s="29"/>
      <c r="CQQ193" s="29"/>
      <c r="CQR193" s="29"/>
      <c r="CQS193" s="29"/>
      <c r="CQT193" s="29"/>
      <c r="CQU193" s="29"/>
      <c r="CQV193" s="29"/>
      <c r="CQW193" s="29"/>
      <c r="CQX193" s="29"/>
      <c r="CQY193" s="29"/>
      <c r="CQZ193" s="29"/>
      <c r="CRA193" s="29"/>
      <c r="CRB193" s="29"/>
      <c r="CRC193" s="29"/>
      <c r="CRD193" s="29"/>
      <c r="CRE193" s="29"/>
      <c r="CRF193" s="29"/>
      <c r="CRG193" s="29"/>
      <c r="CRH193" s="29"/>
      <c r="CRI193" s="29"/>
      <c r="CRJ193" s="29"/>
      <c r="CRK193" s="29"/>
      <c r="CRL193" s="29"/>
      <c r="CRM193" s="29"/>
      <c r="CRN193" s="29"/>
      <c r="CRO193" s="29"/>
      <c r="CRP193" s="29"/>
      <c r="CRQ193" s="29"/>
      <c r="CRR193" s="29"/>
      <c r="CRS193" s="29"/>
      <c r="CRT193" s="29"/>
      <c r="CRU193" s="29"/>
      <c r="CRV193" s="29"/>
      <c r="CRW193" s="29"/>
      <c r="CRX193" s="29"/>
      <c r="CRY193" s="29"/>
      <c r="CRZ193" s="29"/>
      <c r="CSA193" s="29"/>
      <c r="CSB193" s="29"/>
      <c r="CSC193" s="29"/>
      <c r="CSD193" s="29"/>
      <c r="CSE193" s="29"/>
      <c r="CSF193" s="29"/>
      <c r="CSG193" s="29"/>
      <c r="CSH193" s="29"/>
      <c r="CSI193" s="29"/>
      <c r="CSJ193" s="29"/>
      <c r="CSK193" s="29"/>
      <c r="CSL193" s="29"/>
      <c r="CSM193" s="29"/>
      <c r="CSN193" s="29"/>
      <c r="CSO193" s="29"/>
      <c r="CSP193" s="29"/>
      <c r="CSQ193" s="29"/>
      <c r="CSR193" s="29"/>
      <c r="CSS193" s="29"/>
      <c r="CST193" s="29"/>
      <c r="CSU193" s="29"/>
      <c r="CSV193" s="29"/>
      <c r="CSW193" s="29"/>
      <c r="CSX193" s="29"/>
      <c r="CSY193" s="29"/>
      <c r="CSZ193" s="29"/>
      <c r="CTA193" s="29"/>
      <c r="CTB193" s="29"/>
      <c r="CTC193" s="29"/>
      <c r="CTD193" s="29"/>
      <c r="CTE193" s="29"/>
      <c r="CTF193" s="29"/>
      <c r="CTG193" s="29"/>
      <c r="CTH193" s="29"/>
      <c r="CTI193" s="29"/>
      <c r="CTJ193" s="29"/>
      <c r="CTK193" s="29"/>
      <c r="CTL193" s="29"/>
      <c r="CTM193" s="29"/>
      <c r="CTN193" s="29"/>
      <c r="CTO193" s="29"/>
      <c r="CTP193" s="29"/>
      <c r="CTQ193" s="29"/>
      <c r="CTR193" s="29"/>
      <c r="CTS193" s="29"/>
      <c r="CTT193" s="29"/>
      <c r="CTU193" s="29"/>
      <c r="CTV193" s="29"/>
      <c r="CTW193" s="29"/>
      <c r="CTX193" s="29"/>
      <c r="CTY193" s="29"/>
      <c r="CTZ193" s="29"/>
      <c r="CUA193" s="29"/>
      <c r="CUB193" s="29"/>
      <c r="CUC193" s="29"/>
      <c r="CUD193" s="29"/>
      <c r="CUE193" s="29"/>
      <c r="CUF193" s="29"/>
      <c r="CUG193" s="29"/>
      <c r="CUH193" s="29"/>
      <c r="CUI193" s="29"/>
      <c r="CUJ193" s="29"/>
      <c r="CUK193" s="29"/>
      <c r="CUL193" s="29"/>
      <c r="CUM193" s="29"/>
      <c r="CUN193" s="29"/>
      <c r="CUO193" s="29"/>
      <c r="CUP193" s="29"/>
      <c r="CUQ193" s="29"/>
      <c r="CUR193" s="29"/>
      <c r="CUS193" s="29"/>
      <c r="CUT193" s="29"/>
      <c r="CUU193" s="29"/>
      <c r="CUV193" s="29"/>
      <c r="CUW193" s="29"/>
      <c r="CUX193" s="29"/>
      <c r="CUY193" s="29"/>
      <c r="CUZ193" s="29"/>
      <c r="CVA193" s="29"/>
      <c r="CVB193" s="29"/>
      <c r="CVC193" s="29"/>
      <c r="CVD193" s="29"/>
      <c r="CVE193" s="29"/>
      <c r="CVF193" s="29"/>
      <c r="CVG193" s="29"/>
      <c r="CVH193" s="29"/>
      <c r="CVI193" s="29"/>
      <c r="CVJ193" s="29"/>
      <c r="CVK193" s="29"/>
      <c r="CVL193" s="29"/>
      <c r="CVM193" s="29"/>
      <c r="CVN193" s="29"/>
      <c r="CVO193" s="29"/>
      <c r="CVP193" s="29"/>
      <c r="CVQ193" s="29"/>
      <c r="CVR193" s="29"/>
      <c r="CVS193" s="29"/>
      <c r="CVT193" s="29"/>
      <c r="CVU193" s="29"/>
      <c r="CVV193" s="29"/>
      <c r="CVW193" s="29"/>
      <c r="CVX193" s="29"/>
      <c r="CVY193" s="29"/>
      <c r="CVZ193" s="29"/>
      <c r="CWA193" s="29"/>
      <c r="CWB193" s="29"/>
      <c r="CWC193" s="29"/>
      <c r="CWD193" s="29"/>
      <c r="CWE193" s="29"/>
      <c r="CWF193" s="29"/>
      <c r="CWG193" s="29"/>
      <c r="CWH193" s="29"/>
      <c r="CWI193" s="29"/>
      <c r="CWJ193" s="29"/>
      <c r="CWK193" s="29"/>
      <c r="CWL193" s="29"/>
      <c r="CWM193" s="29"/>
      <c r="CWN193" s="29"/>
      <c r="CWO193" s="29"/>
      <c r="CWP193" s="29"/>
      <c r="CWQ193" s="29"/>
      <c r="CWR193" s="29"/>
      <c r="CWS193" s="29"/>
      <c r="CWT193" s="29"/>
      <c r="CWU193" s="29"/>
      <c r="CWV193" s="29"/>
      <c r="CWW193" s="29"/>
      <c r="CWX193" s="29"/>
      <c r="CWY193" s="29"/>
      <c r="CWZ193" s="29"/>
      <c r="CXA193" s="29"/>
      <c r="CXB193" s="29"/>
      <c r="CXC193" s="29"/>
      <c r="CXD193" s="29"/>
      <c r="CXE193" s="29"/>
      <c r="CXF193" s="29"/>
      <c r="CXG193" s="29"/>
      <c r="CXH193" s="29"/>
      <c r="CXI193" s="29"/>
      <c r="CXJ193" s="29"/>
      <c r="CXK193" s="29"/>
      <c r="CXL193" s="29"/>
      <c r="CXM193" s="29"/>
      <c r="CXN193" s="29"/>
      <c r="CXO193" s="29"/>
      <c r="CXP193" s="29"/>
      <c r="CXQ193" s="29"/>
      <c r="CXR193" s="29"/>
      <c r="CXS193" s="29"/>
      <c r="CXT193" s="29"/>
      <c r="CXU193" s="29"/>
      <c r="CXV193" s="29"/>
      <c r="CXW193" s="29"/>
      <c r="CXX193" s="29"/>
      <c r="CXY193" s="29"/>
      <c r="CXZ193" s="29"/>
      <c r="CYA193" s="29"/>
      <c r="CYB193" s="29"/>
      <c r="CYC193" s="29"/>
      <c r="CYD193" s="29"/>
      <c r="CYE193" s="29"/>
      <c r="CYF193" s="29"/>
      <c r="CYG193" s="29"/>
      <c r="CYH193" s="29"/>
      <c r="CYI193" s="29"/>
      <c r="CYJ193" s="29"/>
      <c r="CYK193" s="29"/>
      <c r="CYL193" s="29"/>
      <c r="CYM193" s="29"/>
      <c r="CYN193" s="29"/>
      <c r="CYO193" s="29"/>
      <c r="CYP193" s="29"/>
      <c r="CYQ193" s="29"/>
      <c r="CYR193" s="29"/>
      <c r="CYS193" s="29"/>
      <c r="CYT193" s="29"/>
      <c r="CYU193" s="29"/>
      <c r="CYV193" s="29"/>
      <c r="CYW193" s="29"/>
      <c r="CYX193" s="29"/>
      <c r="CYY193" s="29"/>
      <c r="CYZ193" s="29"/>
      <c r="CZA193" s="29"/>
      <c r="CZB193" s="29"/>
      <c r="CZC193" s="29"/>
      <c r="CZD193" s="29"/>
      <c r="CZE193" s="29"/>
      <c r="CZF193" s="29"/>
      <c r="CZG193" s="29"/>
      <c r="CZH193" s="29"/>
      <c r="CZI193" s="29"/>
      <c r="CZJ193" s="29"/>
      <c r="CZK193" s="29"/>
      <c r="CZL193" s="29"/>
      <c r="CZM193" s="29"/>
      <c r="CZN193" s="29"/>
      <c r="CZO193" s="29"/>
      <c r="CZP193" s="29"/>
      <c r="CZQ193" s="29"/>
      <c r="CZR193" s="29"/>
      <c r="CZS193" s="29"/>
      <c r="CZT193" s="29"/>
      <c r="CZU193" s="29"/>
      <c r="CZV193" s="29"/>
      <c r="CZW193" s="29"/>
      <c r="CZX193" s="29"/>
      <c r="CZY193" s="29"/>
      <c r="CZZ193" s="29"/>
      <c r="DAA193" s="29"/>
      <c r="DAB193" s="29"/>
      <c r="DAC193" s="29"/>
      <c r="DAD193" s="29"/>
      <c r="DAE193" s="29"/>
      <c r="DAF193" s="29"/>
      <c r="DAG193" s="29"/>
      <c r="DAH193" s="29"/>
      <c r="DAI193" s="29"/>
      <c r="DAJ193" s="29"/>
      <c r="DAK193" s="29"/>
      <c r="DAL193" s="29"/>
      <c r="DAM193" s="29"/>
      <c r="DAN193" s="29"/>
      <c r="DAO193" s="29"/>
      <c r="DAP193" s="29"/>
      <c r="DAQ193" s="29"/>
      <c r="DAR193" s="29"/>
      <c r="DAS193" s="29"/>
      <c r="DAT193" s="29"/>
      <c r="DAU193" s="29"/>
      <c r="DAV193" s="29"/>
      <c r="DAW193" s="29"/>
      <c r="DAX193" s="29"/>
      <c r="DAY193" s="29"/>
      <c r="DAZ193" s="29"/>
      <c r="DBA193" s="29"/>
      <c r="DBB193" s="29"/>
      <c r="DBC193" s="29"/>
      <c r="DBD193" s="29"/>
      <c r="DBE193" s="29"/>
      <c r="DBF193" s="29"/>
      <c r="DBG193" s="29"/>
      <c r="DBH193" s="29"/>
      <c r="DBI193" s="29"/>
      <c r="DBJ193" s="29"/>
      <c r="DBK193" s="29"/>
      <c r="DBL193" s="29"/>
      <c r="DBM193" s="29"/>
      <c r="DBN193" s="29"/>
      <c r="DBO193" s="29"/>
      <c r="DBP193" s="29"/>
      <c r="DBQ193" s="29"/>
      <c r="DBR193" s="29"/>
      <c r="DBS193" s="29"/>
      <c r="DBT193" s="29"/>
      <c r="DBU193" s="29"/>
      <c r="DBV193" s="29"/>
      <c r="DBW193" s="29"/>
      <c r="DBX193" s="29"/>
      <c r="DBY193" s="29"/>
      <c r="DBZ193" s="29"/>
      <c r="DCA193" s="29"/>
      <c r="DCB193" s="29"/>
      <c r="DCC193" s="29"/>
      <c r="DCD193" s="29"/>
      <c r="DCE193" s="29"/>
      <c r="DCF193" s="29"/>
      <c r="DCG193" s="29"/>
      <c r="DCH193" s="29"/>
      <c r="DCI193" s="29"/>
      <c r="DCJ193" s="29"/>
      <c r="DCK193" s="29"/>
      <c r="DCL193" s="29"/>
      <c r="DCM193" s="29"/>
      <c r="DCN193" s="29"/>
      <c r="DCO193" s="29"/>
      <c r="DCP193" s="29"/>
      <c r="DCQ193" s="29"/>
      <c r="DCR193" s="29"/>
      <c r="DCS193" s="29"/>
      <c r="DCT193" s="29"/>
      <c r="DCU193" s="29"/>
      <c r="DCV193" s="29"/>
      <c r="DCW193" s="29"/>
      <c r="DCX193" s="29"/>
      <c r="DCY193" s="29"/>
      <c r="DCZ193" s="29"/>
      <c r="DDA193" s="29"/>
      <c r="DDB193" s="29"/>
      <c r="DDC193" s="29"/>
      <c r="DDD193" s="29"/>
      <c r="DDE193" s="29"/>
      <c r="DDF193" s="29"/>
      <c r="DDG193" s="29"/>
      <c r="DDH193" s="29"/>
      <c r="DDI193" s="29"/>
      <c r="DDJ193" s="29"/>
      <c r="DDK193" s="29"/>
      <c r="DDL193" s="29"/>
      <c r="DDM193" s="29"/>
      <c r="DDN193" s="29"/>
      <c r="DDO193" s="29"/>
      <c r="DDP193" s="29"/>
      <c r="DDQ193" s="29"/>
      <c r="DDR193" s="29"/>
      <c r="DDS193" s="29"/>
      <c r="DDT193" s="29"/>
      <c r="DDU193" s="29"/>
      <c r="DDV193" s="29"/>
      <c r="DDW193" s="29"/>
      <c r="DDX193" s="29"/>
      <c r="DDY193" s="29"/>
      <c r="DDZ193" s="29"/>
      <c r="DEA193" s="29"/>
      <c r="DEB193" s="29"/>
      <c r="DEC193" s="29"/>
      <c r="DED193" s="29"/>
      <c r="DEE193" s="29"/>
      <c r="DEF193" s="29"/>
      <c r="DEG193" s="29"/>
      <c r="DEH193" s="29"/>
      <c r="DEI193" s="29"/>
      <c r="DEJ193" s="29"/>
      <c r="DEK193" s="29"/>
      <c r="DEL193" s="29"/>
      <c r="DEM193" s="29"/>
      <c r="DEN193" s="29"/>
      <c r="DEO193" s="29"/>
      <c r="DEP193" s="29"/>
      <c r="DEQ193" s="29"/>
      <c r="DER193" s="29"/>
      <c r="DES193" s="29"/>
      <c r="DET193" s="29"/>
      <c r="DEU193" s="29"/>
      <c r="DEV193" s="29"/>
      <c r="DEW193" s="29"/>
      <c r="DEX193" s="29"/>
      <c r="DEY193" s="29"/>
      <c r="DEZ193" s="29"/>
      <c r="DFA193" s="29"/>
      <c r="DFB193" s="29"/>
      <c r="DFC193" s="29"/>
      <c r="DFD193" s="29"/>
      <c r="DFE193" s="29"/>
      <c r="DFF193" s="29"/>
      <c r="DFG193" s="29"/>
      <c r="DFH193" s="29"/>
      <c r="DFI193" s="29"/>
      <c r="DFJ193" s="29"/>
      <c r="DFK193" s="29"/>
      <c r="DFL193" s="29"/>
      <c r="DFM193" s="29"/>
      <c r="DFN193" s="29"/>
      <c r="DFO193" s="29"/>
      <c r="DFP193" s="29"/>
      <c r="DFQ193" s="29"/>
      <c r="DFR193" s="29"/>
      <c r="DFS193" s="29"/>
      <c r="DFT193" s="29"/>
      <c r="DFU193" s="29"/>
      <c r="DFV193" s="29"/>
      <c r="DFW193" s="29"/>
      <c r="DFX193" s="29"/>
      <c r="DFY193" s="29"/>
      <c r="DFZ193" s="29"/>
      <c r="DGA193" s="29"/>
      <c r="DGB193" s="29"/>
      <c r="DGC193" s="29"/>
      <c r="DGD193" s="29"/>
      <c r="DGE193" s="29"/>
      <c r="DGF193" s="29"/>
      <c r="DGG193" s="29"/>
      <c r="DGH193" s="29"/>
      <c r="DGI193" s="29"/>
      <c r="DGJ193" s="29"/>
      <c r="DGK193" s="29"/>
      <c r="DGL193" s="29"/>
      <c r="DGM193" s="29"/>
      <c r="DGN193" s="29"/>
      <c r="DGO193" s="29"/>
      <c r="DGP193" s="29"/>
      <c r="DGQ193" s="29"/>
      <c r="DGR193" s="29"/>
      <c r="DGS193" s="29"/>
      <c r="DGT193" s="29"/>
      <c r="DGU193" s="29"/>
      <c r="DGV193" s="29"/>
      <c r="DGW193" s="29"/>
      <c r="DGX193" s="29"/>
      <c r="DGY193" s="29"/>
      <c r="DGZ193" s="29"/>
      <c r="DHA193" s="29"/>
      <c r="DHB193" s="29"/>
      <c r="DHC193" s="29"/>
      <c r="DHD193" s="29"/>
      <c r="DHE193" s="29"/>
      <c r="DHF193" s="29"/>
      <c r="DHG193" s="29"/>
      <c r="DHH193" s="29"/>
      <c r="DHI193" s="29"/>
      <c r="DHJ193" s="29"/>
      <c r="DHK193" s="29"/>
      <c r="DHL193" s="29"/>
      <c r="DHM193" s="29"/>
      <c r="DHN193" s="29"/>
      <c r="DHO193" s="29"/>
      <c r="DHP193" s="29"/>
      <c r="DHQ193" s="29"/>
      <c r="DHR193" s="29"/>
      <c r="DHS193" s="29"/>
      <c r="DHT193" s="29"/>
      <c r="DHU193" s="29"/>
      <c r="DHV193" s="29"/>
      <c r="DHW193" s="29"/>
      <c r="DHX193" s="29"/>
      <c r="DHY193" s="29"/>
      <c r="DHZ193" s="29"/>
      <c r="DIA193" s="29"/>
      <c r="DIB193" s="29"/>
      <c r="DIC193" s="29"/>
      <c r="DID193" s="29"/>
      <c r="DIE193" s="29"/>
      <c r="DIF193" s="29"/>
      <c r="DIG193" s="29"/>
      <c r="DIH193" s="29"/>
      <c r="DII193" s="29"/>
      <c r="DIJ193" s="29"/>
      <c r="DIK193" s="29"/>
      <c r="DIL193" s="29"/>
      <c r="DIM193" s="29"/>
      <c r="DIN193" s="29"/>
      <c r="DIO193" s="29"/>
      <c r="DIP193" s="29"/>
      <c r="DIQ193" s="29"/>
      <c r="DIR193" s="29"/>
      <c r="DIS193" s="29"/>
      <c r="DIT193" s="29"/>
      <c r="DIU193" s="29"/>
      <c r="DIV193" s="29"/>
      <c r="DIW193" s="29"/>
      <c r="DIX193" s="29"/>
      <c r="DIY193" s="29"/>
      <c r="DIZ193" s="29"/>
      <c r="DJA193" s="29"/>
      <c r="DJB193" s="29"/>
      <c r="DJC193" s="29"/>
      <c r="DJD193" s="29"/>
      <c r="DJE193" s="29"/>
      <c r="DJF193" s="29"/>
      <c r="DJG193" s="29"/>
      <c r="DJH193" s="29"/>
      <c r="DJI193" s="29"/>
      <c r="DJJ193" s="29"/>
      <c r="DJK193" s="29"/>
      <c r="DJL193" s="29"/>
      <c r="DJM193" s="29"/>
      <c r="DJN193" s="29"/>
      <c r="DJO193" s="29"/>
      <c r="DJP193" s="29"/>
      <c r="DJQ193" s="29"/>
      <c r="DJR193" s="29"/>
      <c r="DJS193" s="29"/>
      <c r="DJT193" s="29"/>
      <c r="DJU193" s="29"/>
      <c r="DJV193" s="29"/>
      <c r="DJW193" s="29"/>
      <c r="DJX193" s="29"/>
      <c r="DJY193" s="29"/>
      <c r="DJZ193" s="29"/>
      <c r="DKA193" s="29"/>
      <c r="DKB193" s="29"/>
      <c r="DKC193" s="29"/>
      <c r="DKD193" s="29"/>
      <c r="DKE193" s="29"/>
      <c r="DKF193" s="29"/>
      <c r="DKG193" s="29"/>
      <c r="DKH193" s="29"/>
      <c r="DKI193" s="29"/>
      <c r="DKJ193" s="29"/>
      <c r="DKK193" s="29"/>
      <c r="DKL193" s="29"/>
      <c r="DKM193" s="29"/>
      <c r="DKN193" s="29"/>
      <c r="DKO193" s="29"/>
      <c r="DKP193" s="29"/>
      <c r="DKQ193" s="29"/>
      <c r="DKR193" s="29"/>
      <c r="DKS193" s="29"/>
      <c r="DKT193" s="29"/>
      <c r="DKU193" s="29"/>
      <c r="DKV193" s="29"/>
      <c r="DKW193" s="29"/>
      <c r="DKX193" s="29"/>
      <c r="DKY193" s="29"/>
      <c r="DKZ193" s="29"/>
      <c r="DLA193" s="29"/>
      <c r="DLB193" s="29"/>
      <c r="DLC193" s="29"/>
      <c r="DLD193" s="29"/>
      <c r="DLE193" s="29"/>
      <c r="DLF193" s="29"/>
      <c r="DLG193" s="29"/>
      <c r="DLH193" s="29"/>
      <c r="DLI193" s="29"/>
      <c r="DLJ193" s="29"/>
      <c r="DLK193" s="29"/>
      <c r="DLL193" s="29"/>
      <c r="DLM193" s="29"/>
      <c r="DLN193" s="29"/>
      <c r="DLO193" s="29"/>
      <c r="DLP193" s="29"/>
      <c r="DLQ193" s="29"/>
      <c r="DLR193" s="29"/>
      <c r="DLS193" s="29"/>
      <c r="DLT193" s="29"/>
      <c r="DLU193" s="29"/>
      <c r="DLV193" s="29"/>
      <c r="DLW193" s="29"/>
      <c r="DLX193" s="29"/>
      <c r="DLY193" s="29"/>
      <c r="DLZ193" s="29"/>
      <c r="DMA193" s="29"/>
      <c r="DMB193" s="29"/>
      <c r="DMC193" s="29"/>
      <c r="DMD193" s="29"/>
      <c r="DME193" s="29"/>
      <c r="DMF193" s="29"/>
      <c r="DMG193" s="29"/>
      <c r="DMH193" s="29"/>
      <c r="DMI193" s="29"/>
      <c r="DMJ193" s="29"/>
      <c r="DMK193" s="29"/>
      <c r="DML193" s="29"/>
      <c r="DMM193" s="29"/>
      <c r="DMN193" s="29"/>
      <c r="DMO193" s="29"/>
      <c r="DMP193" s="29"/>
      <c r="DMQ193" s="29"/>
      <c r="DMR193" s="29"/>
      <c r="DMS193" s="29"/>
      <c r="DMT193" s="29"/>
      <c r="DMU193" s="29"/>
      <c r="DMV193" s="29"/>
      <c r="DMW193" s="29"/>
      <c r="DMX193" s="29"/>
      <c r="DMY193" s="29"/>
      <c r="DMZ193" s="29"/>
      <c r="DNA193" s="29"/>
      <c r="DNB193" s="29"/>
      <c r="DNC193" s="29"/>
      <c r="DND193" s="29"/>
      <c r="DNE193" s="29"/>
      <c r="DNF193" s="29"/>
      <c r="DNG193" s="29"/>
      <c r="DNH193" s="29"/>
      <c r="DNI193" s="29"/>
      <c r="DNJ193" s="29"/>
      <c r="DNK193" s="29"/>
      <c r="DNL193" s="29"/>
      <c r="DNM193" s="29"/>
      <c r="DNN193" s="29"/>
      <c r="DNO193" s="29"/>
      <c r="DNP193" s="29"/>
      <c r="DNQ193" s="29"/>
      <c r="DNR193" s="29"/>
      <c r="DNS193" s="29"/>
      <c r="DNT193" s="29"/>
      <c r="DNU193" s="29"/>
      <c r="DNV193" s="29"/>
      <c r="DNW193" s="29"/>
      <c r="DNX193" s="29"/>
      <c r="DNY193" s="29"/>
      <c r="DNZ193" s="29"/>
      <c r="DOA193" s="29"/>
      <c r="DOB193" s="29"/>
      <c r="DOC193" s="29"/>
      <c r="DOD193" s="29"/>
      <c r="DOE193" s="29"/>
      <c r="DOF193" s="29"/>
      <c r="DOG193" s="29"/>
      <c r="DOH193" s="29"/>
      <c r="DOI193" s="29"/>
      <c r="DOJ193" s="29"/>
      <c r="DOK193" s="29"/>
      <c r="DOL193" s="29"/>
      <c r="DOM193" s="29"/>
      <c r="DON193" s="29"/>
      <c r="DOO193" s="29"/>
      <c r="DOP193" s="29"/>
      <c r="DOQ193" s="29"/>
      <c r="DOR193" s="29"/>
      <c r="DOS193" s="29"/>
      <c r="DOT193" s="29"/>
      <c r="DOU193" s="29"/>
      <c r="DOV193" s="29"/>
      <c r="DOW193" s="29"/>
      <c r="DOX193" s="29"/>
      <c r="DOY193" s="29"/>
      <c r="DOZ193" s="29"/>
      <c r="DPA193" s="29"/>
      <c r="DPB193" s="29"/>
      <c r="DPC193" s="29"/>
      <c r="DPD193" s="29"/>
      <c r="DPE193" s="29"/>
      <c r="DPF193" s="29"/>
      <c r="DPG193" s="29"/>
      <c r="DPH193" s="29"/>
      <c r="DPI193" s="29"/>
      <c r="DPJ193" s="29"/>
      <c r="DPK193" s="29"/>
      <c r="DPL193" s="29"/>
      <c r="DPM193" s="29"/>
      <c r="DPN193" s="29"/>
      <c r="DPO193" s="29"/>
      <c r="DPP193" s="29"/>
      <c r="DPQ193" s="29"/>
      <c r="DPR193" s="29"/>
      <c r="DPS193" s="29"/>
      <c r="DPT193" s="29"/>
      <c r="DPU193" s="29"/>
      <c r="DPV193" s="29"/>
      <c r="DPW193" s="29"/>
      <c r="DPX193" s="29"/>
      <c r="DPY193" s="29"/>
      <c r="DPZ193" s="29"/>
      <c r="DQA193" s="29"/>
      <c r="DQB193" s="29"/>
      <c r="DQC193" s="29"/>
      <c r="DQD193" s="29"/>
      <c r="DQE193" s="29"/>
      <c r="DQF193" s="29"/>
      <c r="DQG193" s="29"/>
      <c r="DQH193" s="29"/>
      <c r="DQI193" s="29"/>
      <c r="DQJ193" s="29"/>
      <c r="DQK193" s="29"/>
      <c r="DQL193" s="29"/>
      <c r="DQM193" s="29"/>
      <c r="DQN193" s="29"/>
      <c r="DQO193" s="29"/>
      <c r="DQP193" s="29"/>
      <c r="DQQ193" s="29"/>
      <c r="DQR193" s="29"/>
      <c r="DQS193" s="29"/>
      <c r="DQT193" s="29"/>
      <c r="DQU193" s="29"/>
      <c r="DQV193" s="29"/>
      <c r="DQW193" s="29"/>
      <c r="DQX193" s="29"/>
      <c r="DQY193" s="29"/>
      <c r="DQZ193" s="29"/>
      <c r="DRA193" s="29"/>
      <c r="DRB193" s="29"/>
      <c r="DRC193" s="29"/>
      <c r="DRD193" s="29"/>
      <c r="DRE193" s="29"/>
      <c r="DRF193" s="29"/>
      <c r="DRG193" s="29"/>
      <c r="DRH193" s="29"/>
      <c r="DRI193" s="29"/>
      <c r="DRJ193" s="29"/>
      <c r="DRK193" s="29"/>
      <c r="DRL193" s="29"/>
      <c r="DRM193" s="29"/>
      <c r="DRN193" s="29"/>
      <c r="DRO193" s="29"/>
      <c r="DRP193" s="29"/>
      <c r="DRQ193" s="29"/>
      <c r="DRR193" s="29"/>
      <c r="DRS193" s="29"/>
      <c r="DRT193" s="29"/>
      <c r="DRU193" s="29"/>
      <c r="DRV193" s="29"/>
      <c r="DRW193" s="29"/>
      <c r="DRX193" s="29"/>
      <c r="DRY193" s="29"/>
      <c r="DRZ193" s="29"/>
      <c r="DSA193" s="29"/>
      <c r="DSB193" s="29"/>
      <c r="DSC193" s="29"/>
      <c r="DSD193" s="29"/>
      <c r="DSE193" s="29"/>
      <c r="DSF193" s="29"/>
      <c r="DSG193" s="29"/>
      <c r="DSH193" s="29"/>
      <c r="DSI193" s="29"/>
      <c r="DSJ193" s="29"/>
      <c r="DSK193" s="29"/>
      <c r="DSL193" s="29"/>
      <c r="DSM193" s="29"/>
      <c r="DSN193" s="29"/>
      <c r="DSO193" s="29"/>
      <c r="DSP193" s="29"/>
      <c r="DSQ193" s="29"/>
      <c r="DSR193" s="29"/>
      <c r="DSS193" s="29"/>
      <c r="DST193" s="29"/>
      <c r="DSU193" s="29"/>
      <c r="DSV193" s="29"/>
      <c r="DSW193" s="29"/>
      <c r="DSX193" s="29"/>
      <c r="DSY193" s="29"/>
      <c r="DSZ193" s="29"/>
      <c r="DTA193" s="29"/>
      <c r="DTB193" s="29"/>
      <c r="DTC193" s="29"/>
      <c r="DTD193" s="29"/>
      <c r="DTE193" s="29"/>
      <c r="DTF193" s="29"/>
      <c r="DTG193" s="29"/>
      <c r="DTH193" s="29"/>
      <c r="DTI193" s="29"/>
      <c r="DTJ193" s="29"/>
      <c r="DTK193" s="29"/>
      <c r="DTL193" s="29"/>
      <c r="DTM193" s="29"/>
      <c r="DTN193" s="29"/>
      <c r="DTO193" s="29"/>
      <c r="DTP193" s="29"/>
      <c r="DTQ193" s="29"/>
      <c r="DTR193" s="29"/>
      <c r="DTS193" s="29"/>
      <c r="DTT193" s="29"/>
      <c r="DTU193" s="29"/>
      <c r="DTV193" s="29"/>
      <c r="DTW193" s="29"/>
      <c r="DTX193" s="29"/>
      <c r="DTY193" s="29"/>
      <c r="DTZ193" s="29"/>
      <c r="DUA193" s="29"/>
      <c r="DUB193" s="29"/>
      <c r="DUC193" s="29"/>
      <c r="DUD193" s="29"/>
      <c r="DUE193" s="29"/>
      <c r="DUF193" s="29"/>
      <c r="DUG193" s="29"/>
      <c r="DUH193" s="29"/>
      <c r="DUI193" s="29"/>
      <c r="DUJ193" s="29"/>
      <c r="DUK193" s="29"/>
      <c r="DUL193" s="29"/>
      <c r="DUM193" s="29"/>
      <c r="DUN193" s="29"/>
      <c r="DUO193" s="29"/>
      <c r="DUP193" s="29"/>
      <c r="DUQ193" s="29"/>
      <c r="DUR193" s="29"/>
      <c r="DUS193" s="29"/>
      <c r="DUT193" s="29"/>
      <c r="DUU193" s="29"/>
      <c r="DUV193" s="29"/>
      <c r="DUW193" s="29"/>
      <c r="DUX193" s="29"/>
      <c r="DUY193" s="29"/>
      <c r="DUZ193" s="29"/>
      <c r="DVA193" s="29"/>
      <c r="DVB193" s="29"/>
      <c r="DVC193" s="29"/>
      <c r="DVD193" s="29"/>
      <c r="DVE193" s="29"/>
      <c r="DVF193" s="29"/>
      <c r="DVG193" s="29"/>
      <c r="DVH193" s="29"/>
      <c r="DVI193" s="29"/>
      <c r="DVJ193" s="29"/>
      <c r="DVK193" s="29"/>
      <c r="DVL193" s="29"/>
      <c r="DVM193" s="29"/>
      <c r="DVN193" s="29"/>
      <c r="DVO193" s="29"/>
      <c r="DVP193" s="29"/>
      <c r="DVQ193" s="29"/>
      <c r="DVR193" s="29"/>
      <c r="DVS193" s="29"/>
      <c r="DVT193" s="29"/>
      <c r="DVU193" s="29"/>
      <c r="DVV193" s="29"/>
      <c r="DVW193" s="29"/>
      <c r="DVX193" s="29"/>
      <c r="DVY193" s="29"/>
      <c r="DVZ193" s="29"/>
      <c r="DWA193" s="29"/>
      <c r="DWB193" s="29"/>
      <c r="DWC193" s="29"/>
      <c r="DWD193" s="29"/>
      <c r="DWE193" s="29"/>
      <c r="DWF193" s="29"/>
      <c r="DWG193" s="29"/>
      <c r="DWH193" s="29"/>
      <c r="DWI193" s="29"/>
      <c r="DWJ193" s="29"/>
      <c r="DWK193" s="29"/>
      <c r="DWL193" s="29"/>
      <c r="DWM193" s="29"/>
      <c r="DWN193" s="29"/>
      <c r="DWO193" s="29"/>
      <c r="DWP193" s="29"/>
      <c r="DWQ193" s="29"/>
      <c r="DWR193" s="29"/>
      <c r="DWS193" s="29"/>
      <c r="DWT193" s="29"/>
      <c r="DWU193" s="29"/>
      <c r="DWV193" s="29"/>
      <c r="DWW193" s="29"/>
      <c r="DWX193" s="29"/>
      <c r="DWY193" s="29"/>
      <c r="DWZ193" s="29"/>
      <c r="DXA193" s="29"/>
      <c r="DXB193" s="29"/>
      <c r="DXC193" s="29"/>
      <c r="DXD193" s="29"/>
      <c r="DXE193" s="29"/>
      <c r="DXF193" s="29"/>
      <c r="DXG193" s="29"/>
      <c r="DXH193" s="29"/>
      <c r="DXI193" s="29"/>
      <c r="DXJ193" s="29"/>
      <c r="DXK193" s="29"/>
      <c r="DXL193" s="29"/>
      <c r="DXM193" s="29"/>
      <c r="DXN193" s="29"/>
      <c r="DXO193" s="29"/>
      <c r="DXP193" s="29"/>
      <c r="DXQ193" s="29"/>
      <c r="DXR193" s="29"/>
      <c r="DXS193" s="29"/>
      <c r="DXT193" s="29"/>
      <c r="DXU193" s="29"/>
      <c r="DXV193" s="29"/>
      <c r="DXW193" s="29"/>
      <c r="DXX193" s="29"/>
      <c r="DXY193" s="29"/>
      <c r="DXZ193" s="29"/>
      <c r="DYA193" s="29"/>
      <c r="DYB193" s="29"/>
      <c r="DYC193" s="29"/>
      <c r="DYD193" s="29"/>
      <c r="DYE193" s="29"/>
      <c r="DYF193" s="29"/>
      <c r="DYG193" s="29"/>
      <c r="DYH193" s="29"/>
      <c r="DYI193" s="29"/>
      <c r="DYJ193" s="29"/>
      <c r="DYK193" s="29"/>
      <c r="DYL193" s="29"/>
      <c r="DYM193" s="29"/>
      <c r="DYN193" s="29"/>
      <c r="DYO193" s="29"/>
      <c r="DYP193" s="29"/>
      <c r="DYQ193" s="29"/>
      <c r="DYR193" s="29"/>
      <c r="DYS193" s="29"/>
      <c r="DYT193" s="29"/>
      <c r="DYU193" s="29"/>
      <c r="DYV193" s="29"/>
      <c r="DYW193" s="29"/>
      <c r="DYX193" s="29"/>
      <c r="DYY193" s="29"/>
      <c r="DYZ193" s="29"/>
      <c r="DZA193" s="29"/>
      <c r="DZB193" s="29"/>
      <c r="DZC193" s="29"/>
      <c r="DZD193" s="29"/>
      <c r="DZE193" s="29"/>
      <c r="DZF193" s="29"/>
      <c r="DZG193" s="29"/>
      <c r="DZH193" s="29"/>
      <c r="DZI193" s="29"/>
      <c r="DZJ193" s="29"/>
      <c r="DZK193" s="29"/>
      <c r="DZL193" s="29"/>
      <c r="DZM193" s="29"/>
      <c r="DZN193" s="29"/>
      <c r="DZO193" s="29"/>
      <c r="DZP193" s="29"/>
      <c r="DZQ193" s="29"/>
      <c r="DZR193" s="29"/>
      <c r="DZS193" s="29"/>
      <c r="DZT193" s="29"/>
      <c r="DZU193" s="29"/>
      <c r="DZV193" s="29"/>
      <c r="DZW193" s="29"/>
      <c r="DZX193" s="29"/>
      <c r="DZY193" s="29"/>
      <c r="DZZ193" s="29"/>
      <c r="EAA193" s="29"/>
      <c r="EAB193" s="29"/>
      <c r="EAC193" s="29"/>
      <c r="EAD193" s="29"/>
      <c r="EAE193" s="29"/>
      <c r="EAF193" s="29"/>
      <c r="EAG193" s="29"/>
      <c r="EAH193" s="29"/>
      <c r="EAI193" s="29"/>
      <c r="EAJ193" s="29"/>
      <c r="EAK193" s="29"/>
      <c r="EAL193" s="29"/>
      <c r="EAM193" s="29"/>
      <c r="EAN193" s="29"/>
      <c r="EAO193" s="29"/>
      <c r="EAP193" s="29"/>
      <c r="EAQ193" s="29"/>
      <c r="EAR193" s="29"/>
      <c r="EAS193" s="29"/>
      <c r="EAT193" s="29"/>
      <c r="EAU193" s="29"/>
      <c r="EAV193" s="29"/>
      <c r="EAW193" s="29"/>
      <c r="EAX193" s="29"/>
      <c r="EAY193" s="29"/>
      <c r="EAZ193" s="29"/>
      <c r="EBA193" s="29"/>
      <c r="EBB193" s="29"/>
      <c r="EBC193" s="29"/>
      <c r="EBD193" s="29"/>
      <c r="EBE193" s="29"/>
      <c r="EBF193" s="29"/>
      <c r="EBG193" s="29"/>
      <c r="EBH193" s="29"/>
      <c r="EBI193" s="29"/>
      <c r="EBJ193" s="29"/>
      <c r="EBK193" s="29"/>
      <c r="EBL193" s="29"/>
      <c r="EBM193" s="29"/>
      <c r="EBN193" s="29"/>
      <c r="EBO193" s="29"/>
      <c r="EBP193" s="29"/>
      <c r="EBQ193" s="29"/>
      <c r="EBR193" s="29"/>
      <c r="EBS193" s="29"/>
      <c r="EBT193" s="29"/>
      <c r="EBU193" s="29"/>
      <c r="EBV193" s="29"/>
      <c r="EBW193" s="29"/>
      <c r="EBX193" s="29"/>
      <c r="EBY193" s="29"/>
      <c r="EBZ193" s="29"/>
      <c r="ECA193" s="29"/>
      <c r="ECB193" s="29"/>
      <c r="ECC193" s="29"/>
      <c r="ECD193" s="29"/>
      <c r="ECE193" s="29"/>
      <c r="ECF193" s="29"/>
      <c r="ECG193" s="29"/>
      <c r="ECH193" s="29"/>
      <c r="ECI193" s="29"/>
      <c r="ECJ193" s="29"/>
      <c r="ECK193" s="29"/>
      <c r="ECL193" s="29"/>
      <c r="ECM193" s="29"/>
      <c r="ECN193" s="29"/>
      <c r="ECO193" s="29"/>
      <c r="ECP193" s="29"/>
      <c r="ECQ193" s="29"/>
      <c r="ECR193" s="29"/>
      <c r="ECS193" s="29"/>
      <c r="ECT193" s="29"/>
      <c r="ECU193" s="29"/>
      <c r="ECV193" s="29"/>
      <c r="ECW193" s="29"/>
      <c r="ECX193" s="29"/>
      <c r="ECY193" s="29"/>
      <c r="ECZ193" s="29"/>
      <c r="EDA193" s="29"/>
      <c r="EDB193" s="29"/>
      <c r="EDC193" s="29"/>
      <c r="EDD193" s="29"/>
      <c r="EDE193" s="29"/>
      <c r="EDF193" s="29"/>
      <c r="EDG193" s="29"/>
      <c r="EDH193" s="29"/>
      <c r="EDI193" s="29"/>
      <c r="EDJ193" s="29"/>
      <c r="EDK193" s="29"/>
      <c r="EDL193" s="29"/>
      <c r="EDM193" s="29"/>
      <c r="EDN193" s="29"/>
      <c r="EDO193" s="29"/>
      <c r="EDP193" s="29"/>
      <c r="EDQ193" s="29"/>
      <c r="EDR193" s="29"/>
      <c r="EDS193" s="29"/>
      <c r="EDT193" s="29"/>
      <c r="EDU193" s="29"/>
      <c r="EDV193" s="29"/>
      <c r="EDW193" s="29"/>
      <c r="EDX193" s="29"/>
      <c r="EDY193" s="29"/>
      <c r="EDZ193" s="29"/>
      <c r="EEA193" s="29"/>
      <c r="EEB193" s="29"/>
      <c r="EEC193" s="29"/>
      <c r="EED193" s="29"/>
      <c r="EEE193" s="29"/>
      <c r="EEF193" s="29"/>
      <c r="EEG193" s="29"/>
      <c r="EEH193" s="29"/>
      <c r="EEI193" s="29"/>
      <c r="EEJ193" s="29"/>
      <c r="EEK193" s="29"/>
      <c r="EEL193" s="29"/>
      <c r="EEM193" s="29"/>
      <c r="EEN193" s="29"/>
      <c r="EEO193" s="29"/>
      <c r="EEP193" s="29"/>
      <c r="EEQ193" s="29"/>
      <c r="EER193" s="29"/>
      <c r="EES193" s="29"/>
      <c r="EET193" s="29"/>
      <c r="EEU193" s="29"/>
      <c r="EEV193" s="29"/>
      <c r="EEW193" s="29"/>
      <c r="EEX193" s="29"/>
      <c r="EEY193" s="29"/>
      <c r="EEZ193" s="29"/>
      <c r="EFA193" s="29"/>
      <c r="EFB193" s="29"/>
      <c r="EFC193" s="29"/>
      <c r="EFD193" s="29"/>
      <c r="EFE193" s="29"/>
      <c r="EFF193" s="29"/>
      <c r="EFG193" s="29"/>
      <c r="EFH193" s="29"/>
      <c r="EFI193" s="29"/>
      <c r="EFJ193" s="29"/>
      <c r="EFK193" s="29"/>
      <c r="EFL193" s="29"/>
      <c r="EFM193" s="29"/>
      <c r="EFN193" s="29"/>
      <c r="EFO193" s="29"/>
      <c r="EFP193" s="29"/>
      <c r="EFQ193" s="29"/>
      <c r="EFR193" s="29"/>
      <c r="EFS193" s="29"/>
      <c r="EFT193" s="29"/>
      <c r="EFU193" s="29"/>
      <c r="EFV193" s="29"/>
      <c r="EFW193" s="29"/>
      <c r="EFX193" s="29"/>
      <c r="EFY193" s="29"/>
      <c r="EFZ193" s="29"/>
      <c r="EGA193" s="29"/>
      <c r="EGB193" s="29"/>
      <c r="EGC193" s="29"/>
      <c r="EGD193" s="29"/>
      <c r="EGE193" s="29"/>
      <c r="EGF193" s="29"/>
      <c r="EGG193" s="29"/>
      <c r="EGH193" s="29"/>
      <c r="EGI193" s="29"/>
      <c r="EGJ193" s="29"/>
      <c r="EGK193" s="29"/>
      <c r="EGL193" s="29"/>
      <c r="EGM193" s="29"/>
      <c r="EGN193" s="29"/>
      <c r="EGO193" s="29"/>
      <c r="EGP193" s="29"/>
      <c r="EGQ193" s="29"/>
      <c r="EGR193" s="29"/>
      <c r="EGS193" s="29"/>
      <c r="EGT193" s="29"/>
      <c r="EGU193" s="29"/>
      <c r="EGV193" s="29"/>
      <c r="EGW193" s="29"/>
      <c r="EGX193" s="29"/>
      <c r="EGY193" s="29"/>
      <c r="EGZ193" s="29"/>
      <c r="EHA193" s="29"/>
      <c r="EHB193" s="29"/>
      <c r="EHC193" s="29"/>
      <c r="EHD193" s="29"/>
      <c r="EHE193" s="29"/>
      <c r="EHF193" s="29"/>
      <c r="EHG193" s="29"/>
      <c r="EHH193" s="29"/>
      <c r="EHI193" s="29"/>
      <c r="EHJ193" s="29"/>
      <c r="EHK193" s="29"/>
      <c r="EHL193" s="29"/>
      <c r="EHM193" s="29"/>
      <c r="EHN193" s="29"/>
      <c r="EHO193" s="29"/>
      <c r="EHP193" s="29"/>
      <c r="EHQ193" s="29"/>
      <c r="EHR193" s="29"/>
      <c r="EHS193" s="29"/>
      <c r="EHT193" s="29"/>
      <c r="EHU193" s="29"/>
      <c r="EHV193" s="29"/>
      <c r="EHW193" s="29"/>
      <c r="EHX193" s="29"/>
      <c r="EHY193" s="29"/>
      <c r="EHZ193" s="29"/>
      <c r="EIA193" s="29"/>
      <c r="EIB193" s="29"/>
      <c r="EIC193" s="29"/>
      <c r="EID193" s="29"/>
      <c r="EIE193" s="29"/>
      <c r="EIF193" s="29"/>
      <c r="EIG193" s="29"/>
      <c r="EIH193" s="29"/>
      <c r="EII193" s="29"/>
      <c r="EIJ193" s="29"/>
      <c r="EIK193" s="29"/>
      <c r="EIL193" s="29"/>
      <c r="EIM193" s="29"/>
      <c r="EIN193" s="29"/>
      <c r="EIO193" s="29"/>
      <c r="EIP193" s="29"/>
      <c r="EIQ193" s="29"/>
      <c r="EIR193" s="29"/>
      <c r="EIS193" s="29"/>
      <c r="EIT193" s="29"/>
      <c r="EIU193" s="29"/>
      <c r="EIV193" s="29"/>
      <c r="EIW193" s="29"/>
      <c r="EIX193" s="29"/>
      <c r="EIY193" s="29"/>
      <c r="EIZ193" s="29"/>
      <c r="EJA193" s="29"/>
      <c r="EJB193" s="29"/>
      <c r="EJC193" s="29"/>
      <c r="EJD193" s="29"/>
      <c r="EJE193" s="29"/>
      <c r="EJF193" s="29"/>
      <c r="EJG193" s="29"/>
      <c r="EJH193" s="29"/>
      <c r="EJI193" s="29"/>
      <c r="EJJ193" s="29"/>
      <c r="EJK193" s="29"/>
      <c r="EJL193" s="29"/>
      <c r="EJM193" s="29"/>
      <c r="EJN193" s="29"/>
      <c r="EJO193" s="29"/>
      <c r="EJP193" s="29"/>
      <c r="EJQ193" s="29"/>
      <c r="EJR193" s="29"/>
      <c r="EJS193" s="29"/>
      <c r="EJT193" s="29"/>
      <c r="EJU193" s="29"/>
      <c r="EJV193" s="29"/>
      <c r="EJW193" s="29"/>
      <c r="EJX193" s="29"/>
      <c r="EJY193" s="29"/>
      <c r="EJZ193" s="29"/>
      <c r="EKA193" s="29"/>
      <c r="EKB193" s="29"/>
      <c r="EKC193" s="29"/>
      <c r="EKD193" s="29"/>
      <c r="EKE193" s="29"/>
      <c r="EKF193" s="29"/>
      <c r="EKG193" s="29"/>
      <c r="EKH193" s="29"/>
      <c r="EKI193" s="29"/>
      <c r="EKJ193" s="29"/>
      <c r="EKK193" s="29"/>
      <c r="EKL193" s="29"/>
      <c r="EKM193" s="29"/>
      <c r="EKN193" s="29"/>
      <c r="EKO193" s="29"/>
      <c r="EKP193" s="29"/>
      <c r="EKQ193" s="29"/>
      <c r="EKR193" s="29"/>
      <c r="EKS193" s="29"/>
      <c r="EKT193" s="29"/>
      <c r="EKU193" s="29"/>
      <c r="EKV193" s="29"/>
      <c r="EKW193" s="29"/>
      <c r="EKX193" s="29"/>
      <c r="EKY193" s="29"/>
      <c r="EKZ193" s="29"/>
      <c r="ELA193" s="29"/>
      <c r="ELB193" s="29"/>
      <c r="ELC193" s="29"/>
      <c r="ELD193" s="29"/>
      <c r="ELE193" s="29"/>
      <c r="ELF193" s="29"/>
      <c r="ELG193" s="29"/>
      <c r="ELH193" s="29"/>
      <c r="ELI193" s="29"/>
      <c r="ELJ193" s="29"/>
      <c r="ELK193" s="29"/>
      <c r="ELL193" s="29"/>
      <c r="ELM193" s="29"/>
      <c r="ELN193" s="29"/>
      <c r="ELO193" s="29"/>
      <c r="ELP193" s="29"/>
      <c r="ELQ193" s="29"/>
      <c r="ELR193" s="29"/>
      <c r="ELS193" s="29"/>
      <c r="ELT193" s="29"/>
      <c r="ELU193" s="29"/>
      <c r="ELV193" s="29"/>
      <c r="ELW193" s="29"/>
      <c r="ELX193" s="29"/>
      <c r="ELY193" s="29"/>
      <c r="ELZ193" s="29"/>
      <c r="EMA193" s="29"/>
      <c r="EMB193" s="29"/>
      <c r="EMC193" s="29"/>
      <c r="EMD193" s="29"/>
      <c r="EME193" s="29"/>
      <c r="EMF193" s="29"/>
      <c r="EMG193" s="29"/>
      <c r="EMH193" s="29"/>
      <c r="EMI193" s="29"/>
      <c r="EMJ193" s="29"/>
      <c r="EMK193" s="29"/>
      <c r="EML193" s="29"/>
      <c r="EMM193" s="29"/>
      <c r="EMN193" s="29"/>
      <c r="EMO193" s="29"/>
      <c r="EMP193" s="29"/>
      <c r="EMQ193" s="29"/>
      <c r="EMR193" s="29"/>
      <c r="EMS193" s="29"/>
      <c r="EMT193" s="29"/>
      <c r="EMU193" s="29"/>
      <c r="EMV193" s="29"/>
      <c r="EMW193" s="29"/>
      <c r="EMX193" s="29"/>
      <c r="EMY193" s="29"/>
      <c r="EMZ193" s="29"/>
      <c r="ENA193" s="29"/>
      <c r="ENB193" s="29"/>
      <c r="ENC193" s="29"/>
      <c r="END193" s="29"/>
      <c r="ENE193" s="29"/>
      <c r="ENF193" s="29"/>
      <c r="ENG193" s="29"/>
      <c r="ENH193" s="29"/>
      <c r="ENI193" s="29"/>
      <c r="ENJ193" s="29"/>
      <c r="ENK193" s="29"/>
      <c r="ENL193" s="29"/>
      <c r="ENM193" s="29"/>
      <c r="ENN193" s="29"/>
      <c r="ENO193" s="29"/>
      <c r="ENP193" s="29"/>
      <c r="ENQ193" s="29"/>
      <c r="ENR193" s="29"/>
      <c r="ENS193" s="29"/>
      <c r="ENT193" s="29"/>
      <c r="ENU193" s="29"/>
      <c r="ENV193" s="29"/>
      <c r="ENW193" s="29"/>
      <c r="ENX193" s="29"/>
      <c r="ENY193" s="29"/>
      <c r="ENZ193" s="29"/>
      <c r="EOA193" s="29"/>
      <c r="EOB193" s="29"/>
      <c r="EOC193" s="29"/>
      <c r="EOD193" s="29"/>
      <c r="EOE193" s="29"/>
      <c r="EOF193" s="29"/>
      <c r="EOG193" s="29"/>
      <c r="EOH193" s="29"/>
      <c r="EOI193" s="29"/>
      <c r="EOJ193" s="29"/>
      <c r="EOK193" s="29"/>
      <c r="EOL193" s="29"/>
      <c r="EOM193" s="29"/>
      <c r="EON193" s="29"/>
      <c r="EOO193" s="29"/>
      <c r="EOP193" s="29"/>
      <c r="EOQ193" s="29"/>
      <c r="EOR193" s="29"/>
      <c r="EOS193" s="29"/>
      <c r="EOT193" s="29"/>
      <c r="EOU193" s="29"/>
      <c r="EOV193" s="29"/>
      <c r="EOW193" s="29"/>
      <c r="EOX193" s="29"/>
      <c r="EOY193" s="29"/>
      <c r="EOZ193" s="29"/>
      <c r="EPA193" s="29"/>
      <c r="EPB193" s="29"/>
      <c r="EPC193" s="29"/>
      <c r="EPD193" s="29"/>
      <c r="EPE193" s="29"/>
      <c r="EPF193" s="29"/>
      <c r="EPG193" s="29"/>
      <c r="EPH193" s="29"/>
      <c r="EPI193" s="29"/>
      <c r="EPJ193" s="29"/>
      <c r="EPK193" s="29"/>
      <c r="EPL193" s="29"/>
      <c r="EPM193" s="29"/>
      <c r="EPN193" s="29"/>
      <c r="EPO193" s="29"/>
      <c r="EPP193" s="29"/>
      <c r="EPQ193" s="29"/>
      <c r="EPR193" s="29"/>
      <c r="EPS193" s="29"/>
      <c r="EPT193" s="29"/>
      <c r="EPU193" s="29"/>
      <c r="EPV193" s="29"/>
      <c r="EPW193" s="29"/>
      <c r="EPX193" s="29"/>
      <c r="EPY193" s="29"/>
      <c r="EPZ193" s="29"/>
      <c r="EQA193" s="29"/>
      <c r="EQB193" s="29"/>
      <c r="EQC193" s="29"/>
      <c r="EQD193" s="29"/>
      <c r="EQE193" s="29"/>
      <c r="EQF193" s="29"/>
      <c r="EQG193" s="29"/>
      <c r="EQH193" s="29"/>
      <c r="EQI193" s="29"/>
      <c r="EQJ193" s="29"/>
      <c r="EQK193" s="29"/>
      <c r="EQL193" s="29"/>
      <c r="EQM193" s="29"/>
      <c r="EQN193" s="29"/>
      <c r="EQO193" s="29"/>
      <c r="EQP193" s="29"/>
      <c r="EQQ193" s="29"/>
      <c r="EQR193" s="29"/>
      <c r="EQS193" s="29"/>
      <c r="EQT193" s="29"/>
      <c r="EQU193" s="29"/>
      <c r="EQV193" s="29"/>
      <c r="EQW193" s="29"/>
      <c r="EQX193" s="29"/>
      <c r="EQY193" s="29"/>
      <c r="EQZ193" s="29"/>
      <c r="ERA193" s="29"/>
      <c r="ERB193" s="29"/>
      <c r="ERC193" s="29"/>
      <c r="ERD193" s="29"/>
      <c r="ERE193" s="29"/>
      <c r="ERF193" s="29"/>
      <c r="ERG193" s="29"/>
      <c r="ERH193" s="29"/>
      <c r="ERI193" s="29"/>
      <c r="ERJ193" s="29"/>
      <c r="ERK193" s="29"/>
      <c r="ERL193" s="29"/>
      <c r="ERM193" s="29"/>
      <c r="ERN193" s="29"/>
      <c r="ERO193" s="29"/>
      <c r="ERP193" s="29"/>
      <c r="ERQ193" s="29"/>
      <c r="ERR193" s="29"/>
      <c r="ERS193" s="29"/>
      <c r="ERT193" s="29"/>
      <c r="ERU193" s="29"/>
      <c r="ERV193" s="29"/>
      <c r="ERW193" s="29"/>
      <c r="ERX193" s="29"/>
      <c r="ERY193" s="29"/>
      <c r="ERZ193" s="29"/>
      <c r="ESA193" s="29"/>
      <c r="ESB193" s="29"/>
      <c r="ESC193" s="29"/>
      <c r="ESD193" s="29"/>
      <c r="ESE193" s="29"/>
      <c r="ESF193" s="29"/>
      <c r="ESG193" s="29"/>
      <c r="ESH193" s="29"/>
      <c r="ESI193" s="29"/>
      <c r="ESJ193" s="29"/>
      <c r="ESK193" s="29"/>
      <c r="ESL193" s="29"/>
      <c r="ESM193" s="29"/>
      <c r="ESN193" s="29"/>
      <c r="ESO193" s="29"/>
      <c r="ESP193" s="29"/>
      <c r="ESQ193" s="29"/>
      <c r="ESR193" s="29"/>
      <c r="ESS193" s="29"/>
      <c r="EST193" s="29"/>
      <c r="ESU193" s="29"/>
      <c r="ESV193" s="29"/>
      <c r="ESW193" s="29"/>
      <c r="ESX193" s="29"/>
      <c r="ESY193" s="29"/>
      <c r="ESZ193" s="29"/>
      <c r="ETA193" s="29"/>
      <c r="ETB193" s="29"/>
      <c r="ETC193" s="29"/>
      <c r="ETD193" s="29"/>
      <c r="ETE193" s="29"/>
      <c r="ETF193" s="29"/>
      <c r="ETG193" s="29"/>
      <c r="ETH193" s="29"/>
      <c r="ETI193" s="29"/>
      <c r="ETJ193" s="29"/>
      <c r="ETK193" s="29"/>
      <c r="ETL193" s="29"/>
      <c r="ETM193" s="29"/>
      <c r="ETN193" s="29"/>
      <c r="ETO193" s="29"/>
      <c r="ETP193" s="29"/>
      <c r="ETQ193" s="29"/>
      <c r="ETR193" s="29"/>
      <c r="ETS193" s="29"/>
      <c r="ETT193" s="29"/>
      <c r="ETU193" s="29"/>
      <c r="ETV193" s="29"/>
      <c r="ETW193" s="29"/>
      <c r="ETX193" s="29"/>
      <c r="ETY193" s="29"/>
      <c r="ETZ193" s="29"/>
      <c r="EUA193" s="29"/>
      <c r="EUB193" s="29"/>
      <c r="EUC193" s="29"/>
      <c r="EUD193" s="29"/>
      <c r="EUE193" s="29"/>
      <c r="EUF193" s="29"/>
      <c r="EUG193" s="29"/>
      <c r="EUH193" s="29"/>
      <c r="EUI193" s="29"/>
      <c r="EUJ193" s="29"/>
      <c r="EUK193" s="29"/>
      <c r="EUL193" s="29"/>
      <c r="EUM193" s="29"/>
      <c r="EUN193" s="29"/>
      <c r="EUO193" s="29"/>
      <c r="EUP193" s="29"/>
      <c r="EUQ193" s="29"/>
      <c r="EUR193" s="29"/>
      <c r="EUS193" s="29"/>
      <c r="EUT193" s="29"/>
      <c r="EUU193" s="29"/>
      <c r="EUV193" s="29"/>
      <c r="EUW193" s="29"/>
      <c r="EUX193" s="29"/>
      <c r="EUY193" s="29"/>
      <c r="EUZ193" s="29"/>
      <c r="EVA193" s="29"/>
      <c r="EVB193" s="29"/>
      <c r="EVC193" s="29"/>
      <c r="EVD193" s="29"/>
      <c r="EVE193" s="29"/>
      <c r="EVF193" s="29"/>
      <c r="EVG193" s="29"/>
      <c r="EVH193" s="29"/>
      <c r="EVI193" s="29"/>
      <c r="EVJ193" s="29"/>
      <c r="EVK193" s="29"/>
      <c r="EVL193" s="29"/>
      <c r="EVM193" s="29"/>
      <c r="EVN193" s="29"/>
      <c r="EVO193" s="29"/>
      <c r="EVP193" s="29"/>
      <c r="EVQ193" s="29"/>
      <c r="EVR193" s="29"/>
      <c r="EVS193" s="29"/>
      <c r="EVT193" s="29"/>
      <c r="EVU193" s="29"/>
      <c r="EVV193" s="29"/>
      <c r="EVW193" s="29"/>
      <c r="EVX193" s="29"/>
      <c r="EVY193" s="29"/>
      <c r="EVZ193" s="29"/>
      <c r="EWA193" s="29"/>
      <c r="EWB193" s="29"/>
      <c r="EWC193" s="29"/>
      <c r="EWD193" s="29"/>
      <c r="EWE193" s="29"/>
      <c r="EWF193" s="29"/>
      <c r="EWG193" s="29"/>
      <c r="EWH193" s="29"/>
      <c r="EWI193" s="29"/>
      <c r="EWJ193" s="29"/>
      <c r="EWK193" s="29"/>
      <c r="EWL193" s="29"/>
      <c r="EWM193" s="29"/>
      <c r="EWN193" s="29"/>
      <c r="EWO193" s="29"/>
      <c r="EWP193" s="29"/>
      <c r="EWQ193" s="29"/>
      <c r="EWR193" s="29"/>
      <c r="EWS193" s="29"/>
      <c r="EWT193" s="29"/>
      <c r="EWU193" s="29"/>
      <c r="EWV193" s="29"/>
      <c r="EWW193" s="29"/>
      <c r="EWX193" s="29"/>
      <c r="EWY193" s="29"/>
      <c r="EWZ193" s="29"/>
      <c r="EXA193" s="29"/>
      <c r="EXB193" s="29"/>
      <c r="EXC193" s="29"/>
      <c r="EXD193" s="29"/>
      <c r="EXE193" s="29"/>
      <c r="EXF193" s="29"/>
      <c r="EXG193" s="29"/>
      <c r="EXH193" s="29"/>
      <c r="EXI193" s="29"/>
      <c r="EXJ193" s="29"/>
      <c r="EXK193" s="29"/>
      <c r="EXL193" s="29"/>
      <c r="EXM193" s="29"/>
      <c r="EXN193" s="29"/>
      <c r="EXO193" s="29"/>
      <c r="EXP193" s="29"/>
      <c r="EXQ193" s="29"/>
      <c r="EXR193" s="29"/>
      <c r="EXS193" s="29"/>
      <c r="EXT193" s="29"/>
      <c r="EXU193" s="29"/>
      <c r="EXV193" s="29"/>
      <c r="EXW193" s="29"/>
      <c r="EXX193" s="29"/>
      <c r="EXY193" s="29"/>
      <c r="EXZ193" s="29"/>
      <c r="EYA193" s="29"/>
      <c r="EYB193" s="29"/>
      <c r="EYC193" s="29"/>
      <c r="EYD193" s="29"/>
      <c r="EYE193" s="29"/>
      <c r="EYF193" s="29"/>
      <c r="EYG193" s="29"/>
      <c r="EYH193" s="29"/>
      <c r="EYI193" s="29"/>
      <c r="EYJ193" s="29"/>
      <c r="EYK193" s="29"/>
      <c r="EYL193" s="29"/>
      <c r="EYM193" s="29"/>
      <c r="EYN193" s="29"/>
      <c r="EYO193" s="29"/>
      <c r="EYP193" s="29"/>
      <c r="EYQ193" s="29"/>
      <c r="EYR193" s="29"/>
      <c r="EYS193" s="29"/>
      <c r="EYT193" s="29"/>
      <c r="EYU193" s="29"/>
      <c r="EYV193" s="29"/>
      <c r="EYW193" s="29"/>
      <c r="EYX193" s="29"/>
      <c r="EYY193" s="29"/>
      <c r="EYZ193" s="29"/>
      <c r="EZA193" s="29"/>
      <c r="EZB193" s="29"/>
      <c r="EZC193" s="29"/>
      <c r="EZD193" s="29"/>
      <c r="EZE193" s="29"/>
      <c r="EZF193" s="29"/>
      <c r="EZG193" s="29"/>
      <c r="EZH193" s="29"/>
      <c r="EZI193" s="29"/>
      <c r="EZJ193" s="29"/>
      <c r="EZK193" s="29"/>
      <c r="EZL193" s="29"/>
      <c r="EZM193" s="29"/>
      <c r="EZN193" s="29"/>
      <c r="EZO193" s="29"/>
      <c r="EZP193" s="29"/>
      <c r="EZQ193" s="29"/>
      <c r="EZR193" s="29"/>
      <c r="EZS193" s="29"/>
      <c r="EZT193" s="29"/>
      <c r="EZU193" s="29"/>
      <c r="EZV193" s="29"/>
      <c r="EZW193" s="29"/>
      <c r="EZX193" s="29"/>
      <c r="EZY193" s="29"/>
      <c r="EZZ193" s="29"/>
      <c r="FAA193" s="29"/>
      <c r="FAB193" s="29"/>
      <c r="FAC193" s="29"/>
      <c r="FAD193" s="29"/>
      <c r="FAE193" s="29"/>
      <c r="FAF193" s="29"/>
      <c r="FAG193" s="29"/>
      <c r="FAH193" s="29"/>
      <c r="FAI193" s="29"/>
      <c r="FAJ193" s="29"/>
      <c r="FAK193" s="29"/>
      <c r="FAL193" s="29"/>
      <c r="FAM193" s="29"/>
      <c r="FAN193" s="29"/>
      <c r="FAO193" s="29"/>
      <c r="FAP193" s="29"/>
      <c r="FAQ193" s="29"/>
      <c r="FAR193" s="29"/>
      <c r="FAS193" s="29"/>
      <c r="FAT193" s="29"/>
      <c r="FAU193" s="29"/>
      <c r="FAV193" s="29"/>
      <c r="FAW193" s="29"/>
      <c r="FAX193" s="29"/>
      <c r="FAY193" s="29"/>
      <c r="FAZ193" s="29"/>
      <c r="FBA193" s="29"/>
      <c r="FBB193" s="29"/>
      <c r="FBC193" s="29"/>
      <c r="FBD193" s="29"/>
      <c r="FBE193" s="29"/>
      <c r="FBF193" s="29"/>
      <c r="FBG193" s="29"/>
      <c r="FBH193" s="29"/>
      <c r="FBI193" s="29"/>
      <c r="FBJ193" s="29"/>
      <c r="FBK193" s="29"/>
      <c r="FBL193" s="29"/>
      <c r="FBM193" s="29"/>
      <c r="FBN193" s="29"/>
      <c r="FBO193" s="29"/>
      <c r="FBP193" s="29"/>
      <c r="FBQ193" s="29"/>
      <c r="FBR193" s="29"/>
      <c r="FBS193" s="29"/>
      <c r="FBT193" s="29"/>
      <c r="FBU193" s="29"/>
      <c r="FBV193" s="29"/>
      <c r="FBW193" s="29"/>
      <c r="FBX193" s="29"/>
      <c r="FBY193" s="29"/>
      <c r="FBZ193" s="29"/>
      <c r="FCA193" s="29"/>
      <c r="FCB193" s="29"/>
      <c r="FCC193" s="29"/>
      <c r="FCD193" s="29"/>
      <c r="FCE193" s="29"/>
      <c r="FCF193" s="29"/>
      <c r="FCG193" s="29"/>
      <c r="FCH193" s="29"/>
      <c r="FCI193" s="29"/>
      <c r="FCJ193" s="29"/>
      <c r="FCK193" s="29"/>
      <c r="FCL193" s="29"/>
      <c r="FCM193" s="29"/>
      <c r="FCN193" s="29"/>
      <c r="FCO193" s="29"/>
      <c r="FCP193" s="29"/>
      <c r="FCQ193" s="29"/>
      <c r="FCR193" s="29"/>
      <c r="FCS193" s="29"/>
      <c r="FCT193" s="29"/>
      <c r="FCU193" s="29"/>
      <c r="FCV193" s="29"/>
      <c r="FCW193" s="29"/>
      <c r="FCX193" s="29"/>
      <c r="FCY193" s="29"/>
      <c r="FCZ193" s="29"/>
      <c r="FDA193" s="29"/>
      <c r="FDB193" s="29"/>
      <c r="FDC193" s="29"/>
      <c r="FDD193" s="29"/>
      <c r="FDE193" s="29"/>
      <c r="FDF193" s="29"/>
      <c r="FDG193" s="29"/>
      <c r="FDH193" s="29"/>
      <c r="FDI193" s="29"/>
      <c r="FDJ193" s="29"/>
      <c r="FDK193" s="29"/>
      <c r="FDL193" s="29"/>
      <c r="FDM193" s="29"/>
      <c r="FDN193" s="29"/>
      <c r="FDO193" s="29"/>
      <c r="FDP193" s="29"/>
      <c r="FDQ193" s="29"/>
      <c r="FDR193" s="29"/>
      <c r="FDS193" s="29"/>
      <c r="FDT193" s="29"/>
      <c r="FDU193" s="29"/>
      <c r="FDV193" s="29"/>
      <c r="FDW193" s="29"/>
      <c r="FDX193" s="29"/>
      <c r="FDY193" s="29"/>
      <c r="FDZ193" s="29"/>
      <c r="FEA193" s="29"/>
      <c r="FEB193" s="29"/>
      <c r="FEC193" s="29"/>
      <c r="FED193" s="29"/>
      <c r="FEE193" s="29"/>
      <c r="FEF193" s="29"/>
      <c r="FEG193" s="29"/>
      <c r="FEH193" s="29"/>
      <c r="FEI193" s="29"/>
      <c r="FEJ193" s="29"/>
      <c r="FEK193" s="29"/>
      <c r="FEL193" s="29"/>
      <c r="FEM193" s="29"/>
      <c r="FEN193" s="29"/>
      <c r="FEO193" s="29"/>
      <c r="FEP193" s="29"/>
      <c r="FEQ193" s="29"/>
      <c r="FER193" s="29"/>
      <c r="FES193" s="29"/>
      <c r="FET193" s="29"/>
      <c r="FEU193" s="29"/>
      <c r="FEV193" s="29"/>
      <c r="FEW193" s="29"/>
      <c r="FEX193" s="29"/>
      <c r="FEY193" s="29"/>
      <c r="FEZ193" s="29"/>
      <c r="FFA193" s="29"/>
      <c r="FFB193" s="29"/>
      <c r="FFC193" s="29"/>
      <c r="FFD193" s="29"/>
      <c r="FFE193" s="29"/>
      <c r="FFF193" s="29"/>
      <c r="FFG193" s="29"/>
      <c r="FFH193" s="29"/>
      <c r="FFI193" s="29"/>
      <c r="FFJ193" s="29"/>
      <c r="FFK193" s="29"/>
      <c r="FFL193" s="29"/>
      <c r="FFM193" s="29"/>
      <c r="FFN193" s="29"/>
      <c r="FFO193" s="29"/>
      <c r="FFP193" s="29"/>
      <c r="FFQ193" s="29"/>
      <c r="FFR193" s="29"/>
      <c r="FFS193" s="29"/>
      <c r="FFT193" s="29"/>
      <c r="FFU193" s="29"/>
      <c r="FFV193" s="29"/>
      <c r="FFW193" s="29"/>
      <c r="FFX193" s="29"/>
      <c r="FFY193" s="29"/>
      <c r="FFZ193" s="29"/>
      <c r="FGA193" s="29"/>
      <c r="FGB193" s="29"/>
      <c r="FGC193" s="29"/>
      <c r="FGD193" s="29"/>
      <c r="FGE193" s="29"/>
      <c r="FGF193" s="29"/>
      <c r="FGG193" s="29"/>
      <c r="FGH193" s="29"/>
      <c r="FGI193" s="29"/>
      <c r="FGJ193" s="29"/>
      <c r="FGK193" s="29"/>
      <c r="FGL193" s="29"/>
      <c r="FGM193" s="29"/>
      <c r="FGN193" s="29"/>
      <c r="FGO193" s="29"/>
      <c r="FGP193" s="29"/>
      <c r="FGQ193" s="29"/>
      <c r="FGR193" s="29"/>
      <c r="FGS193" s="29"/>
      <c r="FGT193" s="29"/>
      <c r="FGU193" s="29"/>
      <c r="FGV193" s="29"/>
      <c r="FGW193" s="29"/>
      <c r="FGX193" s="29"/>
      <c r="FGY193" s="29"/>
      <c r="FGZ193" s="29"/>
      <c r="FHA193" s="29"/>
      <c r="FHB193" s="29"/>
      <c r="FHC193" s="29"/>
      <c r="FHD193" s="29"/>
      <c r="FHE193" s="29"/>
      <c r="FHF193" s="29"/>
      <c r="FHG193" s="29"/>
      <c r="FHH193" s="29"/>
      <c r="FHI193" s="29"/>
      <c r="FHJ193" s="29"/>
      <c r="FHK193" s="29"/>
      <c r="FHL193" s="29"/>
      <c r="FHM193" s="29"/>
      <c r="FHN193" s="29"/>
      <c r="FHO193" s="29"/>
      <c r="FHP193" s="29"/>
      <c r="FHQ193" s="29"/>
      <c r="FHR193" s="29"/>
      <c r="FHS193" s="29"/>
      <c r="FHT193" s="29"/>
      <c r="FHU193" s="29"/>
      <c r="FHV193" s="29"/>
      <c r="FHW193" s="29"/>
      <c r="FHX193" s="29"/>
      <c r="FHY193" s="29"/>
      <c r="FHZ193" s="29"/>
      <c r="FIA193" s="29"/>
      <c r="FIB193" s="29"/>
      <c r="FIC193" s="29"/>
      <c r="FID193" s="29"/>
      <c r="FIE193" s="29"/>
      <c r="FIF193" s="29"/>
      <c r="FIG193" s="29"/>
      <c r="FIH193" s="29"/>
      <c r="FII193" s="29"/>
      <c r="FIJ193" s="29"/>
      <c r="FIK193" s="29"/>
      <c r="FIL193" s="29"/>
      <c r="FIM193" s="29"/>
      <c r="FIN193" s="29"/>
      <c r="FIO193" s="29"/>
      <c r="FIP193" s="29"/>
      <c r="FIQ193" s="29"/>
      <c r="FIR193" s="29"/>
      <c r="FIS193" s="29"/>
      <c r="FIT193" s="29"/>
      <c r="FIU193" s="29"/>
      <c r="FIV193" s="29"/>
      <c r="FIW193" s="29"/>
      <c r="FIX193" s="29"/>
      <c r="FIY193" s="29"/>
      <c r="FIZ193" s="29"/>
      <c r="FJA193" s="29"/>
      <c r="FJB193" s="29"/>
      <c r="FJC193" s="29"/>
      <c r="FJD193" s="29"/>
      <c r="FJE193" s="29"/>
      <c r="FJF193" s="29"/>
      <c r="FJG193" s="29"/>
      <c r="FJH193" s="29"/>
      <c r="FJI193" s="29"/>
      <c r="FJJ193" s="29"/>
      <c r="FJK193" s="29"/>
      <c r="FJL193" s="29"/>
      <c r="FJM193" s="29"/>
      <c r="FJN193" s="29"/>
      <c r="FJO193" s="29"/>
      <c r="FJP193" s="29"/>
      <c r="FJQ193" s="29"/>
      <c r="FJR193" s="29"/>
      <c r="FJS193" s="29"/>
      <c r="FJT193" s="29"/>
      <c r="FJU193" s="29"/>
      <c r="FJV193" s="29"/>
      <c r="FJW193" s="29"/>
      <c r="FJX193" s="29"/>
      <c r="FJY193" s="29"/>
      <c r="FJZ193" s="29"/>
      <c r="FKA193" s="29"/>
      <c r="FKB193" s="29"/>
      <c r="FKC193" s="29"/>
      <c r="FKD193" s="29"/>
      <c r="FKE193" s="29"/>
      <c r="FKF193" s="29"/>
      <c r="FKG193" s="29"/>
      <c r="FKH193" s="29"/>
      <c r="FKI193" s="29"/>
      <c r="FKJ193" s="29"/>
      <c r="FKK193" s="29"/>
      <c r="FKL193" s="29"/>
      <c r="FKM193" s="29"/>
      <c r="FKN193" s="29"/>
      <c r="FKO193" s="29"/>
      <c r="FKP193" s="29"/>
      <c r="FKQ193" s="29"/>
      <c r="FKR193" s="29"/>
      <c r="FKS193" s="29"/>
      <c r="FKT193" s="29"/>
      <c r="FKU193" s="29"/>
      <c r="FKV193" s="29"/>
      <c r="FKW193" s="29"/>
      <c r="FKX193" s="29"/>
      <c r="FKY193" s="29"/>
      <c r="FKZ193" s="29"/>
      <c r="FLA193" s="29"/>
      <c r="FLB193" s="29"/>
      <c r="FLC193" s="29"/>
      <c r="FLD193" s="29"/>
      <c r="FLE193" s="29"/>
      <c r="FLF193" s="29"/>
      <c r="FLG193" s="29"/>
      <c r="FLH193" s="29"/>
      <c r="FLI193" s="29"/>
      <c r="FLJ193" s="29"/>
      <c r="FLK193" s="29"/>
      <c r="FLL193" s="29"/>
      <c r="FLM193" s="29"/>
      <c r="FLN193" s="29"/>
      <c r="FLO193" s="29"/>
      <c r="FLP193" s="29"/>
      <c r="FLQ193" s="29"/>
      <c r="FLR193" s="29"/>
      <c r="FLS193" s="29"/>
      <c r="FLT193" s="29"/>
      <c r="FLU193" s="29"/>
      <c r="FLV193" s="29"/>
      <c r="FLW193" s="29"/>
      <c r="FLX193" s="29"/>
      <c r="FLY193" s="29"/>
      <c r="FLZ193" s="29"/>
      <c r="FMA193" s="29"/>
      <c r="FMB193" s="29"/>
      <c r="FMC193" s="29"/>
      <c r="FMD193" s="29"/>
      <c r="FME193" s="29"/>
      <c r="FMF193" s="29"/>
      <c r="FMG193" s="29"/>
      <c r="FMH193" s="29"/>
      <c r="FMI193" s="29"/>
      <c r="FMJ193" s="29"/>
      <c r="FMK193" s="29"/>
      <c r="FML193" s="29"/>
      <c r="FMM193" s="29"/>
      <c r="FMN193" s="29"/>
      <c r="FMO193" s="29"/>
      <c r="FMP193" s="29"/>
      <c r="FMQ193" s="29"/>
      <c r="FMR193" s="29"/>
      <c r="FMS193" s="29"/>
      <c r="FMT193" s="29"/>
      <c r="FMU193" s="29"/>
      <c r="FMV193" s="29"/>
      <c r="FMW193" s="29"/>
      <c r="FMX193" s="29"/>
      <c r="FMY193" s="29"/>
      <c r="FMZ193" s="29"/>
      <c r="FNA193" s="29"/>
      <c r="FNB193" s="29"/>
      <c r="FNC193" s="29"/>
      <c r="FND193" s="29"/>
      <c r="FNE193" s="29"/>
      <c r="FNF193" s="29"/>
      <c r="FNG193" s="29"/>
      <c r="FNH193" s="29"/>
      <c r="FNI193" s="29"/>
      <c r="FNJ193" s="29"/>
      <c r="FNK193" s="29"/>
      <c r="FNL193" s="29"/>
      <c r="FNM193" s="29"/>
      <c r="FNN193" s="29"/>
      <c r="FNO193" s="29"/>
      <c r="FNP193" s="29"/>
      <c r="FNQ193" s="29"/>
      <c r="FNR193" s="29"/>
      <c r="FNS193" s="29"/>
      <c r="FNT193" s="29"/>
      <c r="FNU193" s="29"/>
      <c r="FNV193" s="29"/>
      <c r="FNW193" s="29"/>
      <c r="FNX193" s="29"/>
      <c r="FNY193" s="29"/>
      <c r="FNZ193" s="29"/>
      <c r="FOA193" s="29"/>
      <c r="FOB193" s="29"/>
      <c r="FOC193" s="29"/>
      <c r="FOD193" s="29"/>
      <c r="FOE193" s="29"/>
      <c r="FOF193" s="29"/>
      <c r="FOG193" s="29"/>
      <c r="FOH193" s="29"/>
      <c r="FOI193" s="29"/>
      <c r="FOJ193" s="29"/>
      <c r="FOK193" s="29"/>
      <c r="FOL193" s="29"/>
      <c r="FOM193" s="29"/>
      <c r="FON193" s="29"/>
      <c r="FOO193" s="29"/>
      <c r="FOP193" s="29"/>
      <c r="FOQ193" s="29"/>
      <c r="FOR193" s="29"/>
      <c r="FOS193" s="29"/>
      <c r="FOT193" s="29"/>
      <c r="FOU193" s="29"/>
      <c r="FOV193" s="29"/>
      <c r="FOW193" s="29"/>
      <c r="FOX193" s="29"/>
      <c r="FOY193" s="29"/>
      <c r="FOZ193" s="29"/>
      <c r="FPA193" s="29"/>
      <c r="FPB193" s="29"/>
      <c r="FPC193" s="29"/>
      <c r="FPD193" s="29"/>
      <c r="FPE193" s="29"/>
      <c r="FPF193" s="29"/>
      <c r="FPG193" s="29"/>
      <c r="FPH193" s="29"/>
      <c r="FPI193" s="29"/>
      <c r="FPJ193" s="29"/>
      <c r="FPK193" s="29"/>
      <c r="FPL193" s="29"/>
      <c r="FPM193" s="29"/>
      <c r="FPN193" s="29"/>
      <c r="FPO193" s="29"/>
      <c r="FPP193" s="29"/>
      <c r="FPQ193" s="29"/>
      <c r="FPR193" s="29"/>
      <c r="FPS193" s="29"/>
      <c r="FPT193" s="29"/>
      <c r="FPU193" s="29"/>
      <c r="FPV193" s="29"/>
      <c r="FPW193" s="29"/>
      <c r="FPX193" s="29"/>
      <c r="FPY193" s="29"/>
      <c r="FPZ193" s="29"/>
      <c r="FQA193" s="29"/>
      <c r="FQB193" s="29"/>
      <c r="FQC193" s="29"/>
      <c r="FQD193" s="29"/>
      <c r="FQE193" s="29"/>
      <c r="FQF193" s="29"/>
      <c r="FQG193" s="29"/>
      <c r="FQH193" s="29"/>
      <c r="FQI193" s="29"/>
      <c r="FQJ193" s="29"/>
      <c r="FQK193" s="29"/>
      <c r="FQL193" s="29"/>
      <c r="FQM193" s="29"/>
      <c r="FQN193" s="29"/>
      <c r="FQO193" s="29"/>
      <c r="FQP193" s="29"/>
      <c r="FQQ193" s="29"/>
      <c r="FQR193" s="29"/>
      <c r="FQS193" s="29"/>
      <c r="FQT193" s="29"/>
      <c r="FQU193" s="29"/>
      <c r="FQV193" s="29"/>
      <c r="FQW193" s="29"/>
      <c r="FQX193" s="29"/>
      <c r="FQY193" s="29"/>
      <c r="FQZ193" s="29"/>
      <c r="FRA193" s="29"/>
      <c r="FRB193" s="29"/>
      <c r="FRC193" s="29"/>
      <c r="FRD193" s="29"/>
      <c r="FRE193" s="29"/>
      <c r="FRF193" s="29"/>
      <c r="FRG193" s="29"/>
      <c r="FRH193" s="29"/>
      <c r="FRI193" s="29"/>
      <c r="FRJ193" s="29"/>
      <c r="FRK193" s="29"/>
      <c r="FRL193" s="29"/>
      <c r="FRM193" s="29"/>
      <c r="FRN193" s="29"/>
      <c r="FRO193" s="29"/>
      <c r="FRP193" s="29"/>
      <c r="FRQ193" s="29"/>
      <c r="FRR193" s="29"/>
      <c r="FRS193" s="29"/>
      <c r="FRT193" s="29"/>
      <c r="FRU193" s="29"/>
      <c r="FRV193" s="29"/>
      <c r="FRW193" s="29"/>
      <c r="FRX193" s="29"/>
      <c r="FRY193" s="29"/>
      <c r="FRZ193" s="29"/>
      <c r="FSA193" s="29"/>
      <c r="FSB193" s="29"/>
      <c r="FSC193" s="29"/>
      <c r="FSD193" s="29"/>
      <c r="FSE193" s="29"/>
      <c r="FSF193" s="29"/>
      <c r="FSG193" s="29"/>
      <c r="FSH193" s="29"/>
      <c r="FSI193" s="29"/>
      <c r="FSJ193" s="29"/>
      <c r="FSK193" s="29"/>
      <c r="FSL193" s="29"/>
      <c r="FSM193" s="29"/>
      <c r="FSN193" s="29"/>
      <c r="FSO193" s="29"/>
      <c r="FSP193" s="29"/>
      <c r="FSQ193" s="29"/>
      <c r="FSR193" s="29"/>
      <c r="FSS193" s="29"/>
      <c r="FST193" s="29"/>
      <c r="FSU193" s="29"/>
      <c r="FSV193" s="29"/>
      <c r="FSW193" s="29"/>
      <c r="FSX193" s="29"/>
      <c r="FSY193" s="29"/>
      <c r="FSZ193" s="29"/>
      <c r="FTA193" s="29"/>
      <c r="FTB193" s="29"/>
      <c r="FTC193" s="29"/>
      <c r="FTD193" s="29"/>
      <c r="FTE193" s="29"/>
      <c r="FTF193" s="29"/>
      <c r="FTG193" s="29"/>
      <c r="FTH193" s="29"/>
      <c r="FTI193" s="29"/>
      <c r="FTJ193" s="29"/>
      <c r="FTK193" s="29"/>
      <c r="FTL193" s="29"/>
      <c r="FTM193" s="29"/>
      <c r="FTN193" s="29"/>
      <c r="FTO193" s="29"/>
      <c r="FTP193" s="29"/>
      <c r="FTQ193" s="29"/>
      <c r="FTR193" s="29"/>
      <c r="FTS193" s="29"/>
      <c r="FTT193" s="29"/>
      <c r="FTU193" s="29"/>
      <c r="FTV193" s="29"/>
      <c r="FTW193" s="29"/>
      <c r="FTX193" s="29"/>
      <c r="FTY193" s="29"/>
      <c r="FTZ193" s="29"/>
      <c r="FUA193" s="29"/>
      <c r="FUB193" s="29"/>
      <c r="FUC193" s="29"/>
      <c r="FUD193" s="29"/>
      <c r="FUE193" s="29"/>
      <c r="FUF193" s="29"/>
      <c r="FUG193" s="29"/>
      <c r="FUH193" s="29"/>
      <c r="FUI193" s="29"/>
      <c r="FUJ193" s="29"/>
      <c r="FUK193" s="29"/>
      <c r="FUL193" s="29"/>
      <c r="FUM193" s="29"/>
      <c r="FUN193" s="29"/>
      <c r="FUO193" s="29"/>
      <c r="FUP193" s="29"/>
      <c r="FUQ193" s="29"/>
      <c r="FUR193" s="29"/>
      <c r="FUS193" s="29"/>
      <c r="FUT193" s="29"/>
      <c r="FUU193" s="29"/>
      <c r="FUV193" s="29"/>
      <c r="FUW193" s="29"/>
      <c r="FUX193" s="29"/>
      <c r="FUY193" s="29"/>
      <c r="FUZ193" s="29"/>
      <c r="FVA193" s="29"/>
      <c r="FVB193" s="29"/>
      <c r="FVC193" s="29"/>
      <c r="FVD193" s="29"/>
      <c r="FVE193" s="29"/>
      <c r="FVF193" s="29"/>
      <c r="FVG193" s="29"/>
      <c r="FVH193" s="29"/>
      <c r="FVI193" s="29"/>
      <c r="FVJ193" s="29"/>
      <c r="FVK193" s="29"/>
      <c r="FVL193" s="29"/>
      <c r="FVM193" s="29"/>
      <c r="FVN193" s="29"/>
      <c r="FVO193" s="29"/>
      <c r="FVP193" s="29"/>
      <c r="FVQ193" s="29"/>
      <c r="FVR193" s="29"/>
      <c r="FVS193" s="29"/>
      <c r="FVT193" s="29"/>
      <c r="FVU193" s="29"/>
      <c r="FVV193" s="29"/>
      <c r="FVW193" s="29"/>
      <c r="FVX193" s="29"/>
      <c r="FVY193" s="29"/>
      <c r="FVZ193" s="29"/>
      <c r="FWA193" s="29"/>
      <c r="FWB193" s="29"/>
      <c r="FWC193" s="29"/>
      <c r="FWD193" s="29"/>
      <c r="FWE193" s="29"/>
      <c r="FWF193" s="29"/>
      <c r="FWG193" s="29"/>
      <c r="FWH193" s="29"/>
      <c r="FWI193" s="29"/>
      <c r="FWJ193" s="29"/>
      <c r="FWK193" s="29"/>
      <c r="FWL193" s="29"/>
      <c r="FWM193" s="29"/>
      <c r="FWN193" s="29"/>
      <c r="FWO193" s="29"/>
      <c r="FWP193" s="29"/>
      <c r="FWQ193" s="29"/>
      <c r="FWR193" s="29"/>
      <c r="FWS193" s="29"/>
      <c r="FWT193" s="29"/>
      <c r="FWU193" s="29"/>
      <c r="FWV193" s="29"/>
      <c r="FWW193" s="29"/>
      <c r="FWX193" s="29"/>
      <c r="FWY193" s="29"/>
      <c r="FWZ193" s="29"/>
      <c r="FXA193" s="29"/>
      <c r="FXB193" s="29"/>
      <c r="FXC193" s="29"/>
      <c r="FXD193" s="29"/>
      <c r="FXE193" s="29"/>
      <c r="FXF193" s="29"/>
      <c r="FXG193" s="29"/>
      <c r="FXH193" s="29"/>
      <c r="FXI193" s="29"/>
      <c r="FXJ193" s="29"/>
      <c r="FXK193" s="29"/>
      <c r="FXL193" s="29"/>
      <c r="FXM193" s="29"/>
      <c r="FXN193" s="29"/>
      <c r="FXO193" s="29"/>
      <c r="FXP193" s="29"/>
      <c r="FXQ193" s="29"/>
      <c r="FXR193" s="29"/>
      <c r="FXS193" s="29"/>
      <c r="FXT193" s="29"/>
      <c r="FXU193" s="29"/>
      <c r="FXV193" s="29"/>
      <c r="FXW193" s="29"/>
      <c r="FXX193" s="29"/>
      <c r="FXY193" s="29"/>
      <c r="FXZ193" s="29"/>
      <c r="FYA193" s="29"/>
      <c r="FYB193" s="29"/>
      <c r="FYC193" s="29"/>
      <c r="FYD193" s="29"/>
      <c r="FYE193" s="29"/>
      <c r="FYF193" s="29"/>
      <c r="FYG193" s="29"/>
      <c r="FYH193" s="29"/>
      <c r="FYI193" s="29"/>
      <c r="FYJ193" s="29"/>
      <c r="FYK193" s="29"/>
      <c r="FYL193" s="29"/>
      <c r="FYM193" s="29"/>
      <c r="FYN193" s="29"/>
      <c r="FYO193" s="29"/>
      <c r="FYP193" s="29"/>
      <c r="FYQ193" s="29"/>
      <c r="FYR193" s="29"/>
      <c r="FYS193" s="29"/>
      <c r="FYT193" s="29"/>
      <c r="FYU193" s="29"/>
      <c r="FYV193" s="29"/>
      <c r="FYW193" s="29"/>
      <c r="FYX193" s="29"/>
      <c r="FYY193" s="29"/>
      <c r="FYZ193" s="29"/>
      <c r="FZA193" s="29"/>
      <c r="FZB193" s="29"/>
      <c r="FZC193" s="29"/>
      <c r="FZD193" s="29"/>
      <c r="FZE193" s="29"/>
      <c r="FZF193" s="29"/>
      <c r="FZG193" s="29"/>
      <c r="FZH193" s="29"/>
      <c r="FZI193" s="29"/>
      <c r="FZJ193" s="29"/>
      <c r="FZK193" s="29"/>
      <c r="FZL193" s="29"/>
      <c r="FZM193" s="29"/>
      <c r="FZN193" s="29"/>
      <c r="FZO193" s="29"/>
      <c r="FZP193" s="29"/>
      <c r="FZQ193" s="29"/>
      <c r="FZR193" s="29"/>
      <c r="FZS193" s="29"/>
      <c r="FZT193" s="29"/>
      <c r="FZU193" s="29"/>
      <c r="FZV193" s="29"/>
      <c r="FZW193" s="29"/>
      <c r="FZX193" s="29"/>
      <c r="FZY193" s="29"/>
      <c r="FZZ193" s="29"/>
      <c r="GAA193" s="29"/>
      <c r="GAB193" s="29"/>
      <c r="GAC193" s="29"/>
      <c r="GAD193" s="29"/>
      <c r="GAE193" s="29"/>
      <c r="GAF193" s="29"/>
      <c r="GAG193" s="29"/>
      <c r="GAH193" s="29"/>
      <c r="GAI193" s="29"/>
      <c r="GAJ193" s="29"/>
      <c r="GAK193" s="29"/>
      <c r="GAL193" s="29"/>
      <c r="GAM193" s="29"/>
      <c r="GAN193" s="29"/>
      <c r="GAO193" s="29"/>
      <c r="GAP193" s="29"/>
      <c r="GAQ193" s="29"/>
      <c r="GAR193" s="29"/>
      <c r="GAS193" s="29"/>
      <c r="GAT193" s="29"/>
      <c r="GAU193" s="29"/>
      <c r="GAV193" s="29"/>
      <c r="GAW193" s="29"/>
      <c r="GAX193" s="29"/>
      <c r="GAY193" s="29"/>
      <c r="GAZ193" s="29"/>
      <c r="GBA193" s="29"/>
      <c r="GBB193" s="29"/>
      <c r="GBC193" s="29"/>
      <c r="GBD193" s="29"/>
      <c r="GBE193" s="29"/>
      <c r="GBF193" s="29"/>
      <c r="GBG193" s="29"/>
      <c r="GBH193" s="29"/>
      <c r="GBI193" s="29"/>
      <c r="GBJ193" s="29"/>
      <c r="GBK193" s="29"/>
      <c r="GBL193" s="29"/>
      <c r="GBM193" s="29"/>
      <c r="GBN193" s="29"/>
      <c r="GBO193" s="29"/>
      <c r="GBP193" s="29"/>
      <c r="GBQ193" s="29"/>
      <c r="GBR193" s="29"/>
      <c r="GBS193" s="29"/>
      <c r="GBT193" s="29"/>
      <c r="GBU193" s="29"/>
      <c r="GBV193" s="29"/>
      <c r="GBW193" s="29"/>
      <c r="GBX193" s="29"/>
      <c r="GBY193" s="29"/>
      <c r="GBZ193" s="29"/>
      <c r="GCA193" s="29"/>
      <c r="GCB193" s="29"/>
      <c r="GCC193" s="29"/>
      <c r="GCD193" s="29"/>
      <c r="GCE193" s="29"/>
      <c r="GCF193" s="29"/>
      <c r="GCG193" s="29"/>
      <c r="GCH193" s="29"/>
      <c r="GCI193" s="29"/>
      <c r="GCJ193" s="29"/>
      <c r="GCK193" s="29"/>
      <c r="GCL193" s="29"/>
      <c r="GCM193" s="29"/>
      <c r="GCN193" s="29"/>
      <c r="GCO193" s="29"/>
      <c r="GCP193" s="29"/>
      <c r="GCQ193" s="29"/>
      <c r="GCR193" s="29"/>
      <c r="GCS193" s="29"/>
      <c r="GCT193" s="29"/>
      <c r="GCU193" s="29"/>
      <c r="GCV193" s="29"/>
      <c r="GCW193" s="29"/>
      <c r="GCX193" s="29"/>
      <c r="GCY193" s="29"/>
      <c r="GCZ193" s="29"/>
      <c r="GDA193" s="29"/>
      <c r="GDB193" s="29"/>
      <c r="GDC193" s="29"/>
      <c r="GDD193" s="29"/>
      <c r="GDE193" s="29"/>
      <c r="GDF193" s="29"/>
      <c r="GDG193" s="29"/>
      <c r="GDH193" s="29"/>
      <c r="GDI193" s="29"/>
      <c r="GDJ193" s="29"/>
      <c r="GDK193" s="29"/>
      <c r="GDL193" s="29"/>
      <c r="GDM193" s="29"/>
      <c r="GDN193" s="29"/>
      <c r="GDO193" s="29"/>
      <c r="GDP193" s="29"/>
      <c r="GDQ193" s="29"/>
      <c r="GDR193" s="29"/>
      <c r="GDS193" s="29"/>
      <c r="GDT193" s="29"/>
      <c r="GDU193" s="29"/>
      <c r="GDV193" s="29"/>
      <c r="GDW193" s="29"/>
      <c r="GDX193" s="29"/>
      <c r="GDY193" s="29"/>
      <c r="GDZ193" s="29"/>
      <c r="GEA193" s="29"/>
      <c r="GEB193" s="29"/>
      <c r="GEC193" s="29"/>
      <c r="GED193" s="29"/>
      <c r="GEE193" s="29"/>
      <c r="GEF193" s="29"/>
      <c r="GEG193" s="29"/>
      <c r="GEH193" s="29"/>
      <c r="GEI193" s="29"/>
      <c r="GEJ193" s="29"/>
      <c r="GEK193" s="29"/>
      <c r="GEL193" s="29"/>
      <c r="GEM193" s="29"/>
      <c r="GEN193" s="29"/>
      <c r="GEO193" s="29"/>
      <c r="GEP193" s="29"/>
      <c r="GEQ193" s="29"/>
      <c r="GER193" s="29"/>
      <c r="GES193" s="29"/>
      <c r="GET193" s="29"/>
      <c r="GEU193" s="29"/>
      <c r="GEV193" s="29"/>
      <c r="GEW193" s="29"/>
      <c r="GEX193" s="29"/>
      <c r="GEY193" s="29"/>
      <c r="GEZ193" s="29"/>
      <c r="GFA193" s="29"/>
      <c r="GFB193" s="29"/>
      <c r="GFC193" s="29"/>
      <c r="GFD193" s="29"/>
      <c r="GFE193" s="29"/>
      <c r="GFF193" s="29"/>
      <c r="GFG193" s="29"/>
      <c r="GFH193" s="29"/>
      <c r="GFI193" s="29"/>
      <c r="GFJ193" s="29"/>
      <c r="GFK193" s="29"/>
      <c r="GFL193" s="29"/>
      <c r="GFM193" s="29"/>
      <c r="GFN193" s="29"/>
      <c r="GFO193" s="29"/>
      <c r="GFP193" s="29"/>
      <c r="GFQ193" s="29"/>
      <c r="GFR193" s="29"/>
      <c r="GFS193" s="29"/>
      <c r="GFT193" s="29"/>
      <c r="GFU193" s="29"/>
      <c r="GFV193" s="29"/>
      <c r="GFW193" s="29"/>
      <c r="GFX193" s="29"/>
      <c r="GFY193" s="29"/>
      <c r="GFZ193" s="29"/>
      <c r="GGA193" s="29"/>
      <c r="GGB193" s="29"/>
      <c r="GGC193" s="29"/>
      <c r="GGD193" s="29"/>
      <c r="GGE193" s="29"/>
      <c r="GGF193" s="29"/>
      <c r="GGG193" s="29"/>
      <c r="GGH193" s="29"/>
      <c r="GGI193" s="29"/>
      <c r="GGJ193" s="29"/>
      <c r="GGK193" s="29"/>
      <c r="GGL193" s="29"/>
      <c r="GGM193" s="29"/>
      <c r="GGN193" s="29"/>
      <c r="GGO193" s="29"/>
      <c r="GGP193" s="29"/>
      <c r="GGQ193" s="29"/>
      <c r="GGR193" s="29"/>
      <c r="GGS193" s="29"/>
      <c r="GGT193" s="29"/>
      <c r="GGU193" s="29"/>
      <c r="GGV193" s="29"/>
      <c r="GGW193" s="29"/>
      <c r="GGX193" s="29"/>
      <c r="GGY193" s="29"/>
      <c r="GGZ193" s="29"/>
      <c r="GHA193" s="29"/>
      <c r="GHB193" s="29"/>
      <c r="GHC193" s="29"/>
      <c r="GHD193" s="29"/>
      <c r="GHE193" s="29"/>
      <c r="GHF193" s="29"/>
      <c r="GHG193" s="29"/>
      <c r="GHH193" s="29"/>
      <c r="GHI193" s="29"/>
      <c r="GHJ193" s="29"/>
      <c r="GHK193" s="29"/>
      <c r="GHL193" s="29"/>
      <c r="GHM193" s="29"/>
      <c r="GHN193" s="29"/>
      <c r="GHO193" s="29"/>
      <c r="GHP193" s="29"/>
      <c r="GHQ193" s="29"/>
      <c r="GHR193" s="29"/>
      <c r="GHS193" s="29"/>
      <c r="GHT193" s="29"/>
      <c r="GHU193" s="29"/>
      <c r="GHV193" s="29"/>
      <c r="GHW193" s="29"/>
      <c r="GHX193" s="29"/>
      <c r="GHY193" s="29"/>
      <c r="GHZ193" s="29"/>
      <c r="GIA193" s="29"/>
      <c r="GIB193" s="29"/>
      <c r="GIC193" s="29"/>
      <c r="GID193" s="29"/>
      <c r="GIE193" s="29"/>
      <c r="GIF193" s="29"/>
      <c r="GIG193" s="29"/>
      <c r="GIH193" s="29"/>
      <c r="GII193" s="29"/>
      <c r="GIJ193" s="29"/>
      <c r="GIK193" s="29"/>
      <c r="GIL193" s="29"/>
      <c r="GIM193" s="29"/>
      <c r="GIN193" s="29"/>
      <c r="GIO193" s="29"/>
      <c r="GIP193" s="29"/>
      <c r="GIQ193" s="29"/>
      <c r="GIR193" s="29"/>
      <c r="GIS193" s="29"/>
      <c r="GIT193" s="29"/>
      <c r="GIU193" s="29"/>
      <c r="GIV193" s="29"/>
      <c r="GIW193" s="29"/>
      <c r="GIX193" s="29"/>
      <c r="GIY193" s="29"/>
      <c r="GIZ193" s="29"/>
      <c r="GJA193" s="29"/>
      <c r="GJB193" s="29"/>
      <c r="GJC193" s="29"/>
      <c r="GJD193" s="29"/>
      <c r="GJE193" s="29"/>
      <c r="GJF193" s="29"/>
      <c r="GJG193" s="29"/>
      <c r="GJH193" s="29"/>
      <c r="GJI193" s="29"/>
      <c r="GJJ193" s="29"/>
      <c r="GJK193" s="29"/>
      <c r="GJL193" s="29"/>
      <c r="GJM193" s="29"/>
      <c r="GJN193" s="29"/>
      <c r="GJO193" s="29"/>
      <c r="GJP193" s="29"/>
      <c r="GJQ193" s="29"/>
      <c r="GJR193" s="29"/>
      <c r="GJS193" s="29"/>
      <c r="GJT193" s="29"/>
      <c r="GJU193" s="29"/>
      <c r="GJV193" s="29"/>
      <c r="GJW193" s="29"/>
      <c r="GJX193" s="29"/>
      <c r="GJY193" s="29"/>
      <c r="GJZ193" s="29"/>
      <c r="GKA193" s="29"/>
      <c r="GKB193" s="29"/>
      <c r="GKC193" s="29"/>
      <c r="GKD193" s="29"/>
      <c r="GKE193" s="29"/>
      <c r="GKF193" s="29"/>
      <c r="GKG193" s="29"/>
      <c r="GKH193" s="29"/>
      <c r="GKI193" s="29"/>
      <c r="GKJ193" s="29"/>
      <c r="GKK193" s="29"/>
      <c r="GKL193" s="29"/>
      <c r="GKM193" s="29"/>
      <c r="GKN193" s="29"/>
      <c r="GKO193" s="29"/>
      <c r="GKP193" s="29"/>
      <c r="GKQ193" s="29"/>
      <c r="GKR193" s="29"/>
      <c r="GKS193" s="29"/>
      <c r="GKT193" s="29"/>
      <c r="GKU193" s="29"/>
      <c r="GKV193" s="29"/>
      <c r="GKW193" s="29"/>
      <c r="GKX193" s="29"/>
      <c r="GKY193" s="29"/>
      <c r="GKZ193" s="29"/>
      <c r="GLA193" s="29"/>
      <c r="GLB193" s="29"/>
      <c r="GLC193" s="29"/>
      <c r="GLD193" s="29"/>
      <c r="GLE193" s="29"/>
      <c r="GLF193" s="29"/>
      <c r="GLG193" s="29"/>
      <c r="GLH193" s="29"/>
      <c r="GLI193" s="29"/>
      <c r="GLJ193" s="29"/>
      <c r="GLK193" s="29"/>
      <c r="GLL193" s="29"/>
      <c r="GLM193" s="29"/>
      <c r="GLN193" s="29"/>
      <c r="GLO193" s="29"/>
      <c r="GLP193" s="29"/>
      <c r="GLQ193" s="29"/>
      <c r="GLR193" s="29"/>
      <c r="GLS193" s="29"/>
      <c r="GLT193" s="29"/>
      <c r="GLU193" s="29"/>
      <c r="GLV193" s="29"/>
      <c r="GLW193" s="29"/>
      <c r="GLX193" s="29"/>
      <c r="GLY193" s="29"/>
      <c r="GLZ193" s="29"/>
      <c r="GMA193" s="29"/>
      <c r="GMB193" s="29"/>
      <c r="GMC193" s="29"/>
      <c r="GMD193" s="29"/>
      <c r="GME193" s="29"/>
      <c r="GMF193" s="29"/>
      <c r="GMG193" s="29"/>
      <c r="GMH193" s="29"/>
      <c r="GMI193" s="29"/>
      <c r="GMJ193" s="29"/>
      <c r="GMK193" s="29"/>
      <c r="GML193" s="29"/>
      <c r="GMM193" s="29"/>
      <c r="GMN193" s="29"/>
      <c r="GMO193" s="29"/>
      <c r="GMP193" s="29"/>
      <c r="GMQ193" s="29"/>
      <c r="GMR193" s="29"/>
      <c r="GMS193" s="29"/>
      <c r="GMT193" s="29"/>
      <c r="GMU193" s="29"/>
      <c r="GMV193" s="29"/>
      <c r="GMW193" s="29"/>
      <c r="GMX193" s="29"/>
      <c r="GMY193" s="29"/>
      <c r="GMZ193" s="29"/>
      <c r="GNA193" s="29"/>
      <c r="GNB193" s="29"/>
      <c r="GNC193" s="29"/>
      <c r="GND193" s="29"/>
      <c r="GNE193" s="29"/>
      <c r="GNF193" s="29"/>
      <c r="GNG193" s="29"/>
      <c r="GNH193" s="29"/>
      <c r="GNI193" s="29"/>
      <c r="GNJ193" s="29"/>
      <c r="GNK193" s="29"/>
      <c r="GNL193" s="29"/>
      <c r="GNM193" s="29"/>
      <c r="GNN193" s="29"/>
      <c r="GNO193" s="29"/>
      <c r="GNP193" s="29"/>
      <c r="GNQ193" s="29"/>
      <c r="GNR193" s="29"/>
      <c r="GNS193" s="29"/>
      <c r="GNT193" s="29"/>
      <c r="GNU193" s="29"/>
      <c r="GNV193" s="29"/>
      <c r="GNW193" s="29"/>
      <c r="GNX193" s="29"/>
      <c r="GNY193" s="29"/>
      <c r="GNZ193" s="29"/>
      <c r="GOA193" s="29"/>
      <c r="GOB193" s="29"/>
      <c r="GOC193" s="29"/>
      <c r="GOD193" s="29"/>
      <c r="GOE193" s="29"/>
      <c r="GOF193" s="29"/>
      <c r="GOG193" s="29"/>
      <c r="GOH193" s="29"/>
      <c r="GOI193" s="29"/>
      <c r="GOJ193" s="29"/>
      <c r="GOK193" s="29"/>
      <c r="GOL193" s="29"/>
      <c r="GOM193" s="29"/>
      <c r="GON193" s="29"/>
      <c r="GOO193" s="29"/>
      <c r="GOP193" s="29"/>
      <c r="GOQ193" s="29"/>
      <c r="GOR193" s="29"/>
      <c r="GOS193" s="29"/>
      <c r="GOT193" s="29"/>
      <c r="GOU193" s="29"/>
      <c r="GOV193" s="29"/>
      <c r="GOW193" s="29"/>
      <c r="GOX193" s="29"/>
      <c r="GOY193" s="29"/>
      <c r="GOZ193" s="29"/>
      <c r="GPA193" s="29"/>
      <c r="GPB193" s="29"/>
      <c r="GPC193" s="29"/>
      <c r="GPD193" s="29"/>
      <c r="GPE193" s="29"/>
      <c r="GPF193" s="29"/>
      <c r="GPG193" s="29"/>
      <c r="GPH193" s="29"/>
      <c r="GPI193" s="29"/>
      <c r="GPJ193" s="29"/>
      <c r="GPK193" s="29"/>
      <c r="GPL193" s="29"/>
      <c r="GPM193" s="29"/>
      <c r="GPN193" s="29"/>
      <c r="GPO193" s="29"/>
      <c r="GPP193" s="29"/>
      <c r="GPQ193" s="29"/>
      <c r="GPR193" s="29"/>
      <c r="GPS193" s="29"/>
      <c r="GPT193" s="29"/>
      <c r="GPU193" s="29"/>
      <c r="GPV193" s="29"/>
      <c r="GPW193" s="29"/>
      <c r="GPX193" s="29"/>
      <c r="GPY193" s="29"/>
      <c r="GPZ193" s="29"/>
      <c r="GQA193" s="29"/>
      <c r="GQB193" s="29"/>
      <c r="GQC193" s="29"/>
      <c r="GQD193" s="29"/>
      <c r="GQE193" s="29"/>
      <c r="GQF193" s="29"/>
      <c r="GQG193" s="29"/>
      <c r="GQH193" s="29"/>
      <c r="GQI193" s="29"/>
      <c r="GQJ193" s="29"/>
      <c r="GQK193" s="29"/>
      <c r="GQL193" s="29"/>
      <c r="GQM193" s="29"/>
      <c r="GQN193" s="29"/>
      <c r="GQO193" s="29"/>
      <c r="GQP193" s="29"/>
      <c r="GQQ193" s="29"/>
      <c r="GQR193" s="29"/>
      <c r="GQS193" s="29"/>
      <c r="GQT193" s="29"/>
      <c r="GQU193" s="29"/>
      <c r="GQV193" s="29"/>
      <c r="GQW193" s="29"/>
      <c r="GQX193" s="29"/>
      <c r="GQY193" s="29"/>
      <c r="GQZ193" s="29"/>
      <c r="GRA193" s="29"/>
      <c r="GRB193" s="29"/>
      <c r="GRC193" s="29"/>
      <c r="GRD193" s="29"/>
      <c r="GRE193" s="29"/>
      <c r="GRF193" s="29"/>
      <c r="GRG193" s="29"/>
      <c r="GRH193" s="29"/>
      <c r="GRI193" s="29"/>
      <c r="GRJ193" s="29"/>
      <c r="GRK193" s="29"/>
      <c r="GRL193" s="29"/>
      <c r="GRM193" s="29"/>
      <c r="GRN193" s="29"/>
      <c r="GRO193" s="29"/>
      <c r="GRP193" s="29"/>
      <c r="GRQ193" s="29"/>
      <c r="GRR193" s="29"/>
      <c r="GRS193" s="29"/>
      <c r="GRT193" s="29"/>
      <c r="GRU193" s="29"/>
      <c r="GRV193" s="29"/>
      <c r="GRW193" s="29"/>
      <c r="GRX193" s="29"/>
      <c r="GRY193" s="29"/>
      <c r="GRZ193" s="29"/>
      <c r="GSA193" s="29"/>
      <c r="GSB193" s="29"/>
      <c r="GSC193" s="29"/>
      <c r="GSD193" s="29"/>
      <c r="GSE193" s="29"/>
      <c r="GSF193" s="29"/>
      <c r="GSG193" s="29"/>
      <c r="GSH193" s="29"/>
      <c r="GSI193" s="29"/>
      <c r="GSJ193" s="29"/>
      <c r="GSK193" s="29"/>
      <c r="GSL193" s="29"/>
      <c r="GSM193" s="29"/>
      <c r="GSN193" s="29"/>
      <c r="GSO193" s="29"/>
      <c r="GSP193" s="29"/>
      <c r="GSQ193" s="29"/>
      <c r="GSR193" s="29"/>
      <c r="GSS193" s="29"/>
      <c r="GST193" s="29"/>
      <c r="GSU193" s="29"/>
      <c r="GSV193" s="29"/>
      <c r="GSW193" s="29"/>
      <c r="GSX193" s="29"/>
      <c r="GSY193" s="29"/>
      <c r="GSZ193" s="29"/>
      <c r="GTA193" s="29"/>
      <c r="GTB193" s="29"/>
      <c r="GTC193" s="29"/>
      <c r="GTD193" s="29"/>
      <c r="GTE193" s="29"/>
      <c r="GTF193" s="29"/>
      <c r="GTG193" s="29"/>
      <c r="GTH193" s="29"/>
      <c r="GTI193" s="29"/>
      <c r="GTJ193" s="29"/>
      <c r="GTK193" s="29"/>
      <c r="GTL193" s="29"/>
      <c r="GTM193" s="29"/>
      <c r="GTN193" s="29"/>
      <c r="GTO193" s="29"/>
      <c r="GTP193" s="29"/>
      <c r="GTQ193" s="29"/>
      <c r="GTR193" s="29"/>
      <c r="GTS193" s="29"/>
      <c r="GTT193" s="29"/>
      <c r="GTU193" s="29"/>
      <c r="GTV193" s="29"/>
      <c r="GTW193" s="29"/>
      <c r="GTX193" s="29"/>
      <c r="GTY193" s="29"/>
      <c r="GTZ193" s="29"/>
      <c r="GUA193" s="29"/>
      <c r="GUB193" s="29"/>
      <c r="GUC193" s="29"/>
      <c r="GUD193" s="29"/>
      <c r="GUE193" s="29"/>
      <c r="GUF193" s="29"/>
      <c r="GUG193" s="29"/>
      <c r="GUH193" s="29"/>
      <c r="GUI193" s="29"/>
      <c r="GUJ193" s="29"/>
      <c r="GUK193" s="29"/>
      <c r="GUL193" s="29"/>
      <c r="GUM193" s="29"/>
      <c r="GUN193" s="29"/>
      <c r="GUO193" s="29"/>
      <c r="GUP193" s="29"/>
      <c r="GUQ193" s="29"/>
      <c r="GUR193" s="29"/>
      <c r="GUS193" s="29"/>
      <c r="GUT193" s="29"/>
      <c r="GUU193" s="29"/>
      <c r="GUV193" s="29"/>
      <c r="GUW193" s="29"/>
      <c r="GUX193" s="29"/>
      <c r="GUY193" s="29"/>
      <c r="GUZ193" s="29"/>
      <c r="GVA193" s="29"/>
      <c r="GVB193" s="29"/>
      <c r="GVC193" s="29"/>
      <c r="GVD193" s="29"/>
      <c r="GVE193" s="29"/>
      <c r="GVF193" s="29"/>
      <c r="GVG193" s="29"/>
      <c r="GVH193" s="29"/>
      <c r="GVI193" s="29"/>
      <c r="GVJ193" s="29"/>
      <c r="GVK193" s="29"/>
      <c r="GVL193" s="29"/>
      <c r="GVM193" s="29"/>
      <c r="GVN193" s="29"/>
      <c r="GVO193" s="29"/>
      <c r="GVP193" s="29"/>
      <c r="GVQ193" s="29"/>
      <c r="GVR193" s="29"/>
      <c r="GVS193" s="29"/>
      <c r="GVT193" s="29"/>
      <c r="GVU193" s="29"/>
      <c r="GVV193" s="29"/>
      <c r="GVW193" s="29"/>
      <c r="GVX193" s="29"/>
      <c r="GVY193" s="29"/>
      <c r="GVZ193" s="29"/>
      <c r="GWA193" s="29"/>
      <c r="GWB193" s="29"/>
      <c r="GWC193" s="29"/>
      <c r="GWD193" s="29"/>
      <c r="GWE193" s="29"/>
      <c r="GWF193" s="29"/>
      <c r="GWG193" s="29"/>
      <c r="GWH193" s="29"/>
      <c r="GWI193" s="29"/>
      <c r="GWJ193" s="29"/>
      <c r="GWK193" s="29"/>
      <c r="GWL193" s="29"/>
      <c r="GWM193" s="29"/>
      <c r="GWN193" s="29"/>
      <c r="GWO193" s="29"/>
      <c r="GWP193" s="29"/>
      <c r="GWQ193" s="29"/>
      <c r="GWR193" s="29"/>
      <c r="GWS193" s="29"/>
      <c r="GWT193" s="29"/>
      <c r="GWU193" s="29"/>
      <c r="GWV193" s="29"/>
      <c r="GWW193" s="29"/>
      <c r="GWX193" s="29"/>
      <c r="GWY193" s="29"/>
      <c r="GWZ193" s="29"/>
      <c r="GXA193" s="29"/>
      <c r="GXB193" s="29"/>
      <c r="GXC193" s="29"/>
      <c r="GXD193" s="29"/>
      <c r="GXE193" s="29"/>
      <c r="GXF193" s="29"/>
      <c r="GXG193" s="29"/>
      <c r="GXH193" s="29"/>
      <c r="GXI193" s="29"/>
      <c r="GXJ193" s="29"/>
      <c r="GXK193" s="29"/>
      <c r="GXL193" s="29"/>
      <c r="GXM193" s="29"/>
      <c r="GXN193" s="29"/>
      <c r="GXO193" s="29"/>
      <c r="GXP193" s="29"/>
      <c r="GXQ193" s="29"/>
      <c r="GXR193" s="29"/>
      <c r="GXS193" s="29"/>
      <c r="GXT193" s="29"/>
      <c r="GXU193" s="29"/>
      <c r="GXV193" s="29"/>
      <c r="GXW193" s="29"/>
      <c r="GXX193" s="29"/>
      <c r="GXY193" s="29"/>
      <c r="GXZ193" s="29"/>
      <c r="GYA193" s="29"/>
      <c r="GYB193" s="29"/>
      <c r="GYC193" s="29"/>
      <c r="GYD193" s="29"/>
      <c r="GYE193" s="29"/>
      <c r="GYF193" s="29"/>
      <c r="GYG193" s="29"/>
      <c r="GYH193" s="29"/>
      <c r="GYI193" s="29"/>
      <c r="GYJ193" s="29"/>
      <c r="GYK193" s="29"/>
      <c r="GYL193" s="29"/>
      <c r="GYM193" s="29"/>
      <c r="GYN193" s="29"/>
      <c r="GYO193" s="29"/>
      <c r="GYP193" s="29"/>
      <c r="GYQ193" s="29"/>
      <c r="GYR193" s="29"/>
      <c r="GYS193" s="29"/>
      <c r="GYT193" s="29"/>
      <c r="GYU193" s="29"/>
      <c r="GYV193" s="29"/>
      <c r="GYW193" s="29"/>
      <c r="GYX193" s="29"/>
      <c r="GYY193" s="29"/>
      <c r="GYZ193" s="29"/>
      <c r="GZA193" s="29"/>
      <c r="GZB193" s="29"/>
      <c r="GZC193" s="29"/>
      <c r="GZD193" s="29"/>
      <c r="GZE193" s="29"/>
      <c r="GZF193" s="29"/>
      <c r="GZG193" s="29"/>
      <c r="GZH193" s="29"/>
      <c r="GZI193" s="29"/>
      <c r="GZJ193" s="29"/>
      <c r="GZK193" s="29"/>
      <c r="GZL193" s="29"/>
      <c r="GZM193" s="29"/>
      <c r="GZN193" s="29"/>
      <c r="GZO193" s="29"/>
      <c r="GZP193" s="29"/>
      <c r="GZQ193" s="29"/>
      <c r="GZR193" s="29"/>
      <c r="GZS193" s="29"/>
      <c r="GZT193" s="29"/>
      <c r="GZU193" s="29"/>
      <c r="GZV193" s="29"/>
      <c r="GZW193" s="29"/>
      <c r="GZX193" s="29"/>
      <c r="GZY193" s="29"/>
      <c r="GZZ193" s="29"/>
      <c r="HAA193" s="29"/>
      <c r="HAB193" s="29"/>
      <c r="HAC193" s="29"/>
      <c r="HAD193" s="29"/>
      <c r="HAE193" s="29"/>
      <c r="HAF193" s="29"/>
      <c r="HAG193" s="29"/>
      <c r="HAH193" s="29"/>
      <c r="HAI193" s="29"/>
      <c r="HAJ193" s="29"/>
      <c r="HAK193" s="29"/>
      <c r="HAL193" s="29"/>
      <c r="HAM193" s="29"/>
      <c r="HAN193" s="29"/>
      <c r="HAO193" s="29"/>
      <c r="HAP193" s="29"/>
      <c r="HAQ193" s="29"/>
      <c r="HAR193" s="29"/>
      <c r="HAS193" s="29"/>
      <c r="HAT193" s="29"/>
      <c r="HAU193" s="29"/>
      <c r="HAV193" s="29"/>
      <c r="HAW193" s="29"/>
      <c r="HAX193" s="29"/>
      <c r="HAY193" s="29"/>
      <c r="HAZ193" s="29"/>
      <c r="HBA193" s="29"/>
      <c r="HBB193" s="29"/>
      <c r="HBC193" s="29"/>
      <c r="HBD193" s="29"/>
      <c r="HBE193" s="29"/>
      <c r="HBF193" s="29"/>
      <c r="HBG193" s="29"/>
      <c r="HBH193" s="29"/>
      <c r="HBI193" s="29"/>
      <c r="HBJ193" s="29"/>
      <c r="HBK193" s="29"/>
      <c r="HBL193" s="29"/>
      <c r="HBM193" s="29"/>
      <c r="HBN193" s="29"/>
      <c r="HBO193" s="29"/>
      <c r="HBP193" s="29"/>
      <c r="HBQ193" s="29"/>
      <c r="HBR193" s="29"/>
      <c r="HBS193" s="29"/>
      <c r="HBT193" s="29"/>
      <c r="HBU193" s="29"/>
      <c r="HBV193" s="29"/>
      <c r="HBW193" s="29"/>
      <c r="HBX193" s="29"/>
      <c r="HBY193" s="29"/>
      <c r="HBZ193" s="29"/>
      <c r="HCA193" s="29"/>
      <c r="HCB193" s="29"/>
      <c r="HCC193" s="29"/>
      <c r="HCD193" s="29"/>
      <c r="HCE193" s="29"/>
      <c r="HCF193" s="29"/>
      <c r="HCG193" s="29"/>
      <c r="HCH193" s="29"/>
      <c r="HCI193" s="29"/>
      <c r="HCJ193" s="29"/>
      <c r="HCK193" s="29"/>
      <c r="HCL193" s="29"/>
      <c r="HCM193" s="29"/>
      <c r="HCN193" s="29"/>
      <c r="HCO193" s="29"/>
      <c r="HCP193" s="29"/>
      <c r="HCQ193" s="29"/>
      <c r="HCR193" s="29"/>
      <c r="HCS193" s="29"/>
      <c r="HCT193" s="29"/>
      <c r="HCU193" s="29"/>
      <c r="HCV193" s="29"/>
      <c r="HCW193" s="29"/>
      <c r="HCX193" s="29"/>
      <c r="HCY193" s="29"/>
      <c r="HCZ193" s="29"/>
      <c r="HDA193" s="29"/>
      <c r="HDB193" s="29"/>
      <c r="HDC193" s="29"/>
      <c r="HDD193" s="29"/>
      <c r="HDE193" s="29"/>
      <c r="HDF193" s="29"/>
      <c r="HDG193" s="29"/>
      <c r="HDH193" s="29"/>
      <c r="HDI193" s="29"/>
      <c r="HDJ193" s="29"/>
      <c r="HDK193" s="29"/>
      <c r="HDL193" s="29"/>
      <c r="HDM193" s="29"/>
      <c r="HDN193" s="29"/>
      <c r="HDO193" s="29"/>
      <c r="HDP193" s="29"/>
      <c r="HDQ193" s="29"/>
      <c r="HDR193" s="29"/>
      <c r="HDS193" s="29"/>
      <c r="HDT193" s="29"/>
      <c r="HDU193" s="29"/>
      <c r="HDV193" s="29"/>
      <c r="HDW193" s="29"/>
      <c r="HDX193" s="29"/>
      <c r="HDY193" s="29"/>
      <c r="HDZ193" s="29"/>
      <c r="HEA193" s="29"/>
      <c r="HEB193" s="29"/>
      <c r="HEC193" s="29"/>
      <c r="HED193" s="29"/>
      <c r="HEE193" s="29"/>
      <c r="HEF193" s="29"/>
      <c r="HEG193" s="29"/>
      <c r="HEH193" s="29"/>
      <c r="HEI193" s="29"/>
      <c r="HEJ193" s="29"/>
      <c r="HEK193" s="29"/>
      <c r="HEL193" s="29"/>
      <c r="HEM193" s="29"/>
      <c r="HEN193" s="29"/>
      <c r="HEO193" s="29"/>
      <c r="HEP193" s="29"/>
      <c r="HEQ193" s="29"/>
      <c r="HER193" s="29"/>
      <c r="HES193" s="29"/>
      <c r="HET193" s="29"/>
      <c r="HEU193" s="29"/>
      <c r="HEV193" s="29"/>
      <c r="HEW193" s="29"/>
      <c r="HEX193" s="29"/>
      <c r="HEY193" s="29"/>
      <c r="HEZ193" s="29"/>
      <c r="HFA193" s="29"/>
      <c r="HFB193" s="29"/>
      <c r="HFC193" s="29"/>
      <c r="HFD193" s="29"/>
      <c r="HFE193" s="29"/>
      <c r="HFF193" s="29"/>
      <c r="HFG193" s="29"/>
      <c r="HFH193" s="29"/>
      <c r="HFI193" s="29"/>
      <c r="HFJ193" s="29"/>
      <c r="HFK193" s="29"/>
      <c r="HFL193" s="29"/>
      <c r="HFM193" s="29"/>
      <c r="HFN193" s="29"/>
      <c r="HFO193" s="29"/>
      <c r="HFP193" s="29"/>
      <c r="HFQ193" s="29"/>
      <c r="HFR193" s="29"/>
      <c r="HFS193" s="29"/>
      <c r="HFT193" s="29"/>
      <c r="HFU193" s="29"/>
      <c r="HFV193" s="29"/>
      <c r="HFW193" s="29"/>
      <c r="HFX193" s="29"/>
      <c r="HFY193" s="29"/>
      <c r="HFZ193" s="29"/>
      <c r="HGA193" s="29"/>
      <c r="HGB193" s="29"/>
      <c r="HGC193" s="29"/>
      <c r="HGD193" s="29"/>
      <c r="HGE193" s="29"/>
      <c r="HGF193" s="29"/>
      <c r="HGG193" s="29"/>
      <c r="HGH193" s="29"/>
      <c r="HGI193" s="29"/>
      <c r="HGJ193" s="29"/>
      <c r="HGK193" s="29"/>
      <c r="HGL193" s="29"/>
      <c r="HGM193" s="29"/>
      <c r="HGN193" s="29"/>
      <c r="HGO193" s="29"/>
      <c r="HGP193" s="29"/>
      <c r="HGQ193" s="29"/>
      <c r="HGR193" s="29"/>
      <c r="HGS193" s="29"/>
      <c r="HGT193" s="29"/>
      <c r="HGU193" s="29"/>
      <c r="HGV193" s="29"/>
      <c r="HGW193" s="29"/>
      <c r="HGX193" s="29"/>
      <c r="HGY193" s="29"/>
      <c r="HGZ193" s="29"/>
      <c r="HHA193" s="29"/>
      <c r="HHB193" s="29"/>
      <c r="HHC193" s="29"/>
      <c r="HHD193" s="29"/>
      <c r="HHE193" s="29"/>
      <c r="HHF193" s="29"/>
      <c r="HHG193" s="29"/>
      <c r="HHH193" s="29"/>
      <c r="HHI193" s="29"/>
      <c r="HHJ193" s="29"/>
      <c r="HHK193" s="29"/>
      <c r="HHL193" s="29"/>
      <c r="HHM193" s="29"/>
      <c r="HHN193" s="29"/>
      <c r="HHO193" s="29"/>
      <c r="HHP193" s="29"/>
      <c r="HHQ193" s="29"/>
      <c r="HHR193" s="29"/>
      <c r="HHS193" s="29"/>
      <c r="HHT193" s="29"/>
      <c r="HHU193" s="29"/>
      <c r="HHV193" s="29"/>
      <c r="HHW193" s="29"/>
      <c r="HHX193" s="29"/>
      <c r="HHY193" s="29"/>
      <c r="HHZ193" s="29"/>
      <c r="HIA193" s="29"/>
      <c r="HIB193" s="29"/>
      <c r="HIC193" s="29"/>
      <c r="HID193" s="29"/>
      <c r="HIE193" s="29"/>
      <c r="HIF193" s="29"/>
      <c r="HIG193" s="29"/>
      <c r="HIH193" s="29"/>
      <c r="HII193" s="29"/>
      <c r="HIJ193" s="29"/>
      <c r="HIK193" s="29"/>
      <c r="HIL193" s="29"/>
      <c r="HIM193" s="29"/>
      <c r="HIN193" s="29"/>
      <c r="HIO193" s="29"/>
      <c r="HIP193" s="29"/>
      <c r="HIQ193" s="29"/>
      <c r="HIR193" s="29"/>
      <c r="HIS193" s="29"/>
      <c r="HIT193" s="29"/>
      <c r="HIU193" s="29"/>
      <c r="HIV193" s="29"/>
      <c r="HIW193" s="29"/>
      <c r="HIX193" s="29"/>
      <c r="HIY193" s="29"/>
      <c r="HIZ193" s="29"/>
      <c r="HJA193" s="29"/>
      <c r="HJB193" s="29"/>
      <c r="HJC193" s="29"/>
      <c r="HJD193" s="29"/>
      <c r="HJE193" s="29"/>
      <c r="HJF193" s="29"/>
      <c r="HJG193" s="29"/>
      <c r="HJH193" s="29"/>
      <c r="HJI193" s="29"/>
      <c r="HJJ193" s="29"/>
      <c r="HJK193" s="29"/>
      <c r="HJL193" s="29"/>
      <c r="HJM193" s="29"/>
      <c r="HJN193" s="29"/>
      <c r="HJO193" s="29"/>
      <c r="HJP193" s="29"/>
      <c r="HJQ193" s="29"/>
      <c r="HJR193" s="29"/>
      <c r="HJS193" s="29"/>
      <c r="HJT193" s="29"/>
      <c r="HJU193" s="29"/>
      <c r="HJV193" s="29"/>
      <c r="HJW193" s="29"/>
      <c r="HJX193" s="29"/>
      <c r="HJY193" s="29"/>
      <c r="HJZ193" s="29"/>
      <c r="HKA193" s="29"/>
      <c r="HKB193" s="29"/>
      <c r="HKC193" s="29"/>
      <c r="HKD193" s="29"/>
      <c r="HKE193" s="29"/>
      <c r="HKF193" s="29"/>
      <c r="HKG193" s="29"/>
      <c r="HKH193" s="29"/>
      <c r="HKI193" s="29"/>
      <c r="HKJ193" s="29"/>
      <c r="HKK193" s="29"/>
      <c r="HKL193" s="29"/>
      <c r="HKM193" s="29"/>
      <c r="HKN193" s="29"/>
      <c r="HKO193" s="29"/>
      <c r="HKP193" s="29"/>
      <c r="HKQ193" s="29"/>
      <c r="HKR193" s="29"/>
      <c r="HKS193" s="29"/>
      <c r="HKT193" s="29"/>
      <c r="HKU193" s="29"/>
      <c r="HKV193" s="29"/>
      <c r="HKW193" s="29"/>
      <c r="HKX193" s="29"/>
      <c r="HKY193" s="29"/>
      <c r="HKZ193" s="29"/>
      <c r="HLA193" s="29"/>
      <c r="HLB193" s="29"/>
      <c r="HLC193" s="29"/>
      <c r="HLD193" s="29"/>
      <c r="HLE193" s="29"/>
      <c r="HLF193" s="29"/>
      <c r="HLG193" s="29"/>
      <c r="HLH193" s="29"/>
      <c r="HLI193" s="29"/>
      <c r="HLJ193" s="29"/>
      <c r="HLK193" s="29"/>
      <c r="HLL193" s="29"/>
      <c r="HLM193" s="29"/>
      <c r="HLN193" s="29"/>
      <c r="HLO193" s="29"/>
      <c r="HLP193" s="29"/>
      <c r="HLQ193" s="29"/>
      <c r="HLR193" s="29"/>
      <c r="HLS193" s="29"/>
      <c r="HLT193" s="29"/>
      <c r="HLU193" s="29"/>
      <c r="HLV193" s="29"/>
      <c r="HLW193" s="29"/>
      <c r="HLX193" s="29"/>
      <c r="HLY193" s="29"/>
      <c r="HLZ193" s="29"/>
      <c r="HMA193" s="29"/>
      <c r="HMB193" s="29"/>
      <c r="HMC193" s="29"/>
      <c r="HMD193" s="29"/>
      <c r="HME193" s="29"/>
      <c r="HMF193" s="29"/>
      <c r="HMG193" s="29"/>
      <c r="HMH193" s="29"/>
      <c r="HMI193" s="29"/>
      <c r="HMJ193" s="29"/>
      <c r="HMK193" s="29"/>
      <c r="HML193" s="29"/>
      <c r="HMM193" s="29"/>
      <c r="HMN193" s="29"/>
      <c r="HMO193" s="29"/>
      <c r="HMP193" s="29"/>
      <c r="HMQ193" s="29"/>
      <c r="HMR193" s="29"/>
      <c r="HMS193" s="29"/>
      <c r="HMT193" s="29"/>
      <c r="HMU193" s="29"/>
      <c r="HMV193" s="29"/>
      <c r="HMW193" s="29"/>
      <c r="HMX193" s="29"/>
      <c r="HMY193" s="29"/>
      <c r="HMZ193" s="29"/>
      <c r="HNA193" s="29"/>
      <c r="HNB193" s="29"/>
      <c r="HNC193" s="29"/>
      <c r="HND193" s="29"/>
      <c r="HNE193" s="29"/>
      <c r="HNF193" s="29"/>
      <c r="HNG193" s="29"/>
      <c r="HNH193" s="29"/>
      <c r="HNI193" s="29"/>
      <c r="HNJ193" s="29"/>
      <c r="HNK193" s="29"/>
      <c r="HNL193" s="29"/>
      <c r="HNM193" s="29"/>
      <c r="HNN193" s="29"/>
      <c r="HNO193" s="29"/>
      <c r="HNP193" s="29"/>
      <c r="HNQ193" s="29"/>
      <c r="HNR193" s="29"/>
      <c r="HNS193" s="29"/>
      <c r="HNT193" s="29"/>
      <c r="HNU193" s="29"/>
      <c r="HNV193" s="29"/>
      <c r="HNW193" s="29"/>
      <c r="HNX193" s="29"/>
      <c r="HNY193" s="29"/>
      <c r="HNZ193" s="29"/>
      <c r="HOA193" s="29"/>
      <c r="HOB193" s="29"/>
      <c r="HOC193" s="29"/>
      <c r="HOD193" s="29"/>
      <c r="HOE193" s="29"/>
      <c r="HOF193" s="29"/>
      <c r="HOG193" s="29"/>
      <c r="HOH193" s="29"/>
      <c r="HOI193" s="29"/>
      <c r="HOJ193" s="29"/>
      <c r="HOK193" s="29"/>
      <c r="HOL193" s="29"/>
      <c r="HOM193" s="29"/>
      <c r="HON193" s="29"/>
      <c r="HOO193" s="29"/>
      <c r="HOP193" s="29"/>
      <c r="HOQ193" s="29"/>
      <c r="HOR193" s="29"/>
      <c r="HOS193" s="29"/>
      <c r="HOT193" s="29"/>
      <c r="HOU193" s="29"/>
      <c r="HOV193" s="29"/>
      <c r="HOW193" s="29"/>
      <c r="HOX193" s="29"/>
      <c r="HOY193" s="29"/>
      <c r="HOZ193" s="29"/>
      <c r="HPA193" s="29"/>
      <c r="HPB193" s="29"/>
      <c r="HPC193" s="29"/>
      <c r="HPD193" s="29"/>
      <c r="HPE193" s="29"/>
      <c r="HPF193" s="29"/>
      <c r="HPG193" s="29"/>
      <c r="HPH193" s="29"/>
      <c r="HPI193" s="29"/>
      <c r="HPJ193" s="29"/>
      <c r="HPK193" s="29"/>
      <c r="HPL193" s="29"/>
      <c r="HPM193" s="29"/>
      <c r="HPN193" s="29"/>
      <c r="HPO193" s="29"/>
      <c r="HPP193" s="29"/>
      <c r="HPQ193" s="29"/>
      <c r="HPR193" s="29"/>
      <c r="HPS193" s="29"/>
      <c r="HPT193" s="29"/>
      <c r="HPU193" s="29"/>
      <c r="HPV193" s="29"/>
      <c r="HPW193" s="29"/>
      <c r="HPX193" s="29"/>
      <c r="HPY193" s="29"/>
      <c r="HPZ193" s="29"/>
      <c r="HQA193" s="29"/>
      <c r="HQB193" s="29"/>
      <c r="HQC193" s="29"/>
      <c r="HQD193" s="29"/>
      <c r="HQE193" s="29"/>
      <c r="HQF193" s="29"/>
      <c r="HQG193" s="29"/>
      <c r="HQH193" s="29"/>
      <c r="HQI193" s="29"/>
      <c r="HQJ193" s="29"/>
      <c r="HQK193" s="29"/>
      <c r="HQL193" s="29"/>
      <c r="HQM193" s="29"/>
      <c r="HQN193" s="29"/>
      <c r="HQO193" s="29"/>
      <c r="HQP193" s="29"/>
      <c r="HQQ193" s="29"/>
      <c r="HQR193" s="29"/>
      <c r="HQS193" s="29"/>
      <c r="HQT193" s="29"/>
      <c r="HQU193" s="29"/>
      <c r="HQV193" s="29"/>
      <c r="HQW193" s="29"/>
      <c r="HQX193" s="29"/>
      <c r="HQY193" s="29"/>
      <c r="HQZ193" s="29"/>
      <c r="HRA193" s="29"/>
      <c r="HRB193" s="29"/>
      <c r="HRC193" s="29"/>
      <c r="HRD193" s="29"/>
      <c r="HRE193" s="29"/>
      <c r="HRF193" s="29"/>
      <c r="HRG193" s="29"/>
      <c r="HRH193" s="29"/>
      <c r="HRI193" s="29"/>
      <c r="HRJ193" s="29"/>
      <c r="HRK193" s="29"/>
      <c r="HRL193" s="29"/>
      <c r="HRM193" s="29"/>
      <c r="HRN193" s="29"/>
      <c r="HRO193" s="29"/>
      <c r="HRP193" s="29"/>
      <c r="HRQ193" s="29"/>
      <c r="HRR193" s="29"/>
      <c r="HRS193" s="29"/>
      <c r="HRT193" s="29"/>
      <c r="HRU193" s="29"/>
      <c r="HRV193" s="29"/>
      <c r="HRW193" s="29"/>
      <c r="HRX193" s="29"/>
      <c r="HRY193" s="29"/>
      <c r="HRZ193" s="29"/>
      <c r="HSA193" s="29"/>
      <c r="HSB193" s="29"/>
      <c r="HSC193" s="29"/>
      <c r="HSD193" s="29"/>
      <c r="HSE193" s="29"/>
      <c r="HSF193" s="29"/>
      <c r="HSG193" s="29"/>
      <c r="HSH193" s="29"/>
      <c r="HSI193" s="29"/>
      <c r="HSJ193" s="29"/>
      <c r="HSK193" s="29"/>
      <c r="HSL193" s="29"/>
      <c r="HSM193" s="29"/>
      <c r="HSN193" s="29"/>
      <c r="HSO193" s="29"/>
      <c r="HSP193" s="29"/>
      <c r="HSQ193" s="29"/>
      <c r="HSR193" s="29"/>
      <c r="HSS193" s="29"/>
      <c r="HST193" s="29"/>
      <c r="HSU193" s="29"/>
      <c r="HSV193" s="29"/>
      <c r="HSW193" s="29"/>
      <c r="HSX193" s="29"/>
      <c r="HSY193" s="29"/>
      <c r="HSZ193" s="29"/>
      <c r="HTA193" s="29"/>
      <c r="HTB193" s="29"/>
      <c r="HTC193" s="29"/>
      <c r="HTD193" s="29"/>
      <c r="HTE193" s="29"/>
      <c r="HTF193" s="29"/>
      <c r="HTG193" s="29"/>
      <c r="HTH193" s="29"/>
      <c r="HTI193" s="29"/>
      <c r="HTJ193" s="29"/>
      <c r="HTK193" s="29"/>
      <c r="HTL193" s="29"/>
      <c r="HTM193" s="29"/>
      <c r="HTN193" s="29"/>
      <c r="HTO193" s="29"/>
      <c r="HTP193" s="29"/>
      <c r="HTQ193" s="29"/>
      <c r="HTR193" s="29"/>
      <c r="HTS193" s="29"/>
      <c r="HTT193" s="29"/>
      <c r="HTU193" s="29"/>
      <c r="HTV193" s="29"/>
      <c r="HTW193" s="29"/>
      <c r="HTX193" s="29"/>
      <c r="HTY193" s="29"/>
      <c r="HTZ193" s="29"/>
      <c r="HUA193" s="29"/>
      <c r="HUB193" s="29"/>
      <c r="HUC193" s="29"/>
      <c r="HUD193" s="29"/>
      <c r="HUE193" s="29"/>
      <c r="HUF193" s="29"/>
      <c r="HUG193" s="29"/>
      <c r="HUH193" s="29"/>
      <c r="HUI193" s="29"/>
      <c r="HUJ193" s="29"/>
      <c r="HUK193" s="29"/>
      <c r="HUL193" s="29"/>
      <c r="HUM193" s="29"/>
      <c r="HUN193" s="29"/>
      <c r="HUO193" s="29"/>
      <c r="HUP193" s="29"/>
      <c r="HUQ193" s="29"/>
      <c r="HUR193" s="29"/>
      <c r="HUS193" s="29"/>
      <c r="HUT193" s="29"/>
      <c r="HUU193" s="29"/>
      <c r="HUV193" s="29"/>
      <c r="HUW193" s="29"/>
      <c r="HUX193" s="29"/>
      <c r="HUY193" s="29"/>
      <c r="HUZ193" s="29"/>
      <c r="HVA193" s="29"/>
      <c r="HVB193" s="29"/>
      <c r="HVC193" s="29"/>
      <c r="HVD193" s="29"/>
      <c r="HVE193" s="29"/>
      <c r="HVF193" s="29"/>
      <c r="HVG193" s="29"/>
      <c r="HVH193" s="29"/>
      <c r="HVI193" s="29"/>
      <c r="HVJ193" s="29"/>
      <c r="HVK193" s="29"/>
      <c r="HVL193" s="29"/>
      <c r="HVM193" s="29"/>
      <c r="HVN193" s="29"/>
      <c r="HVO193" s="29"/>
      <c r="HVP193" s="29"/>
      <c r="HVQ193" s="29"/>
      <c r="HVR193" s="29"/>
      <c r="HVS193" s="29"/>
      <c r="HVT193" s="29"/>
      <c r="HVU193" s="29"/>
      <c r="HVV193" s="29"/>
      <c r="HVW193" s="29"/>
      <c r="HVX193" s="29"/>
      <c r="HVY193" s="29"/>
      <c r="HVZ193" s="29"/>
      <c r="HWA193" s="29"/>
      <c r="HWB193" s="29"/>
      <c r="HWC193" s="29"/>
      <c r="HWD193" s="29"/>
      <c r="HWE193" s="29"/>
      <c r="HWF193" s="29"/>
      <c r="HWG193" s="29"/>
      <c r="HWH193" s="29"/>
      <c r="HWI193" s="29"/>
      <c r="HWJ193" s="29"/>
      <c r="HWK193" s="29"/>
      <c r="HWL193" s="29"/>
      <c r="HWM193" s="29"/>
      <c r="HWN193" s="29"/>
      <c r="HWO193" s="29"/>
      <c r="HWP193" s="29"/>
      <c r="HWQ193" s="29"/>
      <c r="HWR193" s="29"/>
      <c r="HWS193" s="29"/>
      <c r="HWT193" s="29"/>
      <c r="HWU193" s="29"/>
      <c r="HWV193" s="29"/>
      <c r="HWW193" s="29"/>
      <c r="HWX193" s="29"/>
      <c r="HWY193" s="29"/>
      <c r="HWZ193" s="29"/>
      <c r="HXA193" s="29"/>
      <c r="HXB193" s="29"/>
      <c r="HXC193" s="29"/>
      <c r="HXD193" s="29"/>
      <c r="HXE193" s="29"/>
      <c r="HXF193" s="29"/>
      <c r="HXG193" s="29"/>
      <c r="HXH193" s="29"/>
      <c r="HXI193" s="29"/>
      <c r="HXJ193" s="29"/>
      <c r="HXK193" s="29"/>
      <c r="HXL193" s="29"/>
      <c r="HXM193" s="29"/>
      <c r="HXN193" s="29"/>
      <c r="HXO193" s="29"/>
      <c r="HXP193" s="29"/>
      <c r="HXQ193" s="29"/>
      <c r="HXR193" s="29"/>
      <c r="HXS193" s="29"/>
      <c r="HXT193" s="29"/>
      <c r="HXU193" s="29"/>
      <c r="HXV193" s="29"/>
      <c r="HXW193" s="29"/>
      <c r="HXX193" s="29"/>
      <c r="HXY193" s="29"/>
      <c r="HXZ193" s="29"/>
      <c r="HYA193" s="29"/>
      <c r="HYB193" s="29"/>
      <c r="HYC193" s="29"/>
      <c r="HYD193" s="29"/>
      <c r="HYE193" s="29"/>
      <c r="HYF193" s="29"/>
      <c r="HYG193" s="29"/>
      <c r="HYH193" s="29"/>
      <c r="HYI193" s="29"/>
      <c r="HYJ193" s="29"/>
      <c r="HYK193" s="29"/>
      <c r="HYL193" s="29"/>
      <c r="HYM193" s="29"/>
      <c r="HYN193" s="29"/>
      <c r="HYO193" s="29"/>
      <c r="HYP193" s="29"/>
      <c r="HYQ193" s="29"/>
      <c r="HYR193" s="29"/>
      <c r="HYS193" s="29"/>
      <c r="HYT193" s="29"/>
      <c r="HYU193" s="29"/>
      <c r="HYV193" s="29"/>
      <c r="HYW193" s="29"/>
      <c r="HYX193" s="29"/>
      <c r="HYY193" s="29"/>
      <c r="HYZ193" s="29"/>
      <c r="HZA193" s="29"/>
      <c r="HZB193" s="29"/>
      <c r="HZC193" s="29"/>
      <c r="HZD193" s="29"/>
      <c r="HZE193" s="29"/>
      <c r="HZF193" s="29"/>
      <c r="HZG193" s="29"/>
      <c r="HZH193" s="29"/>
      <c r="HZI193" s="29"/>
      <c r="HZJ193" s="29"/>
      <c r="HZK193" s="29"/>
      <c r="HZL193" s="29"/>
      <c r="HZM193" s="29"/>
      <c r="HZN193" s="29"/>
      <c r="HZO193" s="29"/>
      <c r="HZP193" s="29"/>
      <c r="HZQ193" s="29"/>
      <c r="HZR193" s="29"/>
      <c r="HZS193" s="29"/>
      <c r="HZT193" s="29"/>
      <c r="HZU193" s="29"/>
      <c r="HZV193" s="29"/>
      <c r="HZW193" s="29"/>
      <c r="HZX193" s="29"/>
      <c r="HZY193" s="29"/>
      <c r="HZZ193" s="29"/>
      <c r="IAA193" s="29"/>
      <c r="IAB193" s="29"/>
      <c r="IAC193" s="29"/>
      <c r="IAD193" s="29"/>
      <c r="IAE193" s="29"/>
      <c r="IAF193" s="29"/>
      <c r="IAG193" s="29"/>
      <c r="IAH193" s="29"/>
      <c r="IAI193" s="29"/>
      <c r="IAJ193" s="29"/>
      <c r="IAK193" s="29"/>
      <c r="IAL193" s="29"/>
      <c r="IAM193" s="29"/>
      <c r="IAN193" s="29"/>
      <c r="IAO193" s="29"/>
      <c r="IAP193" s="29"/>
      <c r="IAQ193" s="29"/>
      <c r="IAR193" s="29"/>
      <c r="IAS193" s="29"/>
      <c r="IAT193" s="29"/>
      <c r="IAU193" s="29"/>
      <c r="IAV193" s="29"/>
      <c r="IAW193" s="29"/>
      <c r="IAX193" s="29"/>
      <c r="IAY193" s="29"/>
      <c r="IAZ193" s="29"/>
      <c r="IBA193" s="29"/>
      <c r="IBB193" s="29"/>
      <c r="IBC193" s="29"/>
      <c r="IBD193" s="29"/>
      <c r="IBE193" s="29"/>
      <c r="IBF193" s="29"/>
      <c r="IBG193" s="29"/>
      <c r="IBH193" s="29"/>
      <c r="IBI193" s="29"/>
      <c r="IBJ193" s="29"/>
      <c r="IBK193" s="29"/>
      <c r="IBL193" s="29"/>
      <c r="IBM193" s="29"/>
      <c r="IBN193" s="29"/>
      <c r="IBO193" s="29"/>
      <c r="IBP193" s="29"/>
      <c r="IBQ193" s="29"/>
      <c r="IBR193" s="29"/>
      <c r="IBS193" s="29"/>
      <c r="IBT193" s="29"/>
      <c r="IBU193" s="29"/>
      <c r="IBV193" s="29"/>
      <c r="IBW193" s="29"/>
      <c r="IBX193" s="29"/>
      <c r="IBY193" s="29"/>
      <c r="IBZ193" s="29"/>
      <c r="ICA193" s="29"/>
      <c r="ICB193" s="29"/>
      <c r="ICC193" s="29"/>
      <c r="ICD193" s="29"/>
      <c r="ICE193" s="29"/>
      <c r="ICF193" s="29"/>
      <c r="ICG193" s="29"/>
      <c r="ICH193" s="29"/>
      <c r="ICI193" s="29"/>
      <c r="ICJ193" s="29"/>
      <c r="ICK193" s="29"/>
      <c r="ICL193" s="29"/>
      <c r="ICM193" s="29"/>
      <c r="ICN193" s="29"/>
      <c r="ICO193" s="29"/>
      <c r="ICP193" s="29"/>
      <c r="ICQ193" s="29"/>
      <c r="ICR193" s="29"/>
      <c r="ICS193" s="29"/>
      <c r="ICT193" s="29"/>
      <c r="ICU193" s="29"/>
      <c r="ICV193" s="29"/>
      <c r="ICW193" s="29"/>
      <c r="ICX193" s="29"/>
      <c r="ICY193" s="29"/>
      <c r="ICZ193" s="29"/>
      <c r="IDA193" s="29"/>
      <c r="IDB193" s="29"/>
      <c r="IDC193" s="29"/>
      <c r="IDD193" s="29"/>
      <c r="IDE193" s="29"/>
      <c r="IDF193" s="29"/>
      <c r="IDG193" s="29"/>
      <c r="IDH193" s="29"/>
      <c r="IDI193" s="29"/>
      <c r="IDJ193" s="29"/>
      <c r="IDK193" s="29"/>
      <c r="IDL193" s="29"/>
      <c r="IDM193" s="29"/>
      <c r="IDN193" s="29"/>
      <c r="IDO193" s="29"/>
      <c r="IDP193" s="29"/>
      <c r="IDQ193" s="29"/>
      <c r="IDR193" s="29"/>
      <c r="IDS193" s="29"/>
      <c r="IDT193" s="29"/>
      <c r="IDU193" s="29"/>
      <c r="IDV193" s="29"/>
      <c r="IDW193" s="29"/>
      <c r="IDX193" s="29"/>
      <c r="IDY193" s="29"/>
      <c r="IDZ193" s="29"/>
      <c r="IEA193" s="29"/>
      <c r="IEB193" s="29"/>
      <c r="IEC193" s="29"/>
      <c r="IED193" s="29"/>
      <c r="IEE193" s="29"/>
      <c r="IEF193" s="29"/>
      <c r="IEG193" s="29"/>
      <c r="IEH193" s="29"/>
      <c r="IEI193" s="29"/>
      <c r="IEJ193" s="29"/>
      <c r="IEK193" s="29"/>
      <c r="IEL193" s="29"/>
      <c r="IEM193" s="29"/>
      <c r="IEN193" s="29"/>
      <c r="IEO193" s="29"/>
      <c r="IEP193" s="29"/>
      <c r="IEQ193" s="29"/>
      <c r="IER193" s="29"/>
      <c r="IES193" s="29"/>
      <c r="IET193" s="29"/>
      <c r="IEU193" s="29"/>
      <c r="IEV193" s="29"/>
      <c r="IEW193" s="29"/>
      <c r="IEX193" s="29"/>
      <c r="IEY193" s="29"/>
      <c r="IEZ193" s="29"/>
      <c r="IFA193" s="29"/>
      <c r="IFB193" s="29"/>
      <c r="IFC193" s="29"/>
      <c r="IFD193" s="29"/>
      <c r="IFE193" s="29"/>
      <c r="IFF193" s="29"/>
      <c r="IFG193" s="29"/>
      <c r="IFH193" s="29"/>
      <c r="IFI193" s="29"/>
      <c r="IFJ193" s="29"/>
      <c r="IFK193" s="29"/>
      <c r="IFL193" s="29"/>
      <c r="IFM193" s="29"/>
      <c r="IFN193" s="29"/>
      <c r="IFO193" s="29"/>
      <c r="IFP193" s="29"/>
      <c r="IFQ193" s="29"/>
      <c r="IFR193" s="29"/>
      <c r="IFS193" s="29"/>
      <c r="IFT193" s="29"/>
      <c r="IFU193" s="29"/>
      <c r="IFV193" s="29"/>
      <c r="IFW193" s="29"/>
      <c r="IFX193" s="29"/>
      <c r="IFY193" s="29"/>
      <c r="IFZ193" s="29"/>
      <c r="IGA193" s="29"/>
      <c r="IGB193" s="29"/>
      <c r="IGC193" s="29"/>
      <c r="IGD193" s="29"/>
      <c r="IGE193" s="29"/>
      <c r="IGF193" s="29"/>
      <c r="IGG193" s="29"/>
      <c r="IGH193" s="29"/>
      <c r="IGI193" s="29"/>
      <c r="IGJ193" s="29"/>
      <c r="IGK193" s="29"/>
      <c r="IGL193" s="29"/>
      <c r="IGM193" s="29"/>
      <c r="IGN193" s="29"/>
      <c r="IGO193" s="29"/>
      <c r="IGP193" s="29"/>
      <c r="IGQ193" s="29"/>
      <c r="IGR193" s="29"/>
      <c r="IGS193" s="29"/>
      <c r="IGT193" s="29"/>
      <c r="IGU193" s="29"/>
      <c r="IGV193" s="29"/>
      <c r="IGW193" s="29"/>
      <c r="IGX193" s="29"/>
      <c r="IGY193" s="29"/>
      <c r="IGZ193" s="29"/>
      <c r="IHA193" s="29"/>
      <c r="IHB193" s="29"/>
      <c r="IHC193" s="29"/>
      <c r="IHD193" s="29"/>
      <c r="IHE193" s="29"/>
      <c r="IHF193" s="29"/>
      <c r="IHG193" s="29"/>
      <c r="IHH193" s="29"/>
      <c r="IHI193" s="29"/>
      <c r="IHJ193" s="29"/>
      <c r="IHK193" s="29"/>
      <c r="IHL193" s="29"/>
      <c r="IHM193" s="29"/>
      <c r="IHN193" s="29"/>
      <c r="IHO193" s="29"/>
      <c r="IHP193" s="29"/>
      <c r="IHQ193" s="29"/>
      <c r="IHR193" s="29"/>
      <c r="IHS193" s="29"/>
      <c r="IHT193" s="29"/>
      <c r="IHU193" s="29"/>
      <c r="IHV193" s="29"/>
      <c r="IHW193" s="29"/>
      <c r="IHX193" s="29"/>
      <c r="IHY193" s="29"/>
      <c r="IHZ193" s="29"/>
      <c r="IIA193" s="29"/>
      <c r="IIB193" s="29"/>
      <c r="IIC193" s="29"/>
      <c r="IID193" s="29"/>
      <c r="IIE193" s="29"/>
      <c r="IIF193" s="29"/>
      <c r="IIG193" s="29"/>
      <c r="IIH193" s="29"/>
      <c r="III193" s="29"/>
      <c r="IIJ193" s="29"/>
      <c r="IIK193" s="29"/>
      <c r="IIL193" s="29"/>
      <c r="IIM193" s="29"/>
      <c r="IIN193" s="29"/>
      <c r="IIO193" s="29"/>
      <c r="IIP193" s="29"/>
      <c r="IIQ193" s="29"/>
      <c r="IIR193" s="29"/>
      <c r="IIS193" s="29"/>
      <c r="IIT193" s="29"/>
      <c r="IIU193" s="29"/>
      <c r="IIV193" s="29"/>
      <c r="IIW193" s="29"/>
      <c r="IIX193" s="29"/>
      <c r="IIY193" s="29"/>
      <c r="IIZ193" s="29"/>
      <c r="IJA193" s="29"/>
      <c r="IJB193" s="29"/>
      <c r="IJC193" s="29"/>
      <c r="IJD193" s="29"/>
      <c r="IJE193" s="29"/>
      <c r="IJF193" s="29"/>
      <c r="IJG193" s="29"/>
      <c r="IJH193" s="29"/>
      <c r="IJI193" s="29"/>
      <c r="IJJ193" s="29"/>
      <c r="IJK193" s="29"/>
      <c r="IJL193" s="29"/>
      <c r="IJM193" s="29"/>
      <c r="IJN193" s="29"/>
      <c r="IJO193" s="29"/>
      <c r="IJP193" s="29"/>
      <c r="IJQ193" s="29"/>
      <c r="IJR193" s="29"/>
      <c r="IJS193" s="29"/>
      <c r="IJT193" s="29"/>
      <c r="IJU193" s="29"/>
      <c r="IJV193" s="29"/>
      <c r="IJW193" s="29"/>
      <c r="IJX193" s="29"/>
      <c r="IJY193" s="29"/>
      <c r="IJZ193" s="29"/>
      <c r="IKA193" s="29"/>
      <c r="IKB193" s="29"/>
      <c r="IKC193" s="29"/>
      <c r="IKD193" s="29"/>
      <c r="IKE193" s="29"/>
      <c r="IKF193" s="29"/>
      <c r="IKG193" s="29"/>
      <c r="IKH193" s="29"/>
      <c r="IKI193" s="29"/>
      <c r="IKJ193" s="29"/>
      <c r="IKK193" s="29"/>
      <c r="IKL193" s="29"/>
      <c r="IKM193" s="29"/>
      <c r="IKN193" s="29"/>
      <c r="IKO193" s="29"/>
      <c r="IKP193" s="29"/>
      <c r="IKQ193" s="29"/>
      <c r="IKR193" s="29"/>
      <c r="IKS193" s="29"/>
      <c r="IKT193" s="29"/>
      <c r="IKU193" s="29"/>
      <c r="IKV193" s="29"/>
      <c r="IKW193" s="29"/>
      <c r="IKX193" s="29"/>
      <c r="IKY193" s="29"/>
      <c r="IKZ193" s="29"/>
      <c r="ILA193" s="29"/>
      <c r="ILB193" s="29"/>
      <c r="ILC193" s="29"/>
      <c r="ILD193" s="29"/>
      <c r="ILE193" s="29"/>
      <c r="ILF193" s="29"/>
      <c r="ILG193" s="29"/>
      <c r="ILH193" s="29"/>
      <c r="ILI193" s="29"/>
      <c r="ILJ193" s="29"/>
      <c r="ILK193" s="29"/>
      <c r="ILL193" s="29"/>
      <c r="ILM193" s="29"/>
      <c r="ILN193" s="29"/>
      <c r="ILO193" s="29"/>
      <c r="ILP193" s="29"/>
      <c r="ILQ193" s="29"/>
      <c r="ILR193" s="29"/>
      <c r="ILS193" s="29"/>
      <c r="ILT193" s="29"/>
      <c r="ILU193" s="29"/>
      <c r="ILV193" s="29"/>
      <c r="ILW193" s="29"/>
      <c r="ILX193" s="29"/>
      <c r="ILY193" s="29"/>
      <c r="ILZ193" s="29"/>
      <c r="IMA193" s="29"/>
      <c r="IMB193" s="29"/>
      <c r="IMC193" s="29"/>
      <c r="IMD193" s="29"/>
      <c r="IME193" s="29"/>
      <c r="IMF193" s="29"/>
      <c r="IMG193" s="29"/>
      <c r="IMH193" s="29"/>
      <c r="IMI193" s="29"/>
      <c r="IMJ193" s="29"/>
      <c r="IMK193" s="29"/>
      <c r="IML193" s="29"/>
      <c r="IMM193" s="29"/>
      <c r="IMN193" s="29"/>
      <c r="IMO193" s="29"/>
      <c r="IMP193" s="29"/>
      <c r="IMQ193" s="29"/>
      <c r="IMR193" s="29"/>
      <c r="IMS193" s="29"/>
      <c r="IMT193" s="29"/>
      <c r="IMU193" s="29"/>
      <c r="IMV193" s="29"/>
      <c r="IMW193" s="29"/>
      <c r="IMX193" s="29"/>
      <c r="IMY193" s="29"/>
      <c r="IMZ193" s="29"/>
      <c r="INA193" s="29"/>
      <c r="INB193" s="29"/>
      <c r="INC193" s="29"/>
      <c r="IND193" s="29"/>
      <c r="INE193" s="29"/>
      <c r="INF193" s="29"/>
      <c r="ING193" s="29"/>
      <c r="INH193" s="29"/>
      <c r="INI193" s="29"/>
      <c r="INJ193" s="29"/>
      <c r="INK193" s="29"/>
      <c r="INL193" s="29"/>
      <c r="INM193" s="29"/>
      <c r="INN193" s="29"/>
      <c r="INO193" s="29"/>
      <c r="INP193" s="29"/>
      <c r="INQ193" s="29"/>
      <c r="INR193" s="29"/>
      <c r="INS193" s="29"/>
      <c r="INT193" s="29"/>
      <c r="INU193" s="29"/>
      <c r="INV193" s="29"/>
      <c r="INW193" s="29"/>
      <c r="INX193" s="29"/>
      <c r="INY193" s="29"/>
      <c r="INZ193" s="29"/>
      <c r="IOA193" s="29"/>
      <c r="IOB193" s="29"/>
      <c r="IOC193" s="29"/>
      <c r="IOD193" s="29"/>
      <c r="IOE193" s="29"/>
      <c r="IOF193" s="29"/>
      <c r="IOG193" s="29"/>
      <c r="IOH193" s="29"/>
      <c r="IOI193" s="29"/>
      <c r="IOJ193" s="29"/>
      <c r="IOK193" s="29"/>
      <c r="IOL193" s="29"/>
      <c r="IOM193" s="29"/>
      <c r="ION193" s="29"/>
      <c r="IOO193" s="29"/>
      <c r="IOP193" s="29"/>
      <c r="IOQ193" s="29"/>
      <c r="IOR193" s="29"/>
      <c r="IOS193" s="29"/>
      <c r="IOT193" s="29"/>
      <c r="IOU193" s="29"/>
      <c r="IOV193" s="29"/>
      <c r="IOW193" s="29"/>
      <c r="IOX193" s="29"/>
      <c r="IOY193" s="29"/>
      <c r="IOZ193" s="29"/>
      <c r="IPA193" s="29"/>
      <c r="IPB193" s="29"/>
      <c r="IPC193" s="29"/>
      <c r="IPD193" s="29"/>
      <c r="IPE193" s="29"/>
      <c r="IPF193" s="29"/>
      <c r="IPG193" s="29"/>
      <c r="IPH193" s="29"/>
      <c r="IPI193" s="29"/>
      <c r="IPJ193" s="29"/>
      <c r="IPK193" s="29"/>
      <c r="IPL193" s="29"/>
      <c r="IPM193" s="29"/>
      <c r="IPN193" s="29"/>
      <c r="IPO193" s="29"/>
      <c r="IPP193" s="29"/>
      <c r="IPQ193" s="29"/>
      <c r="IPR193" s="29"/>
      <c r="IPS193" s="29"/>
      <c r="IPT193" s="29"/>
      <c r="IPU193" s="29"/>
      <c r="IPV193" s="29"/>
      <c r="IPW193" s="29"/>
      <c r="IPX193" s="29"/>
      <c r="IPY193" s="29"/>
      <c r="IPZ193" s="29"/>
      <c r="IQA193" s="29"/>
      <c r="IQB193" s="29"/>
      <c r="IQC193" s="29"/>
      <c r="IQD193" s="29"/>
      <c r="IQE193" s="29"/>
      <c r="IQF193" s="29"/>
      <c r="IQG193" s="29"/>
      <c r="IQH193" s="29"/>
      <c r="IQI193" s="29"/>
      <c r="IQJ193" s="29"/>
      <c r="IQK193" s="29"/>
      <c r="IQL193" s="29"/>
      <c r="IQM193" s="29"/>
      <c r="IQN193" s="29"/>
      <c r="IQO193" s="29"/>
      <c r="IQP193" s="29"/>
      <c r="IQQ193" s="29"/>
      <c r="IQR193" s="29"/>
      <c r="IQS193" s="29"/>
      <c r="IQT193" s="29"/>
      <c r="IQU193" s="29"/>
      <c r="IQV193" s="29"/>
      <c r="IQW193" s="29"/>
      <c r="IQX193" s="29"/>
      <c r="IQY193" s="29"/>
      <c r="IQZ193" s="29"/>
      <c r="IRA193" s="29"/>
      <c r="IRB193" s="29"/>
      <c r="IRC193" s="29"/>
      <c r="IRD193" s="29"/>
      <c r="IRE193" s="29"/>
      <c r="IRF193" s="29"/>
      <c r="IRG193" s="29"/>
      <c r="IRH193" s="29"/>
      <c r="IRI193" s="29"/>
      <c r="IRJ193" s="29"/>
      <c r="IRK193" s="29"/>
      <c r="IRL193" s="29"/>
      <c r="IRM193" s="29"/>
      <c r="IRN193" s="29"/>
      <c r="IRO193" s="29"/>
      <c r="IRP193" s="29"/>
      <c r="IRQ193" s="29"/>
      <c r="IRR193" s="29"/>
      <c r="IRS193" s="29"/>
      <c r="IRT193" s="29"/>
      <c r="IRU193" s="29"/>
      <c r="IRV193" s="29"/>
      <c r="IRW193" s="29"/>
      <c r="IRX193" s="29"/>
      <c r="IRY193" s="29"/>
      <c r="IRZ193" s="29"/>
      <c r="ISA193" s="29"/>
      <c r="ISB193" s="29"/>
      <c r="ISC193" s="29"/>
      <c r="ISD193" s="29"/>
      <c r="ISE193" s="29"/>
      <c r="ISF193" s="29"/>
      <c r="ISG193" s="29"/>
      <c r="ISH193" s="29"/>
      <c r="ISI193" s="29"/>
      <c r="ISJ193" s="29"/>
      <c r="ISK193" s="29"/>
      <c r="ISL193" s="29"/>
      <c r="ISM193" s="29"/>
      <c r="ISN193" s="29"/>
      <c r="ISO193" s="29"/>
      <c r="ISP193" s="29"/>
      <c r="ISQ193" s="29"/>
      <c r="ISR193" s="29"/>
      <c r="ISS193" s="29"/>
      <c r="IST193" s="29"/>
      <c r="ISU193" s="29"/>
      <c r="ISV193" s="29"/>
      <c r="ISW193" s="29"/>
      <c r="ISX193" s="29"/>
      <c r="ISY193" s="29"/>
      <c r="ISZ193" s="29"/>
      <c r="ITA193" s="29"/>
      <c r="ITB193" s="29"/>
      <c r="ITC193" s="29"/>
      <c r="ITD193" s="29"/>
      <c r="ITE193" s="29"/>
      <c r="ITF193" s="29"/>
      <c r="ITG193" s="29"/>
      <c r="ITH193" s="29"/>
      <c r="ITI193" s="29"/>
      <c r="ITJ193" s="29"/>
      <c r="ITK193" s="29"/>
      <c r="ITL193" s="29"/>
      <c r="ITM193" s="29"/>
      <c r="ITN193" s="29"/>
      <c r="ITO193" s="29"/>
      <c r="ITP193" s="29"/>
      <c r="ITQ193" s="29"/>
      <c r="ITR193" s="29"/>
      <c r="ITS193" s="29"/>
      <c r="ITT193" s="29"/>
      <c r="ITU193" s="29"/>
      <c r="ITV193" s="29"/>
      <c r="ITW193" s="29"/>
      <c r="ITX193" s="29"/>
      <c r="ITY193" s="29"/>
      <c r="ITZ193" s="29"/>
      <c r="IUA193" s="29"/>
      <c r="IUB193" s="29"/>
      <c r="IUC193" s="29"/>
      <c r="IUD193" s="29"/>
      <c r="IUE193" s="29"/>
      <c r="IUF193" s="29"/>
      <c r="IUG193" s="29"/>
      <c r="IUH193" s="29"/>
      <c r="IUI193" s="29"/>
      <c r="IUJ193" s="29"/>
      <c r="IUK193" s="29"/>
      <c r="IUL193" s="29"/>
      <c r="IUM193" s="29"/>
      <c r="IUN193" s="29"/>
      <c r="IUO193" s="29"/>
      <c r="IUP193" s="29"/>
      <c r="IUQ193" s="29"/>
      <c r="IUR193" s="29"/>
      <c r="IUS193" s="29"/>
      <c r="IUT193" s="29"/>
      <c r="IUU193" s="29"/>
      <c r="IUV193" s="29"/>
      <c r="IUW193" s="29"/>
      <c r="IUX193" s="29"/>
      <c r="IUY193" s="29"/>
      <c r="IUZ193" s="29"/>
      <c r="IVA193" s="29"/>
      <c r="IVB193" s="29"/>
      <c r="IVC193" s="29"/>
      <c r="IVD193" s="29"/>
      <c r="IVE193" s="29"/>
      <c r="IVF193" s="29"/>
      <c r="IVG193" s="29"/>
      <c r="IVH193" s="29"/>
      <c r="IVI193" s="29"/>
      <c r="IVJ193" s="29"/>
      <c r="IVK193" s="29"/>
      <c r="IVL193" s="29"/>
      <c r="IVM193" s="29"/>
      <c r="IVN193" s="29"/>
      <c r="IVO193" s="29"/>
      <c r="IVP193" s="29"/>
      <c r="IVQ193" s="29"/>
      <c r="IVR193" s="29"/>
      <c r="IVS193" s="29"/>
      <c r="IVT193" s="29"/>
      <c r="IVU193" s="29"/>
      <c r="IVV193" s="29"/>
      <c r="IVW193" s="29"/>
      <c r="IVX193" s="29"/>
      <c r="IVY193" s="29"/>
      <c r="IVZ193" s="29"/>
      <c r="IWA193" s="29"/>
      <c r="IWB193" s="29"/>
      <c r="IWC193" s="29"/>
      <c r="IWD193" s="29"/>
      <c r="IWE193" s="29"/>
      <c r="IWF193" s="29"/>
      <c r="IWG193" s="29"/>
      <c r="IWH193" s="29"/>
      <c r="IWI193" s="29"/>
      <c r="IWJ193" s="29"/>
      <c r="IWK193" s="29"/>
      <c r="IWL193" s="29"/>
      <c r="IWM193" s="29"/>
      <c r="IWN193" s="29"/>
      <c r="IWO193" s="29"/>
      <c r="IWP193" s="29"/>
      <c r="IWQ193" s="29"/>
      <c r="IWR193" s="29"/>
      <c r="IWS193" s="29"/>
      <c r="IWT193" s="29"/>
      <c r="IWU193" s="29"/>
      <c r="IWV193" s="29"/>
      <c r="IWW193" s="29"/>
      <c r="IWX193" s="29"/>
      <c r="IWY193" s="29"/>
      <c r="IWZ193" s="29"/>
      <c r="IXA193" s="29"/>
      <c r="IXB193" s="29"/>
      <c r="IXC193" s="29"/>
      <c r="IXD193" s="29"/>
      <c r="IXE193" s="29"/>
      <c r="IXF193" s="29"/>
      <c r="IXG193" s="29"/>
      <c r="IXH193" s="29"/>
      <c r="IXI193" s="29"/>
      <c r="IXJ193" s="29"/>
      <c r="IXK193" s="29"/>
      <c r="IXL193" s="29"/>
      <c r="IXM193" s="29"/>
      <c r="IXN193" s="29"/>
      <c r="IXO193" s="29"/>
      <c r="IXP193" s="29"/>
      <c r="IXQ193" s="29"/>
      <c r="IXR193" s="29"/>
      <c r="IXS193" s="29"/>
      <c r="IXT193" s="29"/>
      <c r="IXU193" s="29"/>
      <c r="IXV193" s="29"/>
      <c r="IXW193" s="29"/>
      <c r="IXX193" s="29"/>
      <c r="IXY193" s="29"/>
      <c r="IXZ193" s="29"/>
      <c r="IYA193" s="29"/>
      <c r="IYB193" s="29"/>
      <c r="IYC193" s="29"/>
      <c r="IYD193" s="29"/>
      <c r="IYE193" s="29"/>
      <c r="IYF193" s="29"/>
      <c r="IYG193" s="29"/>
      <c r="IYH193" s="29"/>
      <c r="IYI193" s="29"/>
      <c r="IYJ193" s="29"/>
      <c r="IYK193" s="29"/>
      <c r="IYL193" s="29"/>
      <c r="IYM193" s="29"/>
      <c r="IYN193" s="29"/>
      <c r="IYO193" s="29"/>
      <c r="IYP193" s="29"/>
      <c r="IYQ193" s="29"/>
      <c r="IYR193" s="29"/>
      <c r="IYS193" s="29"/>
      <c r="IYT193" s="29"/>
      <c r="IYU193" s="29"/>
      <c r="IYV193" s="29"/>
      <c r="IYW193" s="29"/>
      <c r="IYX193" s="29"/>
      <c r="IYY193" s="29"/>
      <c r="IYZ193" s="29"/>
      <c r="IZA193" s="29"/>
      <c r="IZB193" s="29"/>
      <c r="IZC193" s="29"/>
      <c r="IZD193" s="29"/>
      <c r="IZE193" s="29"/>
      <c r="IZF193" s="29"/>
      <c r="IZG193" s="29"/>
      <c r="IZH193" s="29"/>
      <c r="IZI193" s="29"/>
      <c r="IZJ193" s="29"/>
      <c r="IZK193" s="29"/>
      <c r="IZL193" s="29"/>
      <c r="IZM193" s="29"/>
      <c r="IZN193" s="29"/>
      <c r="IZO193" s="29"/>
      <c r="IZP193" s="29"/>
      <c r="IZQ193" s="29"/>
      <c r="IZR193" s="29"/>
      <c r="IZS193" s="29"/>
      <c r="IZT193" s="29"/>
      <c r="IZU193" s="29"/>
      <c r="IZV193" s="29"/>
      <c r="IZW193" s="29"/>
      <c r="IZX193" s="29"/>
      <c r="IZY193" s="29"/>
      <c r="IZZ193" s="29"/>
      <c r="JAA193" s="29"/>
      <c r="JAB193" s="29"/>
      <c r="JAC193" s="29"/>
      <c r="JAD193" s="29"/>
      <c r="JAE193" s="29"/>
      <c r="JAF193" s="29"/>
      <c r="JAG193" s="29"/>
      <c r="JAH193" s="29"/>
      <c r="JAI193" s="29"/>
      <c r="JAJ193" s="29"/>
      <c r="JAK193" s="29"/>
      <c r="JAL193" s="29"/>
      <c r="JAM193" s="29"/>
      <c r="JAN193" s="29"/>
      <c r="JAO193" s="29"/>
      <c r="JAP193" s="29"/>
      <c r="JAQ193" s="29"/>
      <c r="JAR193" s="29"/>
      <c r="JAS193" s="29"/>
      <c r="JAT193" s="29"/>
      <c r="JAU193" s="29"/>
      <c r="JAV193" s="29"/>
      <c r="JAW193" s="29"/>
      <c r="JAX193" s="29"/>
      <c r="JAY193" s="29"/>
      <c r="JAZ193" s="29"/>
      <c r="JBA193" s="29"/>
      <c r="JBB193" s="29"/>
      <c r="JBC193" s="29"/>
      <c r="JBD193" s="29"/>
      <c r="JBE193" s="29"/>
      <c r="JBF193" s="29"/>
      <c r="JBG193" s="29"/>
      <c r="JBH193" s="29"/>
      <c r="JBI193" s="29"/>
      <c r="JBJ193" s="29"/>
      <c r="JBK193" s="29"/>
      <c r="JBL193" s="29"/>
      <c r="JBM193" s="29"/>
      <c r="JBN193" s="29"/>
      <c r="JBO193" s="29"/>
      <c r="JBP193" s="29"/>
      <c r="JBQ193" s="29"/>
      <c r="JBR193" s="29"/>
      <c r="JBS193" s="29"/>
      <c r="JBT193" s="29"/>
      <c r="JBU193" s="29"/>
      <c r="JBV193" s="29"/>
      <c r="JBW193" s="29"/>
      <c r="JBX193" s="29"/>
      <c r="JBY193" s="29"/>
      <c r="JBZ193" s="29"/>
      <c r="JCA193" s="29"/>
      <c r="JCB193" s="29"/>
      <c r="JCC193" s="29"/>
      <c r="JCD193" s="29"/>
      <c r="JCE193" s="29"/>
      <c r="JCF193" s="29"/>
      <c r="JCG193" s="29"/>
      <c r="JCH193" s="29"/>
      <c r="JCI193" s="29"/>
      <c r="JCJ193" s="29"/>
      <c r="JCK193" s="29"/>
      <c r="JCL193" s="29"/>
      <c r="JCM193" s="29"/>
      <c r="JCN193" s="29"/>
      <c r="JCO193" s="29"/>
      <c r="JCP193" s="29"/>
      <c r="JCQ193" s="29"/>
      <c r="JCR193" s="29"/>
      <c r="JCS193" s="29"/>
      <c r="JCT193" s="29"/>
      <c r="JCU193" s="29"/>
      <c r="JCV193" s="29"/>
      <c r="JCW193" s="29"/>
      <c r="JCX193" s="29"/>
      <c r="JCY193" s="29"/>
      <c r="JCZ193" s="29"/>
      <c r="JDA193" s="29"/>
      <c r="JDB193" s="29"/>
      <c r="JDC193" s="29"/>
      <c r="JDD193" s="29"/>
      <c r="JDE193" s="29"/>
      <c r="JDF193" s="29"/>
      <c r="JDG193" s="29"/>
      <c r="JDH193" s="29"/>
      <c r="JDI193" s="29"/>
      <c r="JDJ193" s="29"/>
      <c r="JDK193" s="29"/>
      <c r="JDL193" s="29"/>
      <c r="JDM193" s="29"/>
      <c r="JDN193" s="29"/>
      <c r="JDO193" s="29"/>
      <c r="JDP193" s="29"/>
      <c r="JDQ193" s="29"/>
      <c r="JDR193" s="29"/>
      <c r="JDS193" s="29"/>
      <c r="JDT193" s="29"/>
      <c r="JDU193" s="29"/>
      <c r="JDV193" s="29"/>
      <c r="JDW193" s="29"/>
      <c r="JDX193" s="29"/>
      <c r="JDY193" s="29"/>
      <c r="JDZ193" s="29"/>
      <c r="JEA193" s="29"/>
      <c r="JEB193" s="29"/>
      <c r="JEC193" s="29"/>
      <c r="JED193" s="29"/>
      <c r="JEE193" s="29"/>
      <c r="JEF193" s="29"/>
      <c r="JEG193" s="29"/>
      <c r="JEH193" s="29"/>
      <c r="JEI193" s="29"/>
      <c r="JEJ193" s="29"/>
      <c r="JEK193" s="29"/>
      <c r="JEL193" s="29"/>
      <c r="JEM193" s="29"/>
      <c r="JEN193" s="29"/>
      <c r="JEO193" s="29"/>
      <c r="JEP193" s="29"/>
      <c r="JEQ193" s="29"/>
      <c r="JER193" s="29"/>
      <c r="JES193" s="29"/>
      <c r="JET193" s="29"/>
      <c r="JEU193" s="29"/>
      <c r="JEV193" s="29"/>
      <c r="JEW193" s="29"/>
      <c r="JEX193" s="29"/>
      <c r="JEY193" s="29"/>
      <c r="JEZ193" s="29"/>
      <c r="JFA193" s="29"/>
      <c r="JFB193" s="29"/>
      <c r="JFC193" s="29"/>
      <c r="JFD193" s="29"/>
      <c r="JFE193" s="29"/>
      <c r="JFF193" s="29"/>
      <c r="JFG193" s="29"/>
      <c r="JFH193" s="29"/>
      <c r="JFI193" s="29"/>
      <c r="JFJ193" s="29"/>
      <c r="JFK193" s="29"/>
      <c r="JFL193" s="29"/>
      <c r="JFM193" s="29"/>
      <c r="JFN193" s="29"/>
      <c r="JFO193" s="29"/>
      <c r="JFP193" s="29"/>
      <c r="JFQ193" s="29"/>
      <c r="JFR193" s="29"/>
      <c r="JFS193" s="29"/>
      <c r="JFT193" s="29"/>
      <c r="JFU193" s="29"/>
      <c r="JFV193" s="29"/>
      <c r="JFW193" s="29"/>
      <c r="JFX193" s="29"/>
      <c r="JFY193" s="29"/>
      <c r="JFZ193" s="29"/>
      <c r="JGA193" s="29"/>
      <c r="JGB193" s="29"/>
      <c r="JGC193" s="29"/>
      <c r="JGD193" s="29"/>
      <c r="JGE193" s="29"/>
      <c r="JGF193" s="29"/>
      <c r="JGG193" s="29"/>
      <c r="JGH193" s="29"/>
      <c r="JGI193" s="29"/>
      <c r="JGJ193" s="29"/>
      <c r="JGK193" s="29"/>
      <c r="JGL193" s="29"/>
      <c r="JGM193" s="29"/>
      <c r="JGN193" s="29"/>
      <c r="JGO193" s="29"/>
      <c r="JGP193" s="29"/>
      <c r="JGQ193" s="29"/>
      <c r="JGR193" s="29"/>
      <c r="JGS193" s="29"/>
      <c r="JGT193" s="29"/>
      <c r="JGU193" s="29"/>
      <c r="JGV193" s="29"/>
      <c r="JGW193" s="29"/>
      <c r="JGX193" s="29"/>
      <c r="JGY193" s="29"/>
      <c r="JGZ193" s="29"/>
      <c r="JHA193" s="29"/>
      <c r="JHB193" s="29"/>
      <c r="JHC193" s="29"/>
      <c r="JHD193" s="29"/>
      <c r="JHE193" s="29"/>
      <c r="JHF193" s="29"/>
      <c r="JHG193" s="29"/>
      <c r="JHH193" s="29"/>
      <c r="JHI193" s="29"/>
      <c r="JHJ193" s="29"/>
      <c r="JHK193" s="29"/>
      <c r="JHL193" s="29"/>
      <c r="JHM193" s="29"/>
      <c r="JHN193" s="29"/>
      <c r="JHO193" s="29"/>
      <c r="JHP193" s="29"/>
      <c r="JHQ193" s="29"/>
      <c r="JHR193" s="29"/>
      <c r="JHS193" s="29"/>
      <c r="JHT193" s="29"/>
      <c r="JHU193" s="29"/>
      <c r="JHV193" s="29"/>
      <c r="JHW193" s="29"/>
      <c r="JHX193" s="29"/>
      <c r="JHY193" s="29"/>
      <c r="JHZ193" s="29"/>
      <c r="JIA193" s="29"/>
      <c r="JIB193" s="29"/>
      <c r="JIC193" s="29"/>
      <c r="JID193" s="29"/>
      <c r="JIE193" s="29"/>
      <c r="JIF193" s="29"/>
      <c r="JIG193" s="29"/>
      <c r="JIH193" s="29"/>
      <c r="JII193" s="29"/>
      <c r="JIJ193" s="29"/>
      <c r="JIK193" s="29"/>
      <c r="JIL193" s="29"/>
      <c r="JIM193" s="29"/>
      <c r="JIN193" s="29"/>
      <c r="JIO193" s="29"/>
      <c r="JIP193" s="29"/>
      <c r="JIQ193" s="29"/>
      <c r="JIR193" s="29"/>
      <c r="JIS193" s="29"/>
      <c r="JIT193" s="29"/>
      <c r="JIU193" s="29"/>
      <c r="JIV193" s="29"/>
      <c r="JIW193" s="29"/>
      <c r="JIX193" s="29"/>
      <c r="JIY193" s="29"/>
      <c r="JIZ193" s="29"/>
      <c r="JJA193" s="29"/>
      <c r="JJB193" s="29"/>
      <c r="JJC193" s="29"/>
      <c r="JJD193" s="29"/>
      <c r="JJE193" s="29"/>
      <c r="JJF193" s="29"/>
      <c r="JJG193" s="29"/>
      <c r="JJH193" s="29"/>
      <c r="JJI193" s="29"/>
      <c r="JJJ193" s="29"/>
      <c r="JJK193" s="29"/>
      <c r="JJL193" s="29"/>
      <c r="JJM193" s="29"/>
      <c r="JJN193" s="29"/>
      <c r="JJO193" s="29"/>
      <c r="JJP193" s="29"/>
      <c r="JJQ193" s="29"/>
      <c r="JJR193" s="29"/>
      <c r="JJS193" s="29"/>
      <c r="JJT193" s="29"/>
      <c r="JJU193" s="29"/>
      <c r="JJV193" s="29"/>
      <c r="JJW193" s="29"/>
      <c r="JJX193" s="29"/>
      <c r="JJY193" s="29"/>
      <c r="JJZ193" s="29"/>
      <c r="JKA193" s="29"/>
      <c r="JKB193" s="29"/>
      <c r="JKC193" s="29"/>
      <c r="JKD193" s="29"/>
      <c r="JKE193" s="29"/>
      <c r="JKF193" s="29"/>
      <c r="JKG193" s="29"/>
      <c r="JKH193" s="29"/>
      <c r="JKI193" s="29"/>
      <c r="JKJ193" s="29"/>
      <c r="JKK193" s="29"/>
      <c r="JKL193" s="29"/>
      <c r="JKM193" s="29"/>
      <c r="JKN193" s="29"/>
      <c r="JKO193" s="29"/>
      <c r="JKP193" s="29"/>
      <c r="JKQ193" s="29"/>
      <c r="JKR193" s="29"/>
      <c r="JKS193" s="29"/>
      <c r="JKT193" s="29"/>
      <c r="JKU193" s="29"/>
      <c r="JKV193" s="29"/>
      <c r="JKW193" s="29"/>
      <c r="JKX193" s="29"/>
      <c r="JKY193" s="29"/>
      <c r="JKZ193" s="29"/>
      <c r="JLA193" s="29"/>
      <c r="JLB193" s="29"/>
      <c r="JLC193" s="29"/>
      <c r="JLD193" s="29"/>
      <c r="JLE193" s="29"/>
      <c r="JLF193" s="29"/>
      <c r="JLG193" s="29"/>
      <c r="JLH193" s="29"/>
      <c r="JLI193" s="29"/>
      <c r="JLJ193" s="29"/>
      <c r="JLK193" s="29"/>
      <c r="JLL193" s="29"/>
      <c r="JLM193" s="29"/>
      <c r="JLN193" s="29"/>
      <c r="JLO193" s="29"/>
      <c r="JLP193" s="29"/>
      <c r="JLQ193" s="29"/>
      <c r="JLR193" s="29"/>
      <c r="JLS193" s="29"/>
      <c r="JLT193" s="29"/>
      <c r="JLU193" s="29"/>
      <c r="JLV193" s="29"/>
      <c r="JLW193" s="29"/>
      <c r="JLX193" s="29"/>
      <c r="JLY193" s="29"/>
      <c r="JLZ193" s="29"/>
      <c r="JMA193" s="29"/>
      <c r="JMB193" s="29"/>
      <c r="JMC193" s="29"/>
      <c r="JMD193" s="29"/>
      <c r="JME193" s="29"/>
      <c r="JMF193" s="29"/>
      <c r="JMG193" s="29"/>
      <c r="JMH193" s="29"/>
      <c r="JMI193" s="29"/>
      <c r="JMJ193" s="29"/>
      <c r="JMK193" s="29"/>
      <c r="JML193" s="29"/>
      <c r="JMM193" s="29"/>
      <c r="JMN193" s="29"/>
      <c r="JMO193" s="29"/>
      <c r="JMP193" s="29"/>
      <c r="JMQ193" s="29"/>
      <c r="JMR193" s="29"/>
      <c r="JMS193" s="29"/>
      <c r="JMT193" s="29"/>
      <c r="JMU193" s="29"/>
      <c r="JMV193" s="29"/>
      <c r="JMW193" s="29"/>
      <c r="JMX193" s="29"/>
      <c r="JMY193" s="29"/>
      <c r="JMZ193" s="29"/>
      <c r="JNA193" s="29"/>
      <c r="JNB193" s="29"/>
      <c r="JNC193" s="29"/>
      <c r="JND193" s="29"/>
      <c r="JNE193" s="29"/>
      <c r="JNF193" s="29"/>
      <c r="JNG193" s="29"/>
      <c r="JNH193" s="29"/>
      <c r="JNI193" s="29"/>
      <c r="JNJ193" s="29"/>
      <c r="JNK193" s="29"/>
      <c r="JNL193" s="29"/>
      <c r="JNM193" s="29"/>
      <c r="JNN193" s="29"/>
      <c r="JNO193" s="29"/>
      <c r="JNP193" s="29"/>
      <c r="JNQ193" s="29"/>
      <c r="JNR193" s="29"/>
      <c r="JNS193" s="29"/>
      <c r="JNT193" s="29"/>
      <c r="JNU193" s="29"/>
      <c r="JNV193" s="29"/>
      <c r="JNW193" s="29"/>
      <c r="JNX193" s="29"/>
      <c r="JNY193" s="29"/>
      <c r="JNZ193" s="29"/>
      <c r="JOA193" s="29"/>
      <c r="JOB193" s="29"/>
      <c r="JOC193" s="29"/>
      <c r="JOD193" s="29"/>
      <c r="JOE193" s="29"/>
      <c r="JOF193" s="29"/>
      <c r="JOG193" s="29"/>
      <c r="JOH193" s="29"/>
      <c r="JOI193" s="29"/>
      <c r="JOJ193" s="29"/>
      <c r="JOK193" s="29"/>
      <c r="JOL193" s="29"/>
      <c r="JOM193" s="29"/>
      <c r="JON193" s="29"/>
      <c r="JOO193" s="29"/>
      <c r="JOP193" s="29"/>
      <c r="JOQ193" s="29"/>
      <c r="JOR193" s="29"/>
      <c r="JOS193" s="29"/>
      <c r="JOT193" s="29"/>
      <c r="JOU193" s="29"/>
      <c r="JOV193" s="29"/>
      <c r="JOW193" s="29"/>
      <c r="JOX193" s="29"/>
      <c r="JOY193" s="29"/>
      <c r="JOZ193" s="29"/>
      <c r="JPA193" s="29"/>
      <c r="JPB193" s="29"/>
      <c r="JPC193" s="29"/>
      <c r="JPD193" s="29"/>
      <c r="JPE193" s="29"/>
      <c r="JPF193" s="29"/>
      <c r="JPG193" s="29"/>
      <c r="JPH193" s="29"/>
      <c r="JPI193" s="29"/>
      <c r="JPJ193" s="29"/>
      <c r="JPK193" s="29"/>
      <c r="JPL193" s="29"/>
      <c r="JPM193" s="29"/>
      <c r="JPN193" s="29"/>
      <c r="JPO193" s="29"/>
      <c r="JPP193" s="29"/>
      <c r="JPQ193" s="29"/>
      <c r="JPR193" s="29"/>
      <c r="JPS193" s="29"/>
      <c r="JPT193" s="29"/>
      <c r="JPU193" s="29"/>
      <c r="JPV193" s="29"/>
      <c r="JPW193" s="29"/>
      <c r="JPX193" s="29"/>
      <c r="JPY193" s="29"/>
      <c r="JPZ193" s="29"/>
      <c r="JQA193" s="29"/>
      <c r="JQB193" s="29"/>
      <c r="JQC193" s="29"/>
      <c r="JQD193" s="29"/>
      <c r="JQE193" s="29"/>
      <c r="JQF193" s="29"/>
      <c r="JQG193" s="29"/>
      <c r="JQH193" s="29"/>
      <c r="JQI193" s="29"/>
      <c r="JQJ193" s="29"/>
      <c r="JQK193" s="29"/>
      <c r="JQL193" s="29"/>
      <c r="JQM193" s="29"/>
      <c r="JQN193" s="29"/>
      <c r="JQO193" s="29"/>
      <c r="JQP193" s="29"/>
      <c r="JQQ193" s="29"/>
      <c r="JQR193" s="29"/>
      <c r="JQS193" s="29"/>
      <c r="JQT193" s="29"/>
      <c r="JQU193" s="29"/>
      <c r="JQV193" s="29"/>
      <c r="JQW193" s="29"/>
      <c r="JQX193" s="29"/>
      <c r="JQY193" s="29"/>
      <c r="JQZ193" s="29"/>
      <c r="JRA193" s="29"/>
      <c r="JRB193" s="29"/>
      <c r="JRC193" s="29"/>
      <c r="JRD193" s="29"/>
      <c r="JRE193" s="29"/>
      <c r="JRF193" s="29"/>
      <c r="JRG193" s="29"/>
      <c r="JRH193" s="29"/>
      <c r="JRI193" s="29"/>
      <c r="JRJ193" s="29"/>
      <c r="JRK193" s="29"/>
      <c r="JRL193" s="29"/>
      <c r="JRM193" s="29"/>
      <c r="JRN193" s="29"/>
      <c r="JRO193" s="29"/>
      <c r="JRP193" s="29"/>
      <c r="JRQ193" s="29"/>
      <c r="JRR193" s="29"/>
      <c r="JRS193" s="29"/>
      <c r="JRT193" s="29"/>
      <c r="JRU193" s="29"/>
      <c r="JRV193" s="29"/>
      <c r="JRW193" s="29"/>
      <c r="JRX193" s="29"/>
      <c r="JRY193" s="29"/>
      <c r="JRZ193" s="29"/>
      <c r="JSA193" s="29"/>
      <c r="JSB193" s="29"/>
      <c r="JSC193" s="29"/>
      <c r="JSD193" s="29"/>
      <c r="JSE193" s="29"/>
      <c r="JSF193" s="29"/>
      <c r="JSG193" s="29"/>
      <c r="JSH193" s="29"/>
      <c r="JSI193" s="29"/>
      <c r="JSJ193" s="29"/>
      <c r="JSK193" s="29"/>
      <c r="JSL193" s="29"/>
      <c r="JSM193" s="29"/>
      <c r="JSN193" s="29"/>
      <c r="JSO193" s="29"/>
      <c r="JSP193" s="29"/>
      <c r="JSQ193" s="29"/>
      <c r="JSR193" s="29"/>
      <c r="JSS193" s="29"/>
      <c r="JST193" s="29"/>
      <c r="JSU193" s="29"/>
      <c r="JSV193" s="29"/>
      <c r="JSW193" s="29"/>
      <c r="JSX193" s="29"/>
      <c r="JSY193" s="29"/>
      <c r="JSZ193" s="29"/>
      <c r="JTA193" s="29"/>
      <c r="JTB193" s="29"/>
      <c r="JTC193" s="29"/>
      <c r="JTD193" s="29"/>
      <c r="JTE193" s="29"/>
      <c r="JTF193" s="29"/>
      <c r="JTG193" s="29"/>
      <c r="JTH193" s="29"/>
      <c r="JTI193" s="29"/>
      <c r="JTJ193" s="29"/>
      <c r="JTK193" s="29"/>
      <c r="JTL193" s="29"/>
      <c r="JTM193" s="29"/>
      <c r="JTN193" s="29"/>
      <c r="JTO193" s="29"/>
      <c r="JTP193" s="29"/>
      <c r="JTQ193" s="29"/>
      <c r="JTR193" s="29"/>
      <c r="JTS193" s="29"/>
      <c r="JTT193" s="29"/>
      <c r="JTU193" s="29"/>
      <c r="JTV193" s="29"/>
      <c r="JTW193" s="29"/>
      <c r="JTX193" s="29"/>
      <c r="JTY193" s="29"/>
      <c r="JTZ193" s="29"/>
      <c r="JUA193" s="29"/>
      <c r="JUB193" s="29"/>
      <c r="JUC193" s="29"/>
      <c r="JUD193" s="29"/>
      <c r="JUE193" s="29"/>
      <c r="JUF193" s="29"/>
      <c r="JUG193" s="29"/>
      <c r="JUH193" s="29"/>
      <c r="JUI193" s="29"/>
      <c r="JUJ193" s="29"/>
      <c r="JUK193" s="29"/>
      <c r="JUL193" s="29"/>
      <c r="JUM193" s="29"/>
      <c r="JUN193" s="29"/>
      <c r="JUO193" s="29"/>
      <c r="JUP193" s="29"/>
      <c r="JUQ193" s="29"/>
      <c r="JUR193" s="29"/>
      <c r="JUS193" s="29"/>
      <c r="JUT193" s="29"/>
      <c r="JUU193" s="29"/>
      <c r="JUV193" s="29"/>
      <c r="JUW193" s="29"/>
      <c r="JUX193" s="29"/>
      <c r="JUY193" s="29"/>
      <c r="JUZ193" s="29"/>
      <c r="JVA193" s="29"/>
      <c r="JVB193" s="29"/>
      <c r="JVC193" s="29"/>
      <c r="JVD193" s="29"/>
      <c r="JVE193" s="29"/>
      <c r="JVF193" s="29"/>
      <c r="JVG193" s="29"/>
      <c r="JVH193" s="29"/>
      <c r="JVI193" s="29"/>
      <c r="JVJ193" s="29"/>
      <c r="JVK193" s="29"/>
      <c r="JVL193" s="29"/>
      <c r="JVM193" s="29"/>
      <c r="JVN193" s="29"/>
      <c r="JVO193" s="29"/>
      <c r="JVP193" s="29"/>
      <c r="JVQ193" s="29"/>
      <c r="JVR193" s="29"/>
      <c r="JVS193" s="29"/>
      <c r="JVT193" s="29"/>
      <c r="JVU193" s="29"/>
      <c r="JVV193" s="29"/>
      <c r="JVW193" s="29"/>
      <c r="JVX193" s="29"/>
      <c r="JVY193" s="29"/>
      <c r="JVZ193" s="29"/>
      <c r="JWA193" s="29"/>
      <c r="JWB193" s="29"/>
      <c r="JWC193" s="29"/>
      <c r="JWD193" s="29"/>
      <c r="JWE193" s="29"/>
      <c r="JWF193" s="29"/>
      <c r="JWG193" s="29"/>
      <c r="JWH193" s="29"/>
      <c r="JWI193" s="29"/>
      <c r="JWJ193" s="29"/>
      <c r="JWK193" s="29"/>
      <c r="JWL193" s="29"/>
      <c r="JWM193" s="29"/>
      <c r="JWN193" s="29"/>
      <c r="JWO193" s="29"/>
      <c r="JWP193" s="29"/>
      <c r="JWQ193" s="29"/>
      <c r="JWR193" s="29"/>
      <c r="JWS193" s="29"/>
      <c r="JWT193" s="29"/>
      <c r="JWU193" s="29"/>
      <c r="JWV193" s="29"/>
      <c r="JWW193" s="29"/>
      <c r="JWX193" s="29"/>
      <c r="JWY193" s="29"/>
      <c r="JWZ193" s="29"/>
      <c r="JXA193" s="29"/>
      <c r="JXB193" s="29"/>
      <c r="JXC193" s="29"/>
      <c r="JXD193" s="29"/>
      <c r="JXE193" s="29"/>
      <c r="JXF193" s="29"/>
      <c r="JXG193" s="29"/>
      <c r="JXH193" s="29"/>
      <c r="JXI193" s="29"/>
      <c r="JXJ193" s="29"/>
      <c r="JXK193" s="29"/>
      <c r="JXL193" s="29"/>
      <c r="JXM193" s="29"/>
      <c r="JXN193" s="29"/>
      <c r="JXO193" s="29"/>
      <c r="JXP193" s="29"/>
      <c r="JXQ193" s="29"/>
      <c r="JXR193" s="29"/>
      <c r="JXS193" s="29"/>
      <c r="JXT193" s="29"/>
      <c r="JXU193" s="29"/>
      <c r="JXV193" s="29"/>
      <c r="JXW193" s="29"/>
      <c r="JXX193" s="29"/>
      <c r="JXY193" s="29"/>
      <c r="JXZ193" s="29"/>
      <c r="JYA193" s="29"/>
      <c r="JYB193" s="29"/>
      <c r="JYC193" s="29"/>
      <c r="JYD193" s="29"/>
      <c r="JYE193" s="29"/>
      <c r="JYF193" s="29"/>
      <c r="JYG193" s="29"/>
      <c r="JYH193" s="29"/>
      <c r="JYI193" s="29"/>
      <c r="JYJ193" s="29"/>
      <c r="JYK193" s="29"/>
      <c r="JYL193" s="29"/>
      <c r="JYM193" s="29"/>
      <c r="JYN193" s="29"/>
      <c r="JYO193" s="29"/>
      <c r="JYP193" s="29"/>
      <c r="JYQ193" s="29"/>
      <c r="JYR193" s="29"/>
      <c r="JYS193" s="29"/>
      <c r="JYT193" s="29"/>
      <c r="JYU193" s="29"/>
      <c r="JYV193" s="29"/>
      <c r="JYW193" s="29"/>
      <c r="JYX193" s="29"/>
      <c r="JYY193" s="29"/>
      <c r="JYZ193" s="29"/>
      <c r="JZA193" s="29"/>
      <c r="JZB193" s="29"/>
      <c r="JZC193" s="29"/>
      <c r="JZD193" s="29"/>
      <c r="JZE193" s="29"/>
      <c r="JZF193" s="29"/>
      <c r="JZG193" s="29"/>
      <c r="JZH193" s="29"/>
      <c r="JZI193" s="29"/>
      <c r="JZJ193" s="29"/>
      <c r="JZK193" s="29"/>
      <c r="JZL193" s="29"/>
      <c r="JZM193" s="29"/>
      <c r="JZN193" s="29"/>
      <c r="JZO193" s="29"/>
      <c r="JZP193" s="29"/>
      <c r="JZQ193" s="29"/>
      <c r="JZR193" s="29"/>
      <c r="JZS193" s="29"/>
      <c r="JZT193" s="29"/>
      <c r="JZU193" s="29"/>
      <c r="JZV193" s="29"/>
      <c r="JZW193" s="29"/>
      <c r="JZX193" s="29"/>
      <c r="JZY193" s="29"/>
      <c r="JZZ193" s="29"/>
      <c r="KAA193" s="29"/>
      <c r="KAB193" s="29"/>
      <c r="KAC193" s="29"/>
      <c r="KAD193" s="29"/>
      <c r="KAE193" s="29"/>
      <c r="KAF193" s="29"/>
      <c r="KAG193" s="29"/>
      <c r="KAH193" s="29"/>
      <c r="KAI193" s="29"/>
      <c r="KAJ193" s="29"/>
      <c r="KAK193" s="29"/>
      <c r="KAL193" s="29"/>
      <c r="KAM193" s="29"/>
      <c r="KAN193" s="29"/>
      <c r="KAO193" s="29"/>
      <c r="KAP193" s="29"/>
      <c r="KAQ193" s="29"/>
      <c r="KAR193" s="29"/>
      <c r="KAS193" s="29"/>
      <c r="KAT193" s="29"/>
      <c r="KAU193" s="29"/>
      <c r="KAV193" s="29"/>
      <c r="KAW193" s="29"/>
      <c r="KAX193" s="29"/>
      <c r="KAY193" s="29"/>
      <c r="KAZ193" s="29"/>
      <c r="KBA193" s="29"/>
      <c r="KBB193" s="29"/>
      <c r="KBC193" s="29"/>
      <c r="KBD193" s="29"/>
      <c r="KBE193" s="29"/>
      <c r="KBF193" s="29"/>
      <c r="KBG193" s="29"/>
      <c r="KBH193" s="29"/>
      <c r="KBI193" s="29"/>
      <c r="KBJ193" s="29"/>
      <c r="KBK193" s="29"/>
      <c r="KBL193" s="29"/>
      <c r="KBM193" s="29"/>
      <c r="KBN193" s="29"/>
      <c r="KBO193" s="29"/>
      <c r="KBP193" s="29"/>
      <c r="KBQ193" s="29"/>
      <c r="KBR193" s="29"/>
      <c r="KBS193" s="29"/>
      <c r="KBT193" s="29"/>
      <c r="KBU193" s="29"/>
      <c r="KBV193" s="29"/>
      <c r="KBW193" s="29"/>
      <c r="KBX193" s="29"/>
      <c r="KBY193" s="29"/>
      <c r="KBZ193" s="29"/>
      <c r="KCA193" s="29"/>
      <c r="KCB193" s="29"/>
      <c r="KCC193" s="29"/>
      <c r="KCD193" s="29"/>
      <c r="KCE193" s="29"/>
      <c r="KCF193" s="29"/>
      <c r="KCG193" s="29"/>
      <c r="KCH193" s="29"/>
      <c r="KCI193" s="29"/>
      <c r="KCJ193" s="29"/>
      <c r="KCK193" s="29"/>
      <c r="KCL193" s="29"/>
      <c r="KCM193" s="29"/>
      <c r="KCN193" s="29"/>
      <c r="KCO193" s="29"/>
      <c r="KCP193" s="29"/>
      <c r="KCQ193" s="29"/>
      <c r="KCR193" s="29"/>
      <c r="KCS193" s="29"/>
      <c r="KCT193" s="29"/>
      <c r="KCU193" s="29"/>
      <c r="KCV193" s="29"/>
      <c r="KCW193" s="29"/>
      <c r="KCX193" s="29"/>
      <c r="KCY193" s="29"/>
      <c r="KCZ193" s="29"/>
      <c r="KDA193" s="29"/>
      <c r="KDB193" s="29"/>
      <c r="KDC193" s="29"/>
      <c r="KDD193" s="29"/>
      <c r="KDE193" s="29"/>
      <c r="KDF193" s="29"/>
      <c r="KDG193" s="29"/>
      <c r="KDH193" s="29"/>
      <c r="KDI193" s="29"/>
      <c r="KDJ193" s="29"/>
      <c r="KDK193" s="29"/>
      <c r="KDL193" s="29"/>
      <c r="KDM193" s="29"/>
      <c r="KDN193" s="29"/>
      <c r="KDO193" s="29"/>
      <c r="KDP193" s="29"/>
      <c r="KDQ193" s="29"/>
      <c r="KDR193" s="29"/>
      <c r="KDS193" s="29"/>
      <c r="KDT193" s="29"/>
      <c r="KDU193" s="29"/>
      <c r="KDV193" s="29"/>
      <c r="KDW193" s="29"/>
      <c r="KDX193" s="29"/>
      <c r="KDY193" s="29"/>
      <c r="KDZ193" s="29"/>
      <c r="KEA193" s="29"/>
      <c r="KEB193" s="29"/>
      <c r="KEC193" s="29"/>
      <c r="KED193" s="29"/>
      <c r="KEE193" s="29"/>
      <c r="KEF193" s="29"/>
      <c r="KEG193" s="29"/>
      <c r="KEH193" s="29"/>
      <c r="KEI193" s="29"/>
      <c r="KEJ193" s="29"/>
      <c r="KEK193" s="29"/>
      <c r="KEL193" s="29"/>
      <c r="KEM193" s="29"/>
      <c r="KEN193" s="29"/>
      <c r="KEO193" s="29"/>
      <c r="KEP193" s="29"/>
      <c r="KEQ193" s="29"/>
      <c r="KER193" s="29"/>
      <c r="KES193" s="29"/>
      <c r="KET193" s="29"/>
      <c r="KEU193" s="29"/>
      <c r="KEV193" s="29"/>
      <c r="KEW193" s="29"/>
      <c r="KEX193" s="29"/>
      <c r="KEY193" s="29"/>
      <c r="KEZ193" s="29"/>
      <c r="KFA193" s="29"/>
      <c r="KFB193" s="29"/>
      <c r="KFC193" s="29"/>
      <c r="KFD193" s="29"/>
      <c r="KFE193" s="29"/>
      <c r="KFF193" s="29"/>
      <c r="KFG193" s="29"/>
      <c r="KFH193" s="29"/>
      <c r="KFI193" s="29"/>
      <c r="KFJ193" s="29"/>
      <c r="KFK193" s="29"/>
      <c r="KFL193" s="29"/>
      <c r="KFM193" s="29"/>
      <c r="KFN193" s="29"/>
      <c r="KFO193" s="29"/>
      <c r="KFP193" s="29"/>
      <c r="KFQ193" s="29"/>
      <c r="KFR193" s="29"/>
      <c r="KFS193" s="29"/>
      <c r="KFT193" s="29"/>
      <c r="KFU193" s="29"/>
      <c r="KFV193" s="29"/>
      <c r="KFW193" s="29"/>
      <c r="KFX193" s="29"/>
      <c r="KFY193" s="29"/>
      <c r="KFZ193" s="29"/>
      <c r="KGA193" s="29"/>
      <c r="KGB193" s="29"/>
      <c r="KGC193" s="29"/>
      <c r="KGD193" s="29"/>
      <c r="KGE193" s="29"/>
      <c r="KGF193" s="29"/>
      <c r="KGG193" s="29"/>
      <c r="KGH193" s="29"/>
      <c r="KGI193" s="29"/>
      <c r="KGJ193" s="29"/>
      <c r="KGK193" s="29"/>
      <c r="KGL193" s="29"/>
      <c r="KGM193" s="29"/>
      <c r="KGN193" s="29"/>
      <c r="KGO193" s="29"/>
      <c r="KGP193" s="29"/>
      <c r="KGQ193" s="29"/>
      <c r="KGR193" s="29"/>
      <c r="KGS193" s="29"/>
      <c r="KGT193" s="29"/>
      <c r="KGU193" s="29"/>
      <c r="KGV193" s="29"/>
      <c r="KGW193" s="29"/>
      <c r="KGX193" s="29"/>
      <c r="KGY193" s="29"/>
      <c r="KGZ193" s="29"/>
      <c r="KHA193" s="29"/>
      <c r="KHB193" s="29"/>
      <c r="KHC193" s="29"/>
      <c r="KHD193" s="29"/>
      <c r="KHE193" s="29"/>
      <c r="KHF193" s="29"/>
      <c r="KHG193" s="29"/>
      <c r="KHH193" s="29"/>
      <c r="KHI193" s="29"/>
      <c r="KHJ193" s="29"/>
      <c r="KHK193" s="29"/>
      <c r="KHL193" s="29"/>
      <c r="KHM193" s="29"/>
      <c r="KHN193" s="29"/>
      <c r="KHO193" s="29"/>
      <c r="KHP193" s="29"/>
      <c r="KHQ193" s="29"/>
      <c r="KHR193" s="29"/>
      <c r="KHS193" s="29"/>
      <c r="KHT193" s="29"/>
      <c r="KHU193" s="29"/>
      <c r="KHV193" s="29"/>
      <c r="KHW193" s="29"/>
      <c r="KHX193" s="29"/>
      <c r="KHY193" s="29"/>
      <c r="KHZ193" s="29"/>
      <c r="KIA193" s="29"/>
      <c r="KIB193" s="29"/>
      <c r="KIC193" s="29"/>
      <c r="KID193" s="29"/>
      <c r="KIE193" s="29"/>
      <c r="KIF193" s="29"/>
      <c r="KIG193" s="29"/>
      <c r="KIH193" s="29"/>
      <c r="KII193" s="29"/>
      <c r="KIJ193" s="29"/>
      <c r="KIK193" s="29"/>
      <c r="KIL193" s="29"/>
      <c r="KIM193" s="29"/>
      <c r="KIN193" s="29"/>
      <c r="KIO193" s="29"/>
      <c r="KIP193" s="29"/>
      <c r="KIQ193" s="29"/>
      <c r="KIR193" s="29"/>
      <c r="KIS193" s="29"/>
      <c r="KIT193" s="29"/>
      <c r="KIU193" s="29"/>
      <c r="KIV193" s="29"/>
      <c r="KIW193" s="29"/>
      <c r="KIX193" s="29"/>
      <c r="KIY193" s="29"/>
      <c r="KIZ193" s="29"/>
      <c r="KJA193" s="29"/>
      <c r="KJB193" s="29"/>
      <c r="KJC193" s="29"/>
      <c r="KJD193" s="29"/>
      <c r="KJE193" s="29"/>
      <c r="KJF193" s="29"/>
      <c r="KJG193" s="29"/>
      <c r="KJH193" s="29"/>
      <c r="KJI193" s="29"/>
      <c r="KJJ193" s="29"/>
      <c r="KJK193" s="29"/>
      <c r="KJL193" s="29"/>
      <c r="KJM193" s="29"/>
      <c r="KJN193" s="29"/>
      <c r="KJO193" s="29"/>
      <c r="KJP193" s="29"/>
      <c r="KJQ193" s="29"/>
      <c r="KJR193" s="29"/>
      <c r="KJS193" s="29"/>
      <c r="KJT193" s="29"/>
      <c r="KJU193" s="29"/>
      <c r="KJV193" s="29"/>
      <c r="KJW193" s="29"/>
      <c r="KJX193" s="29"/>
      <c r="KJY193" s="29"/>
      <c r="KJZ193" s="29"/>
      <c r="KKA193" s="29"/>
      <c r="KKB193" s="29"/>
      <c r="KKC193" s="29"/>
      <c r="KKD193" s="29"/>
      <c r="KKE193" s="29"/>
      <c r="KKF193" s="29"/>
      <c r="KKG193" s="29"/>
      <c r="KKH193" s="29"/>
      <c r="KKI193" s="29"/>
      <c r="KKJ193" s="29"/>
      <c r="KKK193" s="29"/>
      <c r="KKL193" s="29"/>
      <c r="KKM193" s="29"/>
      <c r="KKN193" s="29"/>
      <c r="KKO193" s="29"/>
      <c r="KKP193" s="29"/>
      <c r="KKQ193" s="29"/>
      <c r="KKR193" s="29"/>
      <c r="KKS193" s="29"/>
      <c r="KKT193" s="29"/>
      <c r="KKU193" s="29"/>
      <c r="KKV193" s="29"/>
      <c r="KKW193" s="29"/>
      <c r="KKX193" s="29"/>
      <c r="KKY193" s="29"/>
      <c r="KKZ193" s="29"/>
      <c r="KLA193" s="29"/>
      <c r="KLB193" s="29"/>
      <c r="KLC193" s="29"/>
      <c r="KLD193" s="29"/>
      <c r="KLE193" s="29"/>
      <c r="KLF193" s="29"/>
      <c r="KLG193" s="29"/>
      <c r="KLH193" s="29"/>
      <c r="KLI193" s="29"/>
      <c r="KLJ193" s="29"/>
      <c r="KLK193" s="29"/>
      <c r="KLL193" s="29"/>
      <c r="KLM193" s="29"/>
      <c r="KLN193" s="29"/>
      <c r="KLO193" s="29"/>
      <c r="KLP193" s="29"/>
      <c r="KLQ193" s="29"/>
      <c r="KLR193" s="29"/>
      <c r="KLS193" s="29"/>
      <c r="KLT193" s="29"/>
      <c r="KLU193" s="29"/>
      <c r="KLV193" s="29"/>
      <c r="KLW193" s="29"/>
      <c r="KLX193" s="29"/>
      <c r="KLY193" s="29"/>
      <c r="KLZ193" s="29"/>
      <c r="KMA193" s="29"/>
      <c r="KMB193" s="29"/>
      <c r="KMC193" s="29"/>
      <c r="KMD193" s="29"/>
      <c r="KME193" s="29"/>
      <c r="KMF193" s="29"/>
      <c r="KMG193" s="29"/>
      <c r="KMH193" s="29"/>
      <c r="KMI193" s="29"/>
      <c r="KMJ193" s="29"/>
      <c r="KMK193" s="29"/>
      <c r="KML193" s="29"/>
      <c r="KMM193" s="29"/>
      <c r="KMN193" s="29"/>
      <c r="KMO193" s="29"/>
      <c r="KMP193" s="29"/>
      <c r="KMQ193" s="29"/>
      <c r="KMR193" s="29"/>
      <c r="KMS193" s="29"/>
      <c r="KMT193" s="29"/>
      <c r="KMU193" s="29"/>
      <c r="KMV193" s="29"/>
      <c r="KMW193" s="29"/>
      <c r="KMX193" s="29"/>
      <c r="KMY193" s="29"/>
      <c r="KMZ193" s="29"/>
      <c r="KNA193" s="29"/>
      <c r="KNB193" s="29"/>
      <c r="KNC193" s="29"/>
      <c r="KND193" s="29"/>
      <c r="KNE193" s="29"/>
      <c r="KNF193" s="29"/>
      <c r="KNG193" s="29"/>
      <c r="KNH193" s="29"/>
      <c r="KNI193" s="29"/>
      <c r="KNJ193" s="29"/>
      <c r="KNK193" s="29"/>
      <c r="KNL193" s="29"/>
      <c r="KNM193" s="29"/>
      <c r="KNN193" s="29"/>
      <c r="KNO193" s="29"/>
      <c r="KNP193" s="29"/>
      <c r="KNQ193" s="29"/>
      <c r="KNR193" s="29"/>
      <c r="KNS193" s="29"/>
      <c r="KNT193" s="29"/>
      <c r="KNU193" s="29"/>
      <c r="KNV193" s="29"/>
      <c r="KNW193" s="29"/>
      <c r="KNX193" s="29"/>
      <c r="KNY193" s="29"/>
      <c r="KNZ193" s="29"/>
      <c r="KOA193" s="29"/>
      <c r="KOB193" s="29"/>
      <c r="KOC193" s="29"/>
      <c r="KOD193" s="29"/>
      <c r="KOE193" s="29"/>
      <c r="KOF193" s="29"/>
      <c r="KOG193" s="29"/>
      <c r="KOH193" s="29"/>
      <c r="KOI193" s="29"/>
      <c r="KOJ193" s="29"/>
      <c r="KOK193" s="29"/>
      <c r="KOL193" s="29"/>
      <c r="KOM193" s="29"/>
      <c r="KON193" s="29"/>
      <c r="KOO193" s="29"/>
      <c r="KOP193" s="29"/>
      <c r="KOQ193" s="29"/>
      <c r="KOR193" s="29"/>
      <c r="KOS193" s="29"/>
      <c r="KOT193" s="29"/>
      <c r="KOU193" s="29"/>
      <c r="KOV193" s="29"/>
      <c r="KOW193" s="29"/>
      <c r="KOX193" s="29"/>
      <c r="KOY193" s="29"/>
      <c r="KOZ193" s="29"/>
      <c r="KPA193" s="29"/>
      <c r="KPB193" s="29"/>
      <c r="KPC193" s="29"/>
      <c r="KPD193" s="29"/>
      <c r="KPE193" s="29"/>
      <c r="KPF193" s="29"/>
      <c r="KPG193" s="29"/>
      <c r="KPH193" s="29"/>
      <c r="KPI193" s="29"/>
      <c r="KPJ193" s="29"/>
      <c r="KPK193" s="29"/>
      <c r="KPL193" s="29"/>
      <c r="KPM193" s="29"/>
      <c r="KPN193" s="29"/>
      <c r="KPO193" s="29"/>
      <c r="KPP193" s="29"/>
      <c r="KPQ193" s="29"/>
      <c r="KPR193" s="29"/>
      <c r="KPS193" s="29"/>
      <c r="KPT193" s="29"/>
      <c r="KPU193" s="29"/>
      <c r="KPV193" s="29"/>
      <c r="KPW193" s="29"/>
      <c r="KPX193" s="29"/>
      <c r="KPY193" s="29"/>
      <c r="KPZ193" s="29"/>
      <c r="KQA193" s="29"/>
      <c r="KQB193" s="29"/>
      <c r="KQC193" s="29"/>
      <c r="KQD193" s="29"/>
      <c r="KQE193" s="29"/>
      <c r="KQF193" s="29"/>
      <c r="KQG193" s="29"/>
      <c r="KQH193" s="29"/>
      <c r="KQI193" s="29"/>
      <c r="KQJ193" s="29"/>
      <c r="KQK193" s="29"/>
      <c r="KQL193" s="29"/>
      <c r="KQM193" s="29"/>
      <c r="KQN193" s="29"/>
      <c r="KQO193" s="29"/>
      <c r="KQP193" s="29"/>
      <c r="KQQ193" s="29"/>
      <c r="KQR193" s="29"/>
      <c r="KQS193" s="29"/>
      <c r="KQT193" s="29"/>
      <c r="KQU193" s="29"/>
      <c r="KQV193" s="29"/>
      <c r="KQW193" s="29"/>
      <c r="KQX193" s="29"/>
      <c r="KQY193" s="29"/>
      <c r="KQZ193" s="29"/>
      <c r="KRA193" s="29"/>
      <c r="KRB193" s="29"/>
      <c r="KRC193" s="29"/>
      <c r="KRD193" s="29"/>
      <c r="KRE193" s="29"/>
      <c r="KRF193" s="29"/>
      <c r="KRG193" s="29"/>
      <c r="KRH193" s="29"/>
      <c r="KRI193" s="29"/>
      <c r="KRJ193" s="29"/>
      <c r="KRK193" s="29"/>
      <c r="KRL193" s="29"/>
      <c r="KRM193" s="29"/>
      <c r="KRN193" s="29"/>
      <c r="KRO193" s="29"/>
      <c r="KRP193" s="29"/>
      <c r="KRQ193" s="29"/>
      <c r="KRR193" s="29"/>
      <c r="KRS193" s="29"/>
      <c r="KRT193" s="29"/>
      <c r="KRU193" s="29"/>
      <c r="KRV193" s="29"/>
      <c r="KRW193" s="29"/>
      <c r="KRX193" s="29"/>
      <c r="KRY193" s="29"/>
      <c r="KRZ193" s="29"/>
      <c r="KSA193" s="29"/>
      <c r="KSB193" s="29"/>
      <c r="KSC193" s="29"/>
      <c r="KSD193" s="29"/>
      <c r="KSE193" s="29"/>
      <c r="KSF193" s="29"/>
      <c r="KSG193" s="29"/>
      <c r="KSH193" s="29"/>
      <c r="KSI193" s="29"/>
      <c r="KSJ193" s="29"/>
      <c r="KSK193" s="29"/>
      <c r="KSL193" s="29"/>
      <c r="KSM193" s="29"/>
      <c r="KSN193" s="29"/>
      <c r="KSO193" s="29"/>
      <c r="KSP193" s="29"/>
      <c r="KSQ193" s="29"/>
      <c r="KSR193" s="29"/>
      <c r="KSS193" s="29"/>
      <c r="KST193" s="29"/>
      <c r="KSU193" s="29"/>
      <c r="KSV193" s="29"/>
      <c r="KSW193" s="29"/>
      <c r="KSX193" s="29"/>
      <c r="KSY193" s="29"/>
      <c r="KSZ193" s="29"/>
      <c r="KTA193" s="29"/>
      <c r="KTB193" s="29"/>
      <c r="KTC193" s="29"/>
      <c r="KTD193" s="29"/>
      <c r="KTE193" s="29"/>
      <c r="KTF193" s="29"/>
      <c r="KTG193" s="29"/>
      <c r="KTH193" s="29"/>
      <c r="KTI193" s="29"/>
      <c r="KTJ193" s="29"/>
      <c r="KTK193" s="29"/>
      <c r="KTL193" s="29"/>
      <c r="KTM193" s="29"/>
      <c r="KTN193" s="29"/>
      <c r="KTO193" s="29"/>
      <c r="KTP193" s="29"/>
      <c r="KTQ193" s="29"/>
      <c r="KTR193" s="29"/>
      <c r="KTS193" s="29"/>
      <c r="KTT193" s="29"/>
      <c r="KTU193" s="29"/>
      <c r="KTV193" s="29"/>
      <c r="KTW193" s="29"/>
      <c r="KTX193" s="29"/>
      <c r="KTY193" s="29"/>
      <c r="KTZ193" s="29"/>
      <c r="KUA193" s="29"/>
      <c r="KUB193" s="29"/>
      <c r="KUC193" s="29"/>
      <c r="KUD193" s="29"/>
      <c r="KUE193" s="29"/>
      <c r="KUF193" s="29"/>
      <c r="KUG193" s="29"/>
      <c r="KUH193" s="29"/>
      <c r="KUI193" s="29"/>
      <c r="KUJ193" s="29"/>
      <c r="KUK193" s="29"/>
      <c r="KUL193" s="29"/>
      <c r="KUM193" s="29"/>
      <c r="KUN193" s="29"/>
      <c r="KUO193" s="29"/>
      <c r="KUP193" s="29"/>
      <c r="KUQ193" s="29"/>
      <c r="KUR193" s="29"/>
      <c r="KUS193" s="29"/>
      <c r="KUT193" s="29"/>
      <c r="KUU193" s="29"/>
      <c r="KUV193" s="29"/>
      <c r="KUW193" s="29"/>
      <c r="KUX193" s="29"/>
      <c r="KUY193" s="29"/>
      <c r="KUZ193" s="29"/>
      <c r="KVA193" s="29"/>
      <c r="KVB193" s="29"/>
      <c r="KVC193" s="29"/>
      <c r="KVD193" s="29"/>
      <c r="KVE193" s="29"/>
      <c r="KVF193" s="29"/>
      <c r="KVG193" s="29"/>
      <c r="KVH193" s="29"/>
      <c r="KVI193" s="29"/>
      <c r="KVJ193" s="29"/>
      <c r="KVK193" s="29"/>
      <c r="KVL193" s="29"/>
      <c r="KVM193" s="29"/>
      <c r="KVN193" s="29"/>
      <c r="KVO193" s="29"/>
      <c r="KVP193" s="29"/>
      <c r="KVQ193" s="29"/>
      <c r="KVR193" s="29"/>
      <c r="KVS193" s="29"/>
      <c r="KVT193" s="29"/>
      <c r="KVU193" s="29"/>
      <c r="KVV193" s="29"/>
      <c r="KVW193" s="29"/>
      <c r="KVX193" s="29"/>
      <c r="KVY193" s="29"/>
      <c r="KVZ193" s="29"/>
      <c r="KWA193" s="29"/>
      <c r="KWB193" s="29"/>
      <c r="KWC193" s="29"/>
      <c r="KWD193" s="29"/>
      <c r="KWE193" s="29"/>
      <c r="KWF193" s="29"/>
      <c r="KWG193" s="29"/>
      <c r="KWH193" s="29"/>
      <c r="KWI193" s="29"/>
      <c r="KWJ193" s="29"/>
      <c r="KWK193" s="29"/>
      <c r="KWL193" s="29"/>
      <c r="KWM193" s="29"/>
      <c r="KWN193" s="29"/>
      <c r="KWO193" s="29"/>
      <c r="KWP193" s="29"/>
      <c r="KWQ193" s="29"/>
      <c r="KWR193" s="29"/>
      <c r="KWS193" s="29"/>
      <c r="KWT193" s="29"/>
      <c r="KWU193" s="29"/>
      <c r="KWV193" s="29"/>
      <c r="KWW193" s="29"/>
      <c r="KWX193" s="29"/>
      <c r="KWY193" s="29"/>
      <c r="KWZ193" s="29"/>
      <c r="KXA193" s="29"/>
      <c r="KXB193" s="29"/>
      <c r="KXC193" s="29"/>
      <c r="KXD193" s="29"/>
      <c r="KXE193" s="29"/>
      <c r="KXF193" s="29"/>
      <c r="KXG193" s="29"/>
      <c r="KXH193" s="29"/>
      <c r="KXI193" s="29"/>
      <c r="KXJ193" s="29"/>
      <c r="KXK193" s="29"/>
      <c r="KXL193" s="29"/>
      <c r="KXM193" s="29"/>
      <c r="KXN193" s="29"/>
      <c r="KXO193" s="29"/>
      <c r="KXP193" s="29"/>
      <c r="KXQ193" s="29"/>
      <c r="KXR193" s="29"/>
      <c r="KXS193" s="29"/>
      <c r="KXT193" s="29"/>
      <c r="KXU193" s="29"/>
      <c r="KXV193" s="29"/>
      <c r="KXW193" s="29"/>
      <c r="KXX193" s="29"/>
      <c r="KXY193" s="29"/>
      <c r="KXZ193" s="29"/>
      <c r="KYA193" s="29"/>
      <c r="KYB193" s="29"/>
      <c r="KYC193" s="29"/>
      <c r="KYD193" s="29"/>
      <c r="KYE193" s="29"/>
      <c r="KYF193" s="29"/>
      <c r="KYG193" s="29"/>
      <c r="KYH193" s="29"/>
      <c r="KYI193" s="29"/>
      <c r="KYJ193" s="29"/>
      <c r="KYK193" s="29"/>
      <c r="KYL193" s="29"/>
      <c r="KYM193" s="29"/>
      <c r="KYN193" s="29"/>
      <c r="KYO193" s="29"/>
      <c r="KYP193" s="29"/>
      <c r="KYQ193" s="29"/>
      <c r="KYR193" s="29"/>
      <c r="KYS193" s="29"/>
      <c r="KYT193" s="29"/>
      <c r="KYU193" s="29"/>
      <c r="KYV193" s="29"/>
      <c r="KYW193" s="29"/>
      <c r="KYX193" s="29"/>
      <c r="KYY193" s="29"/>
      <c r="KYZ193" s="29"/>
      <c r="KZA193" s="29"/>
      <c r="KZB193" s="29"/>
      <c r="KZC193" s="29"/>
      <c r="KZD193" s="29"/>
      <c r="KZE193" s="29"/>
      <c r="KZF193" s="29"/>
      <c r="KZG193" s="29"/>
      <c r="KZH193" s="29"/>
      <c r="KZI193" s="29"/>
      <c r="KZJ193" s="29"/>
      <c r="KZK193" s="29"/>
      <c r="KZL193" s="29"/>
      <c r="KZM193" s="29"/>
      <c r="KZN193" s="29"/>
      <c r="KZO193" s="29"/>
      <c r="KZP193" s="29"/>
      <c r="KZQ193" s="29"/>
      <c r="KZR193" s="29"/>
      <c r="KZS193" s="29"/>
      <c r="KZT193" s="29"/>
      <c r="KZU193" s="29"/>
      <c r="KZV193" s="29"/>
      <c r="KZW193" s="29"/>
      <c r="KZX193" s="29"/>
      <c r="KZY193" s="29"/>
      <c r="KZZ193" s="29"/>
      <c r="LAA193" s="29"/>
      <c r="LAB193" s="29"/>
      <c r="LAC193" s="29"/>
      <c r="LAD193" s="29"/>
      <c r="LAE193" s="29"/>
      <c r="LAF193" s="29"/>
      <c r="LAG193" s="29"/>
      <c r="LAH193" s="29"/>
      <c r="LAI193" s="29"/>
      <c r="LAJ193" s="29"/>
      <c r="LAK193" s="29"/>
      <c r="LAL193" s="29"/>
      <c r="LAM193" s="29"/>
      <c r="LAN193" s="29"/>
      <c r="LAO193" s="29"/>
      <c r="LAP193" s="29"/>
      <c r="LAQ193" s="29"/>
      <c r="LAR193" s="29"/>
      <c r="LAS193" s="29"/>
      <c r="LAT193" s="29"/>
      <c r="LAU193" s="29"/>
      <c r="LAV193" s="29"/>
      <c r="LAW193" s="29"/>
      <c r="LAX193" s="29"/>
      <c r="LAY193" s="29"/>
      <c r="LAZ193" s="29"/>
      <c r="LBA193" s="29"/>
      <c r="LBB193" s="29"/>
      <c r="LBC193" s="29"/>
      <c r="LBD193" s="29"/>
      <c r="LBE193" s="29"/>
      <c r="LBF193" s="29"/>
      <c r="LBG193" s="29"/>
      <c r="LBH193" s="29"/>
      <c r="LBI193" s="29"/>
      <c r="LBJ193" s="29"/>
      <c r="LBK193" s="29"/>
      <c r="LBL193" s="29"/>
      <c r="LBM193" s="29"/>
      <c r="LBN193" s="29"/>
      <c r="LBO193" s="29"/>
      <c r="LBP193" s="29"/>
      <c r="LBQ193" s="29"/>
      <c r="LBR193" s="29"/>
      <c r="LBS193" s="29"/>
      <c r="LBT193" s="29"/>
      <c r="LBU193" s="29"/>
      <c r="LBV193" s="29"/>
      <c r="LBW193" s="29"/>
      <c r="LBX193" s="29"/>
      <c r="LBY193" s="29"/>
      <c r="LBZ193" s="29"/>
      <c r="LCA193" s="29"/>
      <c r="LCB193" s="29"/>
      <c r="LCC193" s="29"/>
      <c r="LCD193" s="29"/>
      <c r="LCE193" s="29"/>
      <c r="LCF193" s="29"/>
      <c r="LCG193" s="29"/>
      <c r="LCH193" s="29"/>
      <c r="LCI193" s="29"/>
      <c r="LCJ193" s="29"/>
      <c r="LCK193" s="29"/>
      <c r="LCL193" s="29"/>
      <c r="LCM193" s="29"/>
      <c r="LCN193" s="29"/>
      <c r="LCO193" s="29"/>
      <c r="LCP193" s="29"/>
      <c r="LCQ193" s="29"/>
      <c r="LCR193" s="29"/>
      <c r="LCS193" s="29"/>
      <c r="LCT193" s="29"/>
      <c r="LCU193" s="29"/>
      <c r="LCV193" s="29"/>
      <c r="LCW193" s="29"/>
      <c r="LCX193" s="29"/>
      <c r="LCY193" s="29"/>
      <c r="LCZ193" s="29"/>
      <c r="LDA193" s="29"/>
      <c r="LDB193" s="29"/>
      <c r="LDC193" s="29"/>
      <c r="LDD193" s="29"/>
      <c r="LDE193" s="29"/>
      <c r="LDF193" s="29"/>
      <c r="LDG193" s="29"/>
      <c r="LDH193" s="29"/>
      <c r="LDI193" s="29"/>
      <c r="LDJ193" s="29"/>
      <c r="LDK193" s="29"/>
      <c r="LDL193" s="29"/>
      <c r="LDM193" s="29"/>
      <c r="LDN193" s="29"/>
      <c r="LDO193" s="29"/>
      <c r="LDP193" s="29"/>
      <c r="LDQ193" s="29"/>
      <c r="LDR193" s="29"/>
      <c r="LDS193" s="29"/>
      <c r="LDT193" s="29"/>
      <c r="LDU193" s="29"/>
      <c r="LDV193" s="29"/>
      <c r="LDW193" s="29"/>
      <c r="LDX193" s="29"/>
      <c r="LDY193" s="29"/>
      <c r="LDZ193" s="29"/>
      <c r="LEA193" s="29"/>
      <c r="LEB193" s="29"/>
      <c r="LEC193" s="29"/>
      <c r="LED193" s="29"/>
      <c r="LEE193" s="29"/>
      <c r="LEF193" s="29"/>
      <c r="LEG193" s="29"/>
      <c r="LEH193" s="29"/>
      <c r="LEI193" s="29"/>
      <c r="LEJ193" s="29"/>
      <c r="LEK193" s="29"/>
      <c r="LEL193" s="29"/>
      <c r="LEM193" s="29"/>
      <c r="LEN193" s="29"/>
      <c r="LEO193" s="29"/>
      <c r="LEP193" s="29"/>
      <c r="LEQ193" s="29"/>
      <c r="LER193" s="29"/>
      <c r="LES193" s="29"/>
      <c r="LET193" s="29"/>
      <c r="LEU193" s="29"/>
      <c r="LEV193" s="29"/>
      <c r="LEW193" s="29"/>
      <c r="LEX193" s="29"/>
      <c r="LEY193" s="29"/>
      <c r="LEZ193" s="29"/>
      <c r="LFA193" s="29"/>
      <c r="LFB193" s="29"/>
      <c r="LFC193" s="29"/>
      <c r="LFD193" s="29"/>
      <c r="LFE193" s="29"/>
      <c r="LFF193" s="29"/>
      <c r="LFG193" s="29"/>
      <c r="LFH193" s="29"/>
      <c r="LFI193" s="29"/>
      <c r="LFJ193" s="29"/>
      <c r="LFK193" s="29"/>
      <c r="LFL193" s="29"/>
      <c r="LFM193" s="29"/>
      <c r="LFN193" s="29"/>
      <c r="LFO193" s="29"/>
      <c r="LFP193" s="29"/>
      <c r="LFQ193" s="29"/>
      <c r="LFR193" s="29"/>
      <c r="LFS193" s="29"/>
      <c r="LFT193" s="29"/>
      <c r="LFU193" s="29"/>
      <c r="LFV193" s="29"/>
      <c r="LFW193" s="29"/>
      <c r="LFX193" s="29"/>
      <c r="LFY193" s="29"/>
      <c r="LFZ193" s="29"/>
      <c r="LGA193" s="29"/>
      <c r="LGB193" s="29"/>
      <c r="LGC193" s="29"/>
      <c r="LGD193" s="29"/>
      <c r="LGE193" s="29"/>
      <c r="LGF193" s="29"/>
      <c r="LGG193" s="29"/>
      <c r="LGH193" s="29"/>
      <c r="LGI193" s="29"/>
      <c r="LGJ193" s="29"/>
      <c r="LGK193" s="29"/>
      <c r="LGL193" s="29"/>
      <c r="LGM193" s="29"/>
      <c r="LGN193" s="29"/>
      <c r="LGO193" s="29"/>
      <c r="LGP193" s="29"/>
      <c r="LGQ193" s="29"/>
      <c r="LGR193" s="29"/>
      <c r="LGS193" s="29"/>
      <c r="LGT193" s="29"/>
      <c r="LGU193" s="29"/>
      <c r="LGV193" s="29"/>
      <c r="LGW193" s="29"/>
      <c r="LGX193" s="29"/>
      <c r="LGY193" s="29"/>
      <c r="LGZ193" s="29"/>
      <c r="LHA193" s="29"/>
      <c r="LHB193" s="29"/>
      <c r="LHC193" s="29"/>
      <c r="LHD193" s="29"/>
      <c r="LHE193" s="29"/>
      <c r="LHF193" s="29"/>
      <c r="LHG193" s="29"/>
      <c r="LHH193" s="29"/>
      <c r="LHI193" s="29"/>
      <c r="LHJ193" s="29"/>
      <c r="LHK193" s="29"/>
      <c r="LHL193" s="29"/>
      <c r="LHM193" s="29"/>
      <c r="LHN193" s="29"/>
      <c r="LHO193" s="29"/>
      <c r="LHP193" s="29"/>
      <c r="LHQ193" s="29"/>
      <c r="LHR193" s="29"/>
      <c r="LHS193" s="29"/>
      <c r="LHT193" s="29"/>
      <c r="LHU193" s="29"/>
      <c r="LHV193" s="29"/>
      <c r="LHW193" s="29"/>
      <c r="LHX193" s="29"/>
      <c r="LHY193" s="29"/>
      <c r="LHZ193" s="29"/>
      <c r="LIA193" s="29"/>
      <c r="LIB193" s="29"/>
      <c r="LIC193" s="29"/>
      <c r="LID193" s="29"/>
      <c r="LIE193" s="29"/>
      <c r="LIF193" s="29"/>
      <c r="LIG193" s="29"/>
      <c r="LIH193" s="29"/>
      <c r="LII193" s="29"/>
      <c r="LIJ193" s="29"/>
      <c r="LIK193" s="29"/>
      <c r="LIL193" s="29"/>
      <c r="LIM193" s="29"/>
      <c r="LIN193" s="29"/>
      <c r="LIO193" s="29"/>
      <c r="LIP193" s="29"/>
      <c r="LIQ193" s="29"/>
      <c r="LIR193" s="29"/>
      <c r="LIS193" s="29"/>
      <c r="LIT193" s="29"/>
      <c r="LIU193" s="29"/>
      <c r="LIV193" s="29"/>
      <c r="LIW193" s="29"/>
      <c r="LIX193" s="29"/>
      <c r="LIY193" s="29"/>
      <c r="LIZ193" s="29"/>
      <c r="LJA193" s="29"/>
      <c r="LJB193" s="29"/>
      <c r="LJC193" s="29"/>
      <c r="LJD193" s="29"/>
      <c r="LJE193" s="29"/>
      <c r="LJF193" s="29"/>
      <c r="LJG193" s="29"/>
      <c r="LJH193" s="29"/>
      <c r="LJI193" s="29"/>
      <c r="LJJ193" s="29"/>
      <c r="LJK193" s="29"/>
      <c r="LJL193" s="29"/>
      <c r="LJM193" s="29"/>
      <c r="LJN193" s="29"/>
      <c r="LJO193" s="29"/>
      <c r="LJP193" s="29"/>
      <c r="LJQ193" s="29"/>
      <c r="LJR193" s="29"/>
      <c r="LJS193" s="29"/>
      <c r="LJT193" s="29"/>
      <c r="LJU193" s="29"/>
      <c r="LJV193" s="29"/>
      <c r="LJW193" s="29"/>
      <c r="LJX193" s="29"/>
      <c r="LJY193" s="29"/>
      <c r="LJZ193" s="29"/>
      <c r="LKA193" s="29"/>
      <c r="LKB193" s="29"/>
      <c r="LKC193" s="29"/>
      <c r="LKD193" s="29"/>
      <c r="LKE193" s="29"/>
      <c r="LKF193" s="29"/>
      <c r="LKG193" s="29"/>
      <c r="LKH193" s="29"/>
      <c r="LKI193" s="29"/>
      <c r="LKJ193" s="29"/>
      <c r="LKK193" s="29"/>
      <c r="LKL193" s="29"/>
      <c r="LKM193" s="29"/>
      <c r="LKN193" s="29"/>
      <c r="LKO193" s="29"/>
      <c r="LKP193" s="29"/>
      <c r="LKQ193" s="29"/>
      <c r="LKR193" s="29"/>
      <c r="LKS193" s="29"/>
      <c r="LKT193" s="29"/>
      <c r="LKU193" s="29"/>
      <c r="LKV193" s="29"/>
      <c r="LKW193" s="29"/>
      <c r="LKX193" s="29"/>
      <c r="LKY193" s="29"/>
      <c r="LKZ193" s="29"/>
      <c r="LLA193" s="29"/>
      <c r="LLB193" s="29"/>
      <c r="LLC193" s="29"/>
      <c r="LLD193" s="29"/>
      <c r="LLE193" s="29"/>
      <c r="LLF193" s="29"/>
      <c r="LLG193" s="29"/>
      <c r="LLH193" s="29"/>
      <c r="LLI193" s="29"/>
      <c r="LLJ193" s="29"/>
      <c r="LLK193" s="29"/>
      <c r="LLL193" s="29"/>
      <c r="LLM193" s="29"/>
      <c r="LLN193" s="29"/>
      <c r="LLO193" s="29"/>
      <c r="LLP193" s="29"/>
      <c r="LLQ193" s="29"/>
      <c r="LLR193" s="29"/>
      <c r="LLS193" s="29"/>
      <c r="LLT193" s="29"/>
      <c r="LLU193" s="29"/>
      <c r="LLV193" s="29"/>
      <c r="LLW193" s="29"/>
      <c r="LLX193" s="29"/>
      <c r="LLY193" s="29"/>
      <c r="LLZ193" s="29"/>
      <c r="LMA193" s="29"/>
      <c r="LMB193" s="29"/>
      <c r="LMC193" s="29"/>
      <c r="LMD193" s="29"/>
      <c r="LME193" s="29"/>
      <c r="LMF193" s="29"/>
      <c r="LMG193" s="29"/>
      <c r="LMH193" s="29"/>
      <c r="LMI193" s="29"/>
      <c r="LMJ193" s="29"/>
      <c r="LMK193" s="29"/>
      <c r="LML193" s="29"/>
      <c r="LMM193" s="29"/>
      <c r="LMN193" s="29"/>
      <c r="LMO193" s="29"/>
      <c r="LMP193" s="29"/>
      <c r="LMQ193" s="29"/>
      <c r="LMR193" s="29"/>
      <c r="LMS193" s="29"/>
      <c r="LMT193" s="29"/>
      <c r="LMU193" s="29"/>
      <c r="LMV193" s="29"/>
      <c r="LMW193" s="29"/>
      <c r="LMX193" s="29"/>
      <c r="LMY193" s="29"/>
      <c r="LMZ193" s="29"/>
      <c r="LNA193" s="29"/>
      <c r="LNB193" s="29"/>
      <c r="LNC193" s="29"/>
      <c r="LND193" s="29"/>
      <c r="LNE193" s="29"/>
      <c r="LNF193" s="29"/>
      <c r="LNG193" s="29"/>
      <c r="LNH193" s="29"/>
      <c r="LNI193" s="29"/>
      <c r="LNJ193" s="29"/>
      <c r="LNK193" s="29"/>
      <c r="LNL193" s="29"/>
      <c r="LNM193" s="29"/>
      <c r="LNN193" s="29"/>
      <c r="LNO193" s="29"/>
      <c r="LNP193" s="29"/>
      <c r="LNQ193" s="29"/>
      <c r="LNR193" s="29"/>
      <c r="LNS193" s="29"/>
      <c r="LNT193" s="29"/>
      <c r="LNU193" s="29"/>
      <c r="LNV193" s="29"/>
      <c r="LNW193" s="29"/>
      <c r="LNX193" s="29"/>
      <c r="LNY193" s="29"/>
      <c r="LNZ193" s="29"/>
      <c r="LOA193" s="29"/>
      <c r="LOB193" s="29"/>
      <c r="LOC193" s="29"/>
      <c r="LOD193" s="29"/>
      <c r="LOE193" s="29"/>
      <c r="LOF193" s="29"/>
      <c r="LOG193" s="29"/>
      <c r="LOH193" s="29"/>
      <c r="LOI193" s="29"/>
      <c r="LOJ193" s="29"/>
      <c r="LOK193" s="29"/>
      <c r="LOL193" s="29"/>
      <c r="LOM193" s="29"/>
      <c r="LON193" s="29"/>
      <c r="LOO193" s="29"/>
      <c r="LOP193" s="29"/>
      <c r="LOQ193" s="29"/>
      <c r="LOR193" s="29"/>
      <c r="LOS193" s="29"/>
      <c r="LOT193" s="29"/>
      <c r="LOU193" s="29"/>
      <c r="LOV193" s="29"/>
      <c r="LOW193" s="29"/>
      <c r="LOX193" s="29"/>
      <c r="LOY193" s="29"/>
      <c r="LOZ193" s="29"/>
      <c r="LPA193" s="29"/>
      <c r="LPB193" s="29"/>
      <c r="LPC193" s="29"/>
      <c r="LPD193" s="29"/>
      <c r="LPE193" s="29"/>
      <c r="LPF193" s="29"/>
      <c r="LPG193" s="29"/>
      <c r="LPH193" s="29"/>
      <c r="LPI193" s="29"/>
      <c r="LPJ193" s="29"/>
      <c r="LPK193" s="29"/>
      <c r="LPL193" s="29"/>
      <c r="LPM193" s="29"/>
      <c r="LPN193" s="29"/>
      <c r="LPO193" s="29"/>
      <c r="LPP193" s="29"/>
      <c r="LPQ193" s="29"/>
      <c r="LPR193" s="29"/>
      <c r="LPS193" s="29"/>
      <c r="LPT193" s="29"/>
      <c r="LPU193" s="29"/>
      <c r="LPV193" s="29"/>
      <c r="LPW193" s="29"/>
      <c r="LPX193" s="29"/>
      <c r="LPY193" s="29"/>
      <c r="LPZ193" s="29"/>
      <c r="LQA193" s="29"/>
      <c r="LQB193" s="29"/>
      <c r="LQC193" s="29"/>
      <c r="LQD193" s="29"/>
      <c r="LQE193" s="29"/>
      <c r="LQF193" s="29"/>
      <c r="LQG193" s="29"/>
      <c r="LQH193" s="29"/>
      <c r="LQI193" s="29"/>
      <c r="LQJ193" s="29"/>
      <c r="LQK193" s="29"/>
      <c r="LQL193" s="29"/>
      <c r="LQM193" s="29"/>
      <c r="LQN193" s="29"/>
      <c r="LQO193" s="29"/>
      <c r="LQP193" s="29"/>
      <c r="LQQ193" s="29"/>
      <c r="LQR193" s="29"/>
      <c r="LQS193" s="29"/>
      <c r="LQT193" s="29"/>
      <c r="LQU193" s="29"/>
      <c r="LQV193" s="29"/>
      <c r="LQW193" s="29"/>
      <c r="LQX193" s="29"/>
      <c r="LQY193" s="29"/>
      <c r="LQZ193" s="29"/>
      <c r="LRA193" s="29"/>
      <c r="LRB193" s="29"/>
      <c r="LRC193" s="29"/>
      <c r="LRD193" s="29"/>
      <c r="LRE193" s="29"/>
      <c r="LRF193" s="29"/>
      <c r="LRG193" s="29"/>
      <c r="LRH193" s="29"/>
      <c r="LRI193" s="29"/>
      <c r="LRJ193" s="29"/>
      <c r="LRK193" s="29"/>
      <c r="LRL193" s="29"/>
      <c r="LRM193" s="29"/>
      <c r="LRN193" s="29"/>
      <c r="LRO193" s="29"/>
      <c r="LRP193" s="29"/>
      <c r="LRQ193" s="29"/>
      <c r="LRR193" s="29"/>
      <c r="LRS193" s="29"/>
      <c r="LRT193" s="29"/>
      <c r="LRU193" s="29"/>
      <c r="LRV193" s="29"/>
      <c r="LRW193" s="29"/>
      <c r="LRX193" s="29"/>
      <c r="LRY193" s="29"/>
      <c r="LRZ193" s="29"/>
      <c r="LSA193" s="29"/>
      <c r="LSB193" s="29"/>
      <c r="LSC193" s="29"/>
      <c r="LSD193" s="29"/>
      <c r="LSE193" s="29"/>
      <c r="LSF193" s="29"/>
      <c r="LSG193" s="29"/>
      <c r="LSH193" s="29"/>
      <c r="LSI193" s="29"/>
      <c r="LSJ193" s="29"/>
      <c r="LSK193" s="29"/>
      <c r="LSL193" s="29"/>
      <c r="LSM193" s="29"/>
      <c r="LSN193" s="29"/>
      <c r="LSO193" s="29"/>
      <c r="LSP193" s="29"/>
      <c r="LSQ193" s="29"/>
      <c r="LSR193" s="29"/>
      <c r="LSS193" s="29"/>
      <c r="LST193" s="29"/>
      <c r="LSU193" s="29"/>
      <c r="LSV193" s="29"/>
      <c r="LSW193" s="29"/>
      <c r="LSX193" s="29"/>
      <c r="LSY193" s="29"/>
      <c r="LSZ193" s="29"/>
      <c r="LTA193" s="29"/>
      <c r="LTB193" s="29"/>
      <c r="LTC193" s="29"/>
      <c r="LTD193" s="29"/>
      <c r="LTE193" s="29"/>
      <c r="LTF193" s="29"/>
      <c r="LTG193" s="29"/>
      <c r="LTH193" s="29"/>
      <c r="LTI193" s="29"/>
      <c r="LTJ193" s="29"/>
      <c r="LTK193" s="29"/>
      <c r="LTL193" s="29"/>
      <c r="LTM193" s="29"/>
      <c r="LTN193" s="29"/>
      <c r="LTO193" s="29"/>
      <c r="LTP193" s="29"/>
      <c r="LTQ193" s="29"/>
      <c r="LTR193" s="29"/>
      <c r="LTS193" s="29"/>
      <c r="LTT193" s="29"/>
      <c r="LTU193" s="29"/>
      <c r="LTV193" s="29"/>
      <c r="LTW193" s="29"/>
      <c r="LTX193" s="29"/>
      <c r="LTY193" s="29"/>
      <c r="LTZ193" s="29"/>
      <c r="LUA193" s="29"/>
      <c r="LUB193" s="29"/>
      <c r="LUC193" s="29"/>
      <c r="LUD193" s="29"/>
      <c r="LUE193" s="29"/>
      <c r="LUF193" s="29"/>
      <c r="LUG193" s="29"/>
      <c r="LUH193" s="29"/>
      <c r="LUI193" s="29"/>
      <c r="LUJ193" s="29"/>
      <c r="LUK193" s="29"/>
      <c r="LUL193" s="29"/>
      <c r="LUM193" s="29"/>
      <c r="LUN193" s="29"/>
      <c r="LUO193" s="29"/>
      <c r="LUP193" s="29"/>
      <c r="LUQ193" s="29"/>
      <c r="LUR193" s="29"/>
      <c r="LUS193" s="29"/>
      <c r="LUT193" s="29"/>
      <c r="LUU193" s="29"/>
      <c r="LUV193" s="29"/>
      <c r="LUW193" s="29"/>
      <c r="LUX193" s="29"/>
      <c r="LUY193" s="29"/>
      <c r="LUZ193" s="29"/>
      <c r="LVA193" s="29"/>
      <c r="LVB193" s="29"/>
      <c r="LVC193" s="29"/>
      <c r="LVD193" s="29"/>
      <c r="LVE193" s="29"/>
      <c r="LVF193" s="29"/>
      <c r="LVG193" s="29"/>
      <c r="LVH193" s="29"/>
      <c r="LVI193" s="29"/>
      <c r="LVJ193" s="29"/>
      <c r="LVK193" s="29"/>
      <c r="LVL193" s="29"/>
      <c r="LVM193" s="29"/>
      <c r="LVN193" s="29"/>
      <c r="LVO193" s="29"/>
      <c r="LVP193" s="29"/>
      <c r="LVQ193" s="29"/>
      <c r="LVR193" s="29"/>
      <c r="LVS193" s="29"/>
      <c r="LVT193" s="29"/>
      <c r="LVU193" s="29"/>
      <c r="LVV193" s="29"/>
      <c r="LVW193" s="29"/>
      <c r="LVX193" s="29"/>
      <c r="LVY193" s="29"/>
      <c r="LVZ193" s="29"/>
      <c r="LWA193" s="29"/>
      <c r="LWB193" s="29"/>
      <c r="LWC193" s="29"/>
      <c r="LWD193" s="29"/>
      <c r="LWE193" s="29"/>
      <c r="LWF193" s="29"/>
      <c r="LWG193" s="29"/>
      <c r="LWH193" s="29"/>
      <c r="LWI193" s="29"/>
      <c r="LWJ193" s="29"/>
      <c r="LWK193" s="29"/>
      <c r="LWL193" s="29"/>
      <c r="LWM193" s="29"/>
      <c r="LWN193" s="29"/>
      <c r="LWO193" s="29"/>
      <c r="LWP193" s="29"/>
      <c r="LWQ193" s="29"/>
      <c r="LWR193" s="29"/>
      <c r="LWS193" s="29"/>
      <c r="LWT193" s="29"/>
      <c r="LWU193" s="29"/>
      <c r="LWV193" s="29"/>
      <c r="LWW193" s="29"/>
      <c r="LWX193" s="29"/>
      <c r="LWY193" s="29"/>
      <c r="LWZ193" s="29"/>
      <c r="LXA193" s="29"/>
      <c r="LXB193" s="29"/>
      <c r="LXC193" s="29"/>
      <c r="LXD193" s="29"/>
      <c r="LXE193" s="29"/>
      <c r="LXF193" s="29"/>
      <c r="LXG193" s="29"/>
      <c r="LXH193" s="29"/>
      <c r="LXI193" s="29"/>
      <c r="LXJ193" s="29"/>
      <c r="LXK193" s="29"/>
      <c r="LXL193" s="29"/>
      <c r="LXM193" s="29"/>
      <c r="LXN193" s="29"/>
      <c r="LXO193" s="29"/>
      <c r="LXP193" s="29"/>
      <c r="LXQ193" s="29"/>
      <c r="LXR193" s="29"/>
      <c r="LXS193" s="29"/>
      <c r="LXT193" s="29"/>
      <c r="LXU193" s="29"/>
      <c r="LXV193" s="29"/>
      <c r="LXW193" s="29"/>
      <c r="LXX193" s="29"/>
      <c r="LXY193" s="29"/>
      <c r="LXZ193" s="29"/>
      <c r="LYA193" s="29"/>
      <c r="LYB193" s="29"/>
      <c r="LYC193" s="29"/>
      <c r="LYD193" s="29"/>
      <c r="LYE193" s="29"/>
      <c r="LYF193" s="29"/>
      <c r="LYG193" s="29"/>
      <c r="LYH193" s="29"/>
      <c r="LYI193" s="29"/>
      <c r="LYJ193" s="29"/>
      <c r="LYK193" s="29"/>
      <c r="LYL193" s="29"/>
      <c r="LYM193" s="29"/>
      <c r="LYN193" s="29"/>
      <c r="LYO193" s="29"/>
      <c r="LYP193" s="29"/>
      <c r="LYQ193" s="29"/>
      <c r="LYR193" s="29"/>
      <c r="LYS193" s="29"/>
      <c r="LYT193" s="29"/>
      <c r="LYU193" s="29"/>
      <c r="LYV193" s="29"/>
      <c r="LYW193" s="29"/>
      <c r="LYX193" s="29"/>
      <c r="LYY193" s="29"/>
      <c r="LYZ193" s="29"/>
      <c r="LZA193" s="29"/>
      <c r="LZB193" s="29"/>
      <c r="LZC193" s="29"/>
      <c r="LZD193" s="29"/>
      <c r="LZE193" s="29"/>
      <c r="LZF193" s="29"/>
      <c r="LZG193" s="29"/>
      <c r="LZH193" s="29"/>
      <c r="LZI193" s="29"/>
      <c r="LZJ193" s="29"/>
      <c r="LZK193" s="29"/>
      <c r="LZL193" s="29"/>
      <c r="LZM193" s="29"/>
      <c r="LZN193" s="29"/>
      <c r="LZO193" s="29"/>
      <c r="LZP193" s="29"/>
      <c r="LZQ193" s="29"/>
      <c r="LZR193" s="29"/>
      <c r="LZS193" s="29"/>
      <c r="LZT193" s="29"/>
      <c r="LZU193" s="29"/>
      <c r="LZV193" s="29"/>
      <c r="LZW193" s="29"/>
      <c r="LZX193" s="29"/>
      <c r="LZY193" s="29"/>
      <c r="LZZ193" s="29"/>
      <c r="MAA193" s="29"/>
      <c r="MAB193" s="29"/>
      <c r="MAC193" s="29"/>
      <c r="MAD193" s="29"/>
      <c r="MAE193" s="29"/>
      <c r="MAF193" s="29"/>
      <c r="MAG193" s="29"/>
      <c r="MAH193" s="29"/>
      <c r="MAI193" s="29"/>
      <c r="MAJ193" s="29"/>
      <c r="MAK193" s="29"/>
      <c r="MAL193" s="29"/>
      <c r="MAM193" s="29"/>
      <c r="MAN193" s="29"/>
      <c r="MAO193" s="29"/>
      <c r="MAP193" s="29"/>
      <c r="MAQ193" s="29"/>
      <c r="MAR193" s="29"/>
      <c r="MAS193" s="29"/>
      <c r="MAT193" s="29"/>
      <c r="MAU193" s="29"/>
      <c r="MAV193" s="29"/>
      <c r="MAW193" s="29"/>
      <c r="MAX193" s="29"/>
      <c r="MAY193" s="29"/>
      <c r="MAZ193" s="29"/>
      <c r="MBA193" s="29"/>
      <c r="MBB193" s="29"/>
      <c r="MBC193" s="29"/>
      <c r="MBD193" s="29"/>
      <c r="MBE193" s="29"/>
      <c r="MBF193" s="29"/>
      <c r="MBG193" s="29"/>
      <c r="MBH193" s="29"/>
      <c r="MBI193" s="29"/>
      <c r="MBJ193" s="29"/>
      <c r="MBK193" s="29"/>
      <c r="MBL193" s="29"/>
      <c r="MBM193" s="29"/>
      <c r="MBN193" s="29"/>
      <c r="MBO193" s="29"/>
      <c r="MBP193" s="29"/>
      <c r="MBQ193" s="29"/>
      <c r="MBR193" s="29"/>
      <c r="MBS193" s="29"/>
      <c r="MBT193" s="29"/>
      <c r="MBU193" s="29"/>
      <c r="MBV193" s="29"/>
      <c r="MBW193" s="29"/>
      <c r="MBX193" s="29"/>
      <c r="MBY193" s="29"/>
      <c r="MBZ193" s="29"/>
      <c r="MCA193" s="29"/>
      <c r="MCB193" s="29"/>
      <c r="MCC193" s="29"/>
      <c r="MCD193" s="29"/>
      <c r="MCE193" s="29"/>
      <c r="MCF193" s="29"/>
      <c r="MCG193" s="29"/>
      <c r="MCH193" s="29"/>
      <c r="MCI193" s="29"/>
      <c r="MCJ193" s="29"/>
      <c r="MCK193" s="29"/>
      <c r="MCL193" s="29"/>
      <c r="MCM193" s="29"/>
      <c r="MCN193" s="29"/>
      <c r="MCO193" s="29"/>
      <c r="MCP193" s="29"/>
      <c r="MCQ193" s="29"/>
      <c r="MCR193" s="29"/>
      <c r="MCS193" s="29"/>
      <c r="MCT193" s="29"/>
      <c r="MCU193" s="29"/>
      <c r="MCV193" s="29"/>
      <c r="MCW193" s="29"/>
      <c r="MCX193" s="29"/>
      <c r="MCY193" s="29"/>
      <c r="MCZ193" s="29"/>
      <c r="MDA193" s="29"/>
      <c r="MDB193" s="29"/>
      <c r="MDC193" s="29"/>
      <c r="MDD193" s="29"/>
      <c r="MDE193" s="29"/>
      <c r="MDF193" s="29"/>
      <c r="MDG193" s="29"/>
      <c r="MDH193" s="29"/>
      <c r="MDI193" s="29"/>
      <c r="MDJ193" s="29"/>
      <c r="MDK193" s="29"/>
      <c r="MDL193" s="29"/>
      <c r="MDM193" s="29"/>
      <c r="MDN193" s="29"/>
      <c r="MDO193" s="29"/>
      <c r="MDP193" s="29"/>
      <c r="MDQ193" s="29"/>
      <c r="MDR193" s="29"/>
      <c r="MDS193" s="29"/>
      <c r="MDT193" s="29"/>
      <c r="MDU193" s="29"/>
      <c r="MDV193" s="29"/>
      <c r="MDW193" s="29"/>
      <c r="MDX193" s="29"/>
      <c r="MDY193" s="29"/>
      <c r="MDZ193" s="29"/>
      <c r="MEA193" s="29"/>
      <c r="MEB193" s="29"/>
      <c r="MEC193" s="29"/>
      <c r="MED193" s="29"/>
      <c r="MEE193" s="29"/>
      <c r="MEF193" s="29"/>
      <c r="MEG193" s="29"/>
      <c r="MEH193" s="29"/>
      <c r="MEI193" s="29"/>
      <c r="MEJ193" s="29"/>
      <c r="MEK193" s="29"/>
      <c r="MEL193" s="29"/>
      <c r="MEM193" s="29"/>
      <c r="MEN193" s="29"/>
      <c r="MEO193" s="29"/>
      <c r="MEP193" s="29"/>
      <c r="MEQ193" s="29"/>
      <c r="MER193" s="29"/>
      <c r="MES193" s="29"/>
      <c r="MET193" s="29"/>
      <c r="MEU193" s="29"/>
      <c r="MEV193" s="29"/>
      <c r="MEW193" s="29"/>
      <c r="MEX193" s="29"/>
      <c r="MEY193" s="29"/>
      <c r="MEZ193" s="29"/>
      <c r="MFA193" s="29"/>
      <c r="MFB193" s="29"/>
      <c r="MFC193" s="29"/>
      <c r="MFD193" s="29"/>
      <c r="MFE193" s="29"/>
      <c r="MFF193" s="29"/>
      <c r="MFG193" s="29"/>
      <c r="MFH193" s="29"/>
      <c r="MFI193" s="29"/>
      <c r="MFJ193" s="29"/>
      <c r="MFK193" s="29"/>
      <c r="MFL193" s="29"/>
      <c r="MFM193" s="29"/>
      <c r="MFN193" s="29"/>
      <c r="MFO193" s="29"/>
      <c r="MFP193" s="29"/>
      <c r="MFQ193" s="29"/>
      <c r="MFR193" s="29"/>
      <c r="MFS193" s="29"/>
      <c r="MFT193" s="29"/>
      <c r="MFU193" s="29"/>
      <c r="MFV193" s="29"/>
      <c r="MFW193" s="29"/>
      <c r="MFX193" s="29"/>
      <c r="MFY193" s="29"/>
      <c r="MFZ193" s="29"/>
      <c r="MGA193" s="29"/>
      <c r="MGB193" s="29"/>
      <c r="MGC193" s="29"/>
      <c r="MGD193" s="29"/>
      <c r="MGE193" s="29"/>
      <c r="MGF193" s="29"/>
      <c r="MGG193" s="29"/>
      <c r="MGH193" s="29"/>
      <c r="MGI193" s="29"/>
      <c r="MGJ193" s="29"/>
      <c r="MGK193" s="29"/>
      <c r="MGL193" s="29"/>
      <c r="MGM193" s="29"/>
      <c r="MGN193" s="29"/>
      <c r="MGO193" s="29"/>
      <c r="MGP193" s="29"/>
      <c r="MGQ193" s="29"/>
      <c r="MGR193" s="29"/>
      <c r="MGS193" s="29"/>
      <c r="MGT193" s="29"/>
      <c r="MGU193" s="29"/>
      <c r="MGV193" s="29"/>
      <c r="MGW193" s="29"/>
      <c r="MGX193" s="29"/>
      <c r="MGY193" s="29"/>
      <c r="MGZ193" s="29"/>
      <c r="MHA193" s="29"/>
      <c r="MHB193" s="29"/>
      <c r="MHC193" s="29"/>
      <c r="MHD193" s="29"/>
      <c r="MHE193" s="29"/>
      <c r="MHF193" s="29"/>
      <c r="MHG193" s="29"/>
      <c r="MHH193" s="29"/>
      <c r="MHI193" s="29"/>
      <c r="MHJ193" s="29"/>
      <c r="MHK193" s="29"/>
      <c r="MHL193" s="29"/>
      <c r="MHM193" s="29"/>
      <c r="MHN193" s="29"/>
      <c r="MHO193" s="29"/>
      <c r="MHP193" s="29"/>
      <c r="MHQ193" s="29"/>
      <c r="MHR193" s="29"/>
      <c r="MHS193" s="29"/>
      <c r="MHT193" s="29"/>
      <c r="MHU193" s="29"/>
      <c r="MHV193" s="29"/>
      <c r="MHW193" s="29"/>
      <c r="MHX193" s="29"/>
      <c r="MHY193" s="29"/>
      <c r="MHZ193" s="29"/>
      <c r="MIA193" s="29"/>
      <c r="MIB193" s="29"/>
      <c r="MIC193" s="29"/>
      <c r="MID193" s="29"/>
      <c r="MIE193" s="29"/>
      <c r="MIF193" s="29"/>
      <c r="MIG193" s="29"/>
      <c r="MIH193" s="29"/>
      <c r="MII193" s="29"/>
      <c r="MIJ193" s="29"/>
      <c r="MIK193" s="29"/>
      <c r="MIL193" s="29"/>
      <c r="MIM193" s="29"/>
      <c r="MIN193" s="29"/>
      <c r="MIO193" s="29"/>
      <c r="MIP193" s="29"/>
      <c r="MIQ193" s="29"/>
      <c r="MIR193" s="29"/>
      <c r="MIS193" s="29"/>
      <c r="MIT193" s="29"/>
      <c r="MIU193" s="29"/>
      <c r="MIV193" s="29"/>
      <c r="MIW193" s="29"/>
      <c r="MIX193" s="29"/>
      <c r="MIY193" s="29"/>
      <c r="MIZ193" s="29"/>
      <c r="MJA193" s="29"/>
      <c r="MJB193" s="29"/>
      <c r="MJC193" s="29"/>
      <c r="MJD193" s="29"/>
      <c r="MJE193" s="29"/>
      <c r="MJF193" s="29"/>
      <c r="MJG193" s="29"/>
      <c r="MJH193" s="29"/>
      <c r="MJI193" s="29"/>
      <c r="MJJ193" s="29"/>
      <c r="MJK193" s="29"/>
      <c r="MJL193" s="29"/>
      <c r="MJM193" s="29"/>
      <c r="MJN193" s="29"/>
      <c r="MJO193" s="29"/>
      <c r="MJP193" s="29"/>
      <c r="MJQ193" s="29"/>
      <c r="MJR193" s="29"/>
      <c r="MJS193" s="29"/>
      <c r="MJT193" s="29"/>
      <c r="MJU193" s="29"/>
      <c r="MJV193" s="29"/>
      <c r="MJW193" s="29"/>
      <c r="MJX193" s="29"/>
      <c r="MJY193" s="29"/>
      <c r="MJZ193" s="29"/>
      <c r="MKA193" s="29"/>
      <c r="MKB193" s="29"/>
      <c r="MKC193" s="29"/>
      <c r="MKD193" s="29"/>
      <c r="MKE193" s="29"/>
      <c r="MKF193" s="29"/>
      <c r="MKG193" s="29"/>
      <c r="MKH193" s="29"/>
      <c r="MKI193" s="29"/>
      <c r="MKJ193" s="29"/>
      <c r="MKK193" s="29"/>
      <c r="MKL193" s="29"/>
      <c r="MKM193" s="29"/>
      <c r="MKN193" s="29"/>
      <c r="MKO193" s="29"/>
      <c r="MKP193" s="29"/>
      <c r="MKQ193" s="29"/>
      <c r="MKR193" s="29"/>
      <c r="MKS193" s="29"/>
      <c r="MKT193" s="29"/>
      <c r="MKU193" s="29"/>
      <c r="MKV193" s="29"/>
      <c r="MKW193" s="29"/>
      <c r="MKX193" s="29"/>
      <c r="MKY193" s="29"/>
      <c r="MKZ193" s="29"/>
      <c r="MLA193" s="29"/>
      <c r="MLB193" s="29"/>
      <c r="MLC193" s="29"/>
      <c r="MLD193" s="29"/>
      <c r="MLE193" s="29"/>
      <c r="MLF193" s="29"/>
      <c r="MLG193" s="29"/>
      <c r="MLH193" s="29"/>
      <c r="MLI193" s="29"/>
      <c r="MLJ193" s="29"/>
      <c r="MLK193" s="29"/>
      <c r="MLL193" s="29"/>
      <c r="MLM193" s="29"/>
      <c r="MLN193" s="29"/>
      <c r="MLO193" s="29"/>
      <c r="MLP193" s="29"/>
      <c r="MLQ193" s="29"/>
      <c r="MLR193" s="29"/>
      <c r="MLS193" s="29"/>
      <c r="MLT193" s="29"/>
      <c r="MLU193" s="29"/>
      <c r="MLV193" s="29"/>
      <c r="MLW193" s="29"/>
      <c r="MLX193" s="29"/>
      <c r="MLY193" s="29"/>
      <c r="MLZ193" s="29"/>
      <c r="MMA193" s="29"/>
      <c r="MMB193" s="29"/>
      <c r="MMC193" s="29"/>
      <c r="MMD193" s="29"/>
      <c r="MME193" s="29"/>
      <c r="MMF193" s="29"/>
      <c r="MMG193" s="29"/>
      <c r="MMH193" s="29"/>
      <c r="MMI193" s="29"/>
      <c r="MMJ193" s="29"/>
      <c r="MMK193" s="29"/>
      <c r="MML193" s="29"/>
      <c r="MMM193" s="29"/>
      <c r="MMN193" s="29"/>
      <c r="MMO193" s="29"/>
      <c r="MMP193" s="29"/>
      <c r="MMQ193" s="29"/>
      <c r="MMR193" s="29"/>
      <c r="MMS193" s="29"/>
      <c r="MMT193" s="29"/>
      <c r="MMU193" s="29"/>
      <c r="MMV193" s="29"/>
      <c r="MMW193" s="29"/>
      <c r="MMX193" s="29"/>
      <c r="MMY193" s="29"/>
      <c r="MMZ193" s="29"/>
      <c r="MNA193" s="29"/>
      <c r="MNB193" s="29"/>
      <c r="MNC193" s="29"/>
      <c r="MND193" s="29"/>
      <c r="MNE193" s="29"/>
      <c r="MNF193" s="29"/>
      <c r="MNG193" s="29"/>
      <c r="MNH193" s="29"/>
      <c r="MNI193" s="29"/>
      <c r="MNJ193" s="29"/>
      <c r="MNK193" s="29"/>
      <c r="MNL193" s="29"/>
      <c r="MNM193" s="29"/>
      <c r="MNN193" s="29"/>
      <c r="MNO193" s="29"/>
      <c r="MNP193" s="29"/>
      <c r="MNQ193" s="29"/>
      <c r="MNR193" s="29"/>
      <c r="MNS193" s="29"/>
      <c r="MNT193" s="29"/>
      <c r="MNU193" s="29"/>
      <c r="MNV193" s="29"/>
      <c r="MNW193" s="29"/>
      <c r="MNX193" s="29"/>
      <c r="MNY193" s="29"/>
      <c r="MNZ193" s="29"/>
      <c r="MOA193" s="29"/>
      <c r="MOB193" s="29"/>
      <c r="MOC193" s="29"/>
      <c r="MOD193" s="29"/>
      <c r="MOE193" s="29"/>
      <c r="MOF193" s="29"/>
      <c r="MOG193" s="29"/>
      <c r="MOH193" s="29"/>
      <c r="MOI193" s="29"/>
      <c r="MOJ193" s="29"/>
      <c r="MOK193" s="29"/>
      <c r="MOL193" s="29"/>
      <c r="MOM193" s="29"/>
      <c r="MON193" s="29"/>
      <c r="MOO193" s="29"/>
      <c r="MOP193" s="29"/>
      <c r="MOQ193" s="29"/>
      <c r="MOR193" s="29"/>
      <c r="MOS193" s="29"/>
      <c r="MOT193" s="29"/>
      <c r="MOU193" s="29"/>
      <c r="MOV193" s="29"/>
      <c r="MOW193" s="29"/>
      <c r="MOX193" s="29"/>
      <c r="MOY193" s="29"/>
      <c r="MOZ193" s="29"/>
      <c r="MPA193" s="29"/>
      <c r="MPB193" s="29"/>
      <c r="MPC193" s="29"/>
      <c r="MPD193" s="29"/>
      <c r="MPE193" s="29"/>
      <c r="MPF193" s="29"/>
      <c r="MPG193" s="29"/>
      <c r="MPH193" s="29"/>
      <c r="MPI193" s="29"/>
      <c r="MPJ193" s="29"/>
      <c r="MPK193" s="29"/>
      <c r="MPL193" s="29"/>
      <c r="MPM193" s="29"/>
      <c r="MPN193" s="29"/>
      <c r="MPO193" s="29"/>
      <c r="MPP193" s="29"/>
      <c r="MPQ193" s="29"/>
      <c r="MPR193" s="29"/>
      <c r="MPS193" s="29"/>
      <c r="MPT193" s="29"/>
      <c r="MPU193" s="29"/>
      <c r="MPV193" s="29"/>
      <c r="MPW193" s="29"/>
      <c r="MPX193" s="29"/>
      <c r="MPY193" s="29"/>
      <c r="MPZ193" s="29"/>
      <c r="MQA193" s="29"/>
      <c r="MQB193" s="29"/>
      <c r="MQC193" s="29"/>
      <c r="MQD193" s="29"/>
      <c r="MQE193" s="29"/>
      <c r="MQF193" s="29"/>
      <c r="MQG193" s="29"/>
      <c r="MQH193" s="29"/>
      <c r="MQI193" s="29"/>
      <c r="MQJ193" s="29"/>
      <c r="MQK193" s="29"/>
      <c r="MQL193" s="29"/>
      <c r="MQM193" s="29"/>
      <c r="MQN193" s="29"/>
      <c r="MQO193" s="29"/>
      <c r="MQP193" s="29"/>
      <c r="MQQ193" s="29"/>
      <c r="MQR193" s="29"/>
      <c r="MQS193" s="29"/>
      <c r="MQT193" s="29"/>
      <c r="MQU193" s="29"/>
      <c r="MQV193" s="29"/>
      <c r="MQW193" s="29"/>
      <c r="MQX193" s="29"/>
      <c r="MQY193" s="29"/>
      <c r="MQZ193" s="29"/>
      <c r="MRA193" s="29"/>
      <c r="MRB193" s="29"/>
      <c r="MRC193" s="29"/>
      <c r="MRD193" s="29"/>
      <c r="MRE193" s="29"/>
      <c r="MRF193" s="29"/>
      <c r="MRG193" s="29"/>
      <c r="MRH193" s="29"/>
      <c r="MRI193" s="29"/>
      <c r="MRJ193" s="29"/>
      <c r="MRK193" s="29"/>
      <c r="MRL193" s="29"/>
      <c r="MRM193" s="29"/>
      <c r="MRN193" s="29"/>
      <c r="MRO193" s="29"/>
      <c r="MRP193" s="29"/>
      <c r="MRQ193" s="29"/>
      <c r="MRR193" s="29"/>
      <c r="MRS193" s="29"/>
      <c r="MRT193" s="29"/>
      <c r="MRU193" s="29"/>
      <c r="MRV193" s="29"/>
      <c r="MRW193" s="29"/>
      <c r="MRX193" s="29"/>
      <c r="MRY193" s="29"/>
      <c r="MRZ193" s="29"/>
      <c r="MSA193" s="29"/>
      <c r="MSB193" s="29"/>
      <c r="MSC193" s="29"/>
      <c r="MSD193" s="29"/>
      <c r="MSE193" s="29"/>
      <c r="MSF193" s="29"/>
      <c r="MSG193" s="29"/>
      <c r="MSH193" s="29"/>
      <c r="MSI193" s="29"/>
      <c r="MSJ193" s="29"/>
      <c r="MSK193" s="29"/>
      <c r="MSL193" s="29"/>
      <c r="MSM193" s="29"/>
      <c r="MSN193" s="29"/>
      <c r="MSO193" s="29"/>
      <c r="MSP193" s="29"/>
      <c r="MSQ193" s="29"/>
      <c r="MSR193" s="29"/>
      <c r="MSS193" s="29"/>
      <c r="MST193" s="29"/>
      <c r="MSU193" s="29"/>
      <c r="MSV193" s="29"/>
      <c r="MSW193" s="29"/>
      <c r="MSX193" s="29"/>
      <c r="MSY193" s="29"/>
      <c r="MSZ193" s="29"/>
      <c r="MTA193" s="29"/>
      <c r="MTB193" s="29"/>
      <c r="MTC193" s="29"/>
      <c r="MTD193" s="29"/>
      <c r="MTE193" s="29"/>
      <c r="MTF193" s="29"/>
      <c r="MTG193" s="29"/>
      <c r="MTH193" s="29"/>
      <c r="MTI193" s="29"/>
      <c r="MTJ193" s="29"/>
      <c r="MTK193" s="29"/>
      <c r="MTL193" s="29"/>
      <c r="MTM193" s="29"/>
      <c r="MTN193" s="29"/>
      <c r="MTO193" s="29"/>
      <c r="MTP193" s="29"/>
      <c r="MTQ193" s="29"/>
      <c r="MTR193" s="29"/>
      <c r="MTS193" s="29"/>
      <c r="MTT193" s="29"/>
      <c r="MTU193" s="29"/>
      <c r="MTV193" s="29"/>
      <c r="MTW193" s="29"/>
      <c r="MTX193" s="29"/>
      <c r="MTY193" s="29"/>
      <c r="MTZ193" s="29"/>
      <c r="MUA193" s="29"/>
      <c r="MUB193" s="29"/>
      <c r="MUC193" s="29"/>
      <c r="MUD193" s="29"/>
      <c r="MUE193" s="29"/>
      <c r="MUF193" s="29"/>
      <c r="MUG193" s="29"/>
      <c r="MUH193" s="29"/>
      <c r="MUI193" s="29"/>
      <c r="MUJ193" s="29"/>
      <c r="MUK193" s="29"/>
      <c r="MUL193" s="29"/>
      <c r="MUM193" s="29"/>
      <c r="MUN193" s="29"/>
      <c r="MUO193" s="29"/>
      <c r="MUP193" s="29"/>
      <c r="MUQ193" s="29"/>
      <c r="MUR193" s="29"/>
      <c r="MUS193" s="29"/>
      <c r="MUT193" s="29"/>
      <c r="MUU193" s="29"/>
      <c r="MUV193" s="29"/>
      <c r="MUW193" s="29"/>
      <c r="MUX193" s="29"/>
      <c r="MUY193" s="29"/>
      <c r="MUZ193" s="29"/>
      <c r="MVA193" s="29"/>
      <c r="MVB193" s="29"/>
      <c r="MVC193" s="29"/>
      <c r="MVD193" s="29"/>
      <c r="MVE193" s="29"/>
      <c r="MVF193" s="29"/>
      <c r="MVG193" s="29"/>
      <c r="MVH193" s="29"/>
      <c r="MVI193" s="29"/>
      <c r="MVJ193" s="29"/>
      <c r="MVK193" s="29"/>
      <c r="MVL193" s="29"/>
      <c r="MVM193" s="29"/>
      <c r="MVN193" s="29"/>
      <c r="MVO193" s="29"/>
      <c r="MVP193" s="29"/>
      <c r="MVQ193" s="29"/>
      <c r="MVR193" s="29"/>
      <c r="MVS193" s="29"/>
      <c r="MVT193" s="29"/>
      <c r="MVU193" s="29"/>
      <c r="MVV193" s="29"/>
      <c r="MVW193" s="29"/>
      <c r="MVX193" s="29"/>
      <c r="MVY193" s="29"/>
      <c r="MVZ193" s="29"/>
      <c r="MWA193" s="29"/>
      <c r="MWB193" s="29"/>
      <c r="MWC193" s="29"/>
      <c r="MWD193" s="29"/>
      <c r="MWE193" s="29"/>
      <c r="MWF193" s="29"/>
      <c r="MWG193" s="29"/>
      <c r="MWH193" s="29"/>
      <c r="MWI193" s="29"/>
      <c r="MWJ193" s="29"/>
      <c r="MWK193" s="29"/>
      <c r="MWL193" s="29"/>
      <c r="MWM193" s="29"/>
      <c r="MWN193" s="29"/>
      <c r="MWO193" s="29"/>
      <c r="MWP193" s="29"/>
      <c r="MWQ193" s="29"/>
      <c r="MWR193" s="29"/>
      <c r="MWS193" s="29"/>
      <c r="MWT193" s="29"/>
      <c r="MWU193" s="29"/>
      <c r="MWV193" s="29"/>
      <c r="MWW193" s="29"/>
      <c r="MWX193" s="29"/>
      <c r="MWY193" s="29"/>
      <c r="MWZ193" s="29"/>
      <c r="MXA193" s="29"/>
      <c r="MXB193" s="29"/>
      <c r="MXC193" s="29"/>
      <c r="MXD193" s="29"/>
      <c r="MXE193" s="29"/>
      <c r="MXF193" s="29"/>
      <c r="MXG193" s="29"/>
      <c r="MXH193" s="29"/>
      <c r="MXI193" s="29"/>
      <c r="MXJ193" s="29"/>
      <c r="MXK193" s="29"/>
      <c r="MXL193" s="29"/>
      <c r="MXM193" s="29"/>
      <c r="MXN193" s="29"/>
      <c r="MXO193" s="29"/>
      <c r="MXP193" s="29"/>
      <c r="MXQ193" s="29"/>
      <c r="MXR193" s="29"/>
      <c r="MXS193" s="29"/>
      <c r="MXT193" s="29"/>
      <c r="MXU193" s="29"/>
      <c r="MXV193" s="29"/>
      <c r="MXW193" s="29"/>
      <c r="MXX193" s="29"/>
      <c r="MXY193" s="29"/>
      <c r="MXZ193" s="29"/>
      <c r="MYA193" s="29"/>
      <c r="MYB193" s="29"/>
      <c r="MYC193" s="29"/>
      <c r="MYD193" s="29"/>
      <c r="MYE193" s="29"/>
      <c r="MYF193" s="29"/>
      <c r="MYG193" s="29"/>
      <c r="MYH193" s="29"/>
      <c r="MYI193" s="29"/>
      <c r="MYJ193" s="29"/>
      <c r="MYK193" s="29"/>
      <c r="MYL193" s="29"/>
      <c r="MYM193" s="29"/>
      <c r="MYN193" s="29"/>
      <c r="MYO193" s="29"/>
      <c r="MYP193" s="29"/>
      <c r="MYQ193" s="29"/>
      <c r="MYR193" s="29"/>
      <c r="MYS193" s="29"/>
      <c r="MYT193" s="29"/>
      <c r="MYU193" s="29"/>
      <c r="MYV193" s="29"/>
      <c r="MYW193" s="29"/>
      <c r="MYX193" s="29"/>
      <c r="MYY193" s="29"/>
      <c r="MYZ193" s="29"/>
      <c r="MZA193" s="29"/>
      <c r="MZB193" s="29"/>
      <c r="MZC193" s="29"/>
      <c r="MZD193" s="29"/>
      <c r="MZE193" s="29"/>
      <c r="MZF193" s="29"/>
      <c r="MZG193" s="29"/>
      <c r="MZH193" s="29"/>
      <c r="MZI193" s="29"/>
      <c r="MZJ193" s="29"/>
      <c r="MZK193" s="29"/>
      <c r="MZL193" s="29"/>
      <c r="MZM193" s="29"/>
      <c r="MZN193" s="29"/>
      <c r="MZO193" s="29"/>
      <c r="MZP193" s="29"/>
      <c r="MZQ193" s="29"/>
      <c r="MZR193" s="29"/>
      <c r="MZS193" s="29"/>
      <c r="MZT193" s="29"/>
      <c r="MZU193" s="29"/>
      <c r="MZV193" s="29"/>
      <c r="MZW193" s="29"/>
      <c r="MZX193" s="29"/>
      <c r="MZY193" s="29"/>
      <c r="MZZ193" s="29"/>
      <c r="NAA193" s="29"/>
      <c r="NAB193" s="29"/>
      <c r="NAC193" s="29"/>
      <c r="NAD193" s="29"/>
      <c r="NAE193" s="29"/>
      <c r="NAF193" s="29"/>
      <c r="NAG193" s="29"/>
      <c r="NAH193" s="29"/>
      <c r="NAI193" s="29"/>
      <c r="NAJ193" s="29"/>
      <c r="NAK193" s="29"/>
      <c r="NAL193" s="29"/>
      <c r="NAM193" s="29"/>
      <c r="NAN193" s="29"/>
      <c r="NAO193" s="29"/>
      <c r="NAP193" s="29"/>
      <c r="NAQ193" s="29"/>
      <c r="NAR193" s="29"/>
      <c r="NAS193" s="29"/>
      <c r="NAT193" s="29"/>
      <c r="NAU193" s="29"/>
      <c r="NAV193" s="29"/>
      <c r="NAW193" s="29"/>
      <c r="NAX193" s="29"/>
      <c r="NAY193" s="29"/>
      <c r="NAZ193" s="29"/>
      <c r="NBA193" s="29"/>
      <c r="NBB193" s="29"/>
      <c r="NBC193" s="29"/>
      <c r="NBD193" s="29"/>
      <c r="NBE193" s="29"/>
      <c r="NBF193" s="29"/>
      <c r="NBG193" s="29"/>
      <c r="NBH193" s="29"/>
      <c r="NBI193" s="29"/>
      <c r="NBJ193" s="29"/>
      <c r="NBK193" s="29"/>
      <c r="NBL193" s="29"/>
      <c r="NBM193" s="29"/>
      <c r="NBN193" s="29"/>
      <c r="NBO193" s="29"/>
      <c r="NBP193" s="29"/>
      <c r="NBQ193" s="29"/>
      <c r="NBR193" s="29"/>
      <c r="NBS193" s="29"/>
      <c r="NBT193" s="29"/>
      <c r="NBU193" s="29"/>
      <c r="NBV193" s="29"/>
      <c r="NBW193" s="29"/>
      <c r="NBX193" s="29"/>
      <c r="NBY193" s="29"/>
      <c r="NBZ193" s="29"/>
      <c r="NCA193" s="29"/>
      <c r="NCB193" s="29"/>
      <c r="NCC193" s="29"/>
      <c r="NCD193" s="29"/>
      <c r="NCE193" s="29"/>
      <c r="NCF193" s="29"/>
      <c r="NCG193" s="29"/>
      <c r="NCH193" s="29"/>
      <c r="NCI193" s="29"/>
      <c r="NCJ193" s="29"/>
      <c r="NCK193" s="29"/>
      <c r="NCL193" s="29"/>
      <c r="NCM193" s="29"/>
      <c r="NCN193" s="29"/>
      <c r="NCO193" s="29"/>
      <c r="NCP193" s="29"/>
      <c r="NCQ193" s="29"/>
      <c r="NCR193" s="29"/>
      <c r="NCS193" s="29"/>
      <c r="NCT193" s="29"/>
      <c r="NCU193" s="29"/>
      <c r="NCV193" s="29"/>
      <c r="NCW193" s="29"/>
      <c r="NCX193" s="29"/>
      <c r="NCY193" s="29"/>
      <c r="NCZ193" s="29"/>
      <c r="NDA193" s="29"/>
      <c r="NDB193" s="29"/>
      <c r="NDC193" s="29"/>
      <c r="NDD193" s="29"/>
      <c r="NDE193" s="29"/>
      <c r="NDF193" s="29"/>
      <c r="NDG193" s="29"/>
      <c r="NDH193" s="29"/>
      <c r="NDI193" s="29"/>
      <c r="NDJ193" s="29"/>
      <c r="NDK193" s="29"/>
      <c r="NDL193" s="29"/>
      <c r="NDM193" s="29"/>
      <c r="NDN193" s="29"/>
      <c r="NDO193" s="29"/>
      <c r="NDP193" s="29"/>
      <c r="NDQ193" s="29"/>
      <c r="NDR193" s="29"/>
      <c r="NDS193" s="29"/>
      <c r="NDT193" s="29"/>
      <c r="NDU193" s="29"/>
      <c r="NDV193" s="29"/>
      <c r="NDW193" s="29"/>
      <c r="NDX193" s="29"/>
      <c r="NDY193" s="29"/>
      <c r="NDZ193" s="29"/>
      <c r="NEA193" s="29"/>
      <c r="NEB193" s="29"/>
      <c r="NEC193" s="29"/>
      <c r="NED193" s="29"/>
      <c r="NEE193" s="29"/>
      <c r="NEF193" s="29"/>
      <c r="NEG193" s="29"/>
      <c r="NEH193" s="29"/>
      <c r="NEI193" s="29"/>
      <c r="NEJ193" s="29"/>
      <c r="NEK193" s="29"/>
      <c r="NEL193" s="29"/>
      <c r="NEM193" s="29"/>
      <c r="NEN193" s="29"/>
      <c r="NEO193" s="29"/>
      <c r="NEP193" s="29"/>
      <c r="NEQ193" s="29"/>
      <c r="NER193" s="29"/>
      <c r="NES193" s="29"/>
      <c r="NET193" s="29"/>
      <c r="NEU193" s="29"/>
      <c r="NEV193" s="29"/>
      <c r="NEW193" s="29"/>
      <c r="NEX193" s="29"/>
      <c r="NEY193" s="29"/>
      <c r="NEZ193" s="29"/>
      <c r="NFA193" s="29"/>
      <c r="NFB193" s="29"/>
      <c r="NFC193" s="29"/>
      <c r="NFD193" s="29"/>
      <c r="NFE193" s="29"/>
      <c r="NFF193" s="29"/>
      <c r="NFG193" s="29"/>
      <c r="NFH193" s="29"/>
      <c r="NFI193" s="29"/>
      <c r="NFJ193" s="29"/>
      <c r="NFK193" s="29"/>
      <c r="NFL193" s="29"/>
      <c r="NFM193" s="29"/>
      <c r="NFN193" s="29"/>
      <c r="NFO193" s="29"/>
      <c r="NFP193" s="29"/>
      <c r="NFQ193" s="29"/>
      <c r="NFR193" s="29"/>
      <c r="NFS193" s="29"/>
      <c r="NFT193" s="29"/>
      <c r="NFU193" s="29"/>
      <c r="NFV193" s="29"/>
      <c r="NFW193" s="29"/>
      <c r="NFX193" s="29"/>
      <c r="NFY193" s="29"/>
      <c r="NFZ193" s="29"/>
      <c r="NGA193" s="29"/>
      <c r="NGB193" s="29"/>
      <c r="NGC193" s="29"/>
      <c r="NGD193" s="29"/>
      <c r="NGE193" s="29"/>
      <c r="NGF193" s="29"/>
      <c r="NGG193" s="29"/>
      <c r="NGH193" s="29"/>
      <c r="NGI193" s="29"/>
      <c r="NGJ193" s="29"/>
      <c r="NGK193" s="29"/>
      <c r="NGL193" s="29"/>
      <c r="NGM193" s="29"/>
      <c r="NGN193" s="29"/>
      <c r="NGO193" s="29"/>
      <c r="NGP193" s="29"/>
      <c r="NGQ193" s="29"/>
      <c r="NGR193" s="29"/>
      <c r="NGS193" s="29"/>
      <c r="NGT193" s="29"/>
      <c r="NGU193" s="29"/>
      <c r="NGV193" s="29"/>
      <c r="NGW193" s="29"/>
      <c r="NGX193" s="29"/>
      <c r="NGY193" s="29"/>
      <c r="NGZ193" s="29"/>
      <c r="NHA193" s="29"/>
      <c r="NHB193" s="29"/>
      <c r="NHC193" s="29"/>
      <c r="NHD193" s="29"/>
      <c r="NHE193" s="29"/>
      <c r="NHF193" s="29"/>
      <c r="NHG193" s="29"/>
      <c r="NHH193" s="29"/>
      <c r="NHI193" s="29"/>
      <c r="NHJ193" s="29"/>
      <c r="NHK193" s="29"/>
      <c r="NHL193" s="29"/>
      <c r="NHM193" s="29"/>
      <c r="NHN193" s="29"/>
      <c r="NHO193" s="29"/>
      <c r="NHP193" s="29"/>
      <c r="NHQ193" s="29"/>
      <c r="NHR193" s="29"/>
      <c r="NHS193" s="29"/>
      <c r="NHT193" s="29"/>
      <c r="NHU193" s="29"/>
      <c r="NHV193" s="29"/>
      <c r="NHW193" s="29"/>
      <c r="NHX193" s="29"/>
      <c r="NHY193" s="29"/>
      <c r="NHZ193" s="29"/>
      <c r="NIA193" s="29"/>
      <c r="NIB193" s="29"/>
      <c r="NIC193" s="29"/>
      <c r="NID193" s="29"/>
      <c r="NIE193" s="29"/>
      <c r="NIF193" s="29"/>
      <c r="NIG193" s="29"/>
      <c r="NIH193" s="29"/>
      <c r="NII193" s="29"/>
      <c r="NIJ193" s="29"/>
      <c r="NIK193" s="29"/>
      <c r="NIL193" s="29"/>
      <c r="NIM193" s="29"/>
      <c r="NIN193" s="29"/>
      <c r="NIO193" s="29"/>
      <c r="NIP193" s="29"/>
      <c r="NIQ193" s="29"/>
      <c r="NIR193" s="29"/>
      <c r="NIS193" s="29"/>
      <c r="NIT193" s="29"/>
      <c r="NIU193" s="29"/>
      <c r="NIV193" s="29"/>
      <c r="NIW193" s="29"/>
      <c r="NIX193" s="29"/>
      <c r="NIY193" s="29"/>
      <c r="NIZ193" s="29"/>
      <c r="NJA193" s="29"/>
      <c r="NJB193" s="29"/>
      <c r="NJC193" s="29"/>
      <c r="NJD193" s="29"/>
      <c r="NJE193" s="29"/>
      <c r="NJF193" s="29"/>
      <c r="NJG193" s="29"/>
      <c r="NJH193" s="29"/>
      <c r="NJI193" s="29"/>
      <c r="NJJ193" s="29"/>
      <c r="NJK193" s="29"/>
      <c r="NJL193" s="29"/>
      <c r="NJM193" s="29"/>
      <c r="NJN193" s="29"/>
      <c r="NJO193" s="29"/>
      <c r="NJP193" s="29"/>
      <c r="NJQ193" s="29"/>
      <c r="NJR193" s="29"/>
      <c r="NJS193" s="29"/>
      <c r="NJT193" s="29"/>
      <c r="NJU193" s="29"/>
      <c r="NJV193" s="29"/>
      <c r="NJW193" s="29"/>
      <c r="NJX193" s="29"/>
      <c r="NJY193" s="29"/>
      <c r="NJZ193" s="29"/>
      <c r="NKA193" s="29"/>
      <c r="NKB193" s="29"/>
      <c r="NKC193" s="29"/>
      <c r="NKD193" s="29"/>
      <c r="NKE193" s="29"/>
      <c r="NKF193" s="29"/>
      <c r="NKG193" s="29"/>
      <c r="NKH193" s="29"/>
      <c r="NKI193" s="29"/>
      <c r="NKJ193" s="29"/>
      <c r="NKK193" s="29"/>
      <c r="NKL193" s="29"/>
      <c r="NKM193" s="29"/>
      <c r="NKN193" s="29"/>
      <c r="NKO193" s="29"/>
      <c r="NKP193" s="29"/>
      <c r="NKQ193" s="29"/>
      <c r="NKR193" s="29"/>
      <c r="NKS193" s="29"/>
      <c r="NKT193" s="29"/>
      <c r="NKU193" s="29"/>
      <c r="NKV193" s="29"/>
      <c r="NKW193" s="29"/>
      <c r="NKX193" s="29"/>
      <c r="NKY193" s="29"/>
      <c r="NKZ193" s="29"/>
      <c r="NLA193" s="29"/>
      <c r="NLB193" s="29"/>
      <c r="NLC193" s="29"/>
      <c r="NLD193" s="29"/>
      <c r="NLE193" s="29"/>
      <c r="NLF193" s="29"/>
      <c r="NLG193" s="29"/>
      <c r="NLH193" s="29"/>
      <c r="NLI193" s="29"/>
      <c r="NLJ193" s="29"/>
      <c r="NLK193" s="29"/>
      <c r="NLL193" s="29"/>
      <c r="NLM193" s="29"/>
      <c r="NLN193" s="29"/>
      <c r="NLO193" s="29"/>
      <c r="NLP193" s="29"/>
      <c r="NLQ193" s="29"/>
      <c r="NLR193" s="29"/>
      <c r="NLS193" s="29"/>
      <c r="NLT193" s="29"/>
      <c r="NLU193" s="29"/>
      <c r="NLV193" s="29"/>
      <c r="NLW193" s="29"/>
      <c r="NLX193" s="29"/>
      <c r="NLY193" s="29"/>
      <c r="NLZ193" s="29"/>
      <c r="NMA193" s="29"/>
      <c r="NMB193" s="29"/>
      <c r="NMC193" s="29"/>
      <c r="NMD193" s="29"/>
      <c r="NME193" s="29"/>
      <c r="NMF193" s="29"/>
      <c r="NMG193" s="29"/>
      <c r="NMH193" s="29"/>
      <c r="NMI193" s="29"/>
      <c r="NMJ193" s="29"/>
      <c r="NMK193" s="29"/>
      <c r="NML193" s="29"/>
      <c r="NMM193" s="29"/>
      <c r="NMN193" s="29"/>
      <c r="NMO193" s="29"/>
      <c r="NMP193" s="29"/>
      <c r="NMQ193" s="29"/>
      <c r="NMR193" s="29"/>
      <c r="NMS193" s="29"/>
      <c r="NMT193" s="29"/>
      <c r="NMU193" s="29"/>
      <c r="NMV193" s="29"/>
      <c r="NMW193" s="29"/>
      <c r="NMX193" s="29"/>
      <c r="NMY193" s="29"/>
      <c r="NMZ193" s="29"/>
      <c r="NNA193" s="29"/>
      <c r="NNB193" s="29"/>
      <c r="NNC193" s="29"/>
      <c r="NND193" s="29"/>
      <c r="NNE193" s="29"/>
      <c r="NNF193" s="29"/>
      <c r="NNG193" s="29"/>
      <c r="NNH193" s="29"/>
      <c r="NNI193" s="29"/>
      <c r="NNJ193" s="29"/>
      <c r="NNK193" s="29"/>
      <c r="NNL193" s="29"/>
      <c r="NNM193" s="29"/>
      <c r="NNN193" s="29"/>
      <c r="NNO193" s="29"/>
      <c r="NNP193" s="29"/>
      <c r="NNQ193" s="29"/>
      <c r="NNR193" s="29"/>
      <c r="NNS193" s="29"/>
      <c r="NNT193" s="29"/>
      <c r="NNU193" s="29"/>
      <c r="NNV193" s="29"/>
      <c r="NNW193" s="29"/>
      <c r="NNX193" s="29"/>
      <c r="NNY193" s="29"/>
      <c r="NNZ193" s="29"/>
      <c r="NOA193" s="29"/>
      <c r="NOB193" s="29"/>
      <c r="NOC193" s="29"/>
      <c r="NOD193" s="29"/>
      <c r="NOE193" s="29"/>
      <c r="NOF193" s="29"/>
      <c r="NOG193" s="29"/>
      <c r="NOH193" s="29"/>
      <c r="NOI193" s="29"/>
      <c r="NOJ193" s="29"/>
      <c r="NOK193" s="29"/>
      <c r="NOL193" s="29"/>
      <c r="NOM193" s="29"/>
      <c r="NON193" s="29"/>
      <c r="NOO193" s="29"/>
      <c r="NOP193" s="29"/>
      <c r="NOQ193" s="29"/>
      <c r="NOR193" s="29"/>
      <c r="NOS193" s="29"/>
      <c r="NOT193" s="29"/>
      <c r="NOU193" s="29"/>
      <c r="NOV193" s="29"/>
      <c r="NOW193" s="29"/>
      <c r="NOX193" s="29"/>
      <c r="NOY193" s="29"/>
      <c r="NOZ193" s="29"/>
      <c r="NPA193" s="29"/>
      <c r="NPB193" s="29"/>
      <c r="NPC193" s="29"/>
      <c r="NPD193" s="29"/>
      <c r="NPE193" s="29"/>
      <c r="NPF193" s="29"/>
      <c r="NPG193" s="29"/>
      <c r="NPH193" s="29"/>
      <c r="NPI193" s="29"/>
      <c r="NPJ193" s="29"/>
      <c r="NPK193" s="29"/>
      <c r="NPL193" s="29"/>
      <c r="NPM193" s="29"/>
      <c r="NPN193" s="29"/>
      <c r="NPO193" s="29"/>
      <c r="NPP193" s="29"/>
      <c r="NPQ193" s="29"/>
      <c r="NPR193" s="29"/>
      <c r="NPS193" s="29"/>
      <c r="NPT193" s="29"/>
      <c r="NPU193" s="29"/>
      <c r="NPV193" s="29"/>
      <c r="NPW193" s="29"/>
      <c r="NPX193" s="29"/>
      <c r="NPY193" s="29"/>
      <c r="NPZ193" s="29"/>
      <c r="NQA193" s="29"/>
      <c r="NQB193" s="29"/>
      <c r="NQC193" s="29"/>
      <c r="NQD193" s="29"/>
      <c r="NQE193" s="29"/>
      <c r="NQF193" s="29"/>
      <c r="NQG193" s="29"/>
      <c r="NQH193" s="29"/>
      <c r="NQI193" s="29"/>
      <c r="NQJ193" s="29"/>
      <c r="NQK193" s="29"/>
      <c r="NQL193" s="29"/>
      <c r="NQM193" s="29"/>
      <c r="NQN193" s="29"/>
      <c r="NQO193" s="29"/>
      <c r="NQP193" s="29"/>
      <c r="NQQ193" s="29"/>
      <c r="NQR193" s="29"/>
      <c r="NQS193" s="29"/>
      <c r="NQT193" s="29"/>
      <c r="NQU193" s="29"/>
      <c r="NQV193" s="29"/>
      <c r="NQW193" s="29"/>
      <c r="NQX193" s="29"/>
      <c r="NQY193" s="29"/>
      <c r="NQZ193" s="29"/>
      <c r="NRA193" s="29"/>
      <c r="NRB193" s="29"/>
      <c r="NRC193" s="29"/>
      <c r="NRD193" s="29"/>
      <c r="NRE193" s="29"/>
      <c r="NRF193" s="29"/>
      <c r="NRG193" s="29"/>
      <c r="NRH193" s="29"/>
      <c r="NRI193" s="29"/>
      <c r="NRJ193" s="29"/>
      <c r="NRK193" s="29"/>
      <c r="NRL193" s="29"/>
      <c r="NRM193" s="29"/>
      <c r="NRN193" s="29"/>
      <c r="NRO193" s="29"/>
      <c r="NRP193" s="29"/>
      <c r="NRQ193" s="29"/>
      <c r="NRR193" s="29"/>
      <c r="NRS193" s="29"/>
      <c r="NRT193" s="29"/>
      <c r="NRU193" s="29"/>
      <c r="NRV193" s="29"/>
      <c r="NRW193" s="29"/>
      <c r="NRX193" s="29"/>
      <c r="NRY193" s="29"/>
      <c r="NRZ193" s="29"/>
      <c r="NSA193" s="29"/>
      <c r="NSB193" s="29"/>
      <c r="NSC193" s="29"/>
      <c r="NSD193" s="29"/>
      <c r="NSE193" s="29"/>
      <c r="NSF193" s="29"/>
      <c r="NSG193" s="29"/>
      <c r="NSH193" s="29"/>
      <c r="NSI193" s="29"/>
      <c r="NSJ193" s="29"/>
      <c r="NSK193" s="29"/>
      <c r="NSL193" s="29"/>
      <c r="NSM193" s="29"/>
      <c r="NSN193" s="29"/>
      <c r="NSO193" s="29"/>
      <c r="NSP193" s="29"/>
      <c r="NSQ193" s="29"/>
      <c r="NSR193" s="29"/>
      <c r="NSS193" s="29"/>
      <c r="NST193" s="29"/>
      <c r="NSU193" s="29"/>
      <c r="NSV193" s="29"/>
      <c r="NSW193" s="29"/>
      <c r="NSX193" s="29"/>
      <c r="NSY193" s="29"/>
      <c r="NSZ193" s="29"/>
      <c r="NTA193" s="29"/>
      <c r="NTB193" s="29"/>
      <c r="NTC193" s="29"/>
      <c r="NTD193" s="29"/>
      <c r="NTE193" s="29"/>
      <c r="NTF193" s="29"/>
      <c r="NTG193" s="29"/>
      <c r="NTH193" s="29"/>
      <c r="NTI193" s="29"/>
      <c r="NTJ193" s="29"/>
      <c r="NTK193" s="29"/>
      <c r="NTL193" s="29"/>
      <c r="NTM193" s="29"/>
      <c r="NTN193" s="29"/>
      <c r="NTO193" s="29"/>
      <c r="NTP193" s="29"/>
      <c r="NTQ193" s="29"/>
      <c r="NTR193" s="29"/>
      <c r="NTS193" s="29"/>
      <c r="NTT193" s="29"/>
      <c r="NTU193" s="29"/>
      <c r="NTV193" s="29"/>
      <c r="NTW193" s="29"/>
      <c r="NTX193" s="29"/>
      <c r="NTY193" s="29"/>
      <c r="NTZ193" s="29"/>
      <c r="NUA193" s="29"/>
      <c r="NUB193" s="29"/>
      <c r="NUC193" s="29"/>
      <c r="NUD193" s="29"/>
      <c r="NUE193" s="29"/>
      <c r="NUF193" s="29"/>
      <c r="NUG193" s="29"/>
      <c r="NUH193" s="29"/>
      <c r="NUI193" s="29"/>
      <c r="NUJ193" s="29"/>
      <c r="NUK193" s="29"/>
      <c r="NUL193" s="29"/>
      <c r="NUM193" s="29"/>
      <c r="NUN193" s="29"/>
      <c r="NUO193" s="29"/>
      <c r="NUP193" s="29"/>
      <c r="NUQ193" s="29"/>
      <c r="NUR193" s="29"/>
      <c r="NUS193" s="29"/>
      <c r="NUT193" s="29"/>
      <c r="NUU193" s="29"/>
      <c r="NUV193" s="29"/>
      <c r="NUW193" s="29"/>
      <c r="NUX193" s="29"/>
      <c r="NUY193" s="29"/>
      <c r="NUZ193" s="29"/>
      <c r="NVA193" s="29"/>
      <c r="NVB193" s="29"/>
      <c r="NVC193" s="29"/>
      <c r="NVD193" s="29"/>
      <c r="NVE193" s="29"/>
      <c r="NVF193" s="29"/>
      <c r="NVG193" s="29"/>
      <c r="NVH193" s="29"/>
      <c r="NVI193" s="29"/>
      <c r="NVJ193" s="29"/>
      <c r="NVK193" s="29"/>
      <c r="NVL193" s="29"/>
      <c r="NVM193" s="29"/>
      <c r="NVN193" s="29"/>
      <c r="NVO193" s="29"/>
      <c r="NVP193" s="29"/>
      <c r="NVQ193" s="29"/>
      <c r="NVR193" s="29"/>
      <c r="NVS193" s="29"/>
      <c r="NVT193" s="29"/>
      <c r="NVU193" s="29"/>
      <c r="NVV193" s="29"/>
      <c r="NVW193" s="29"/>
      <c r="NVX193" s="29"/>
      <c r="NVY193" s="29"/>
      <c r="NVZ193" s="29"/>
      <c r="NWA193" s="29"/>
      <c r="NWB193" s="29"/>
      <c r="NWC193" s="29"/>
      <c r="NWD193" s="29"/>
      <c r="NWE193" s="29"/>
      <c r="NWF193" s="29"/>
      <c r="NWG193" s="29"/>
      <c r="NWH193" s="29"/>
      <c r="NWI193" s="29"/>
      <c r="NWJ193" s="29"/>
      <c r="NWK193" s="29"/>
      <c r="NWL193" s="29"/>
      <c r="NWM193" s="29"/>
      <c r="NWN193" s="29"/>
      <c r="NWO193" s="29"/>
      <c r="NWP193" s="29"/>
      <c r="NWQ193" s="29"/>
      <c r="NWR193" s="29"/>
      <c r="NWS193" s="29"/>
      <c r="NWT193" s="29"/>
      <c r="NWU193" s="29"/>
      <c r="NWV193" s="29"/>
      <c r="NWW193" s="29"/>
      <c r="NWX193" s="29"/>
      <c r="NWY193" s="29"/>
      <c r="NWZ193" s="29"/>
      <c r="NXA193" s="29"/>
      <c r="NXB193" s="29"/>
      <c r="NXC193" s="29"/>
      <c r="NXD193" s="29"/>
      <c r="NXE193" s="29"/>
      <c r="NXF193" s="29"/>
      <c r="NXG193" s="29"/>
      <c r="NXH193" s="29"/>
      <c r="NXI193" s="29"/>
      <c r="NXJ193" s="29"/>
      <c r="NXK193" s="29"/>
      <c r="NXL193" s="29"/>
      <c r="NXM193" s="29"/>
      <c r="NXN193" s="29"/>
      <c r="NXO193" s="29"/>
      <c r="NXP193" s="29"/>
      <c r="NXQ193" s="29"/>
      <c r="NXR193" s="29"/>
      <c r="NXS193" s="29"/>
      <c r="NXT193" s="29"/>
      <c r="NXU193" s="29"/>
      <c r="NXV193" s="29"/>
      <c r="NXW193" s="29"/>
      <c r="NXX193" s="29"/>
      <c r="NXY193" s="29"/>
      <c r="NXZ193" s="29"/>
      <c r="NYA193" s="29"/>
      <c r="NYB193" s="29"/>
      <c r="NYC193" s="29"/>
      <c r="NYD193" s="29"/>
      <c r="NYE193" s="29"/>
      <c r="NYF193" s="29"/>
      <c r="NYG193" s="29"/>
      <c r="NYH193" s="29"/>
      <c r="NYI193" s="29"/>
      <c r="NYJ193" s="29"/>
      <c r="NYK193" s="29"/>
      <c r="NYL193" s="29"/>
      <c r="NYM193" s="29"/>
      <c r="NYN193" s="29"/>
      <c r="NYO193" s="29"/>
      <c r="NYP193" s="29"/>
      <c r="NYQ193" s="29"/>
      <c r="NYR193" s="29"/>
      <c r="NYS193" s="29"/>
      <c r="NYT193" s="29"/>
      <c r="NYU193" s="29"/>
      <c r="NYV193" s="29"/>
      <c r="NYW193" s="29"/>
      <c r="NYX193" s="29"/>
      <c r="NYY193" s="29"/>
      <c r="NYZ193" s="29"/>
      <c r="NZA193" s="29"/>
      <c r="NZB193" s="29"/>
      <c r="NZC193" s="29"/>
      <c r="NZD193" s="29"/>
      <c r="NZE193" s="29"/>
      <c r="NZF193" s="29"/>
      <c r="NZG193" s="29"/>
      <c r="NZH193" s="29"/>
      <c r="NZI193" s="29"/>
      <c r="NZJ193" s="29"/>
      <c r="NZK193" s="29"/>
      <c r="NZL193" s="29"/>
      <c r="NZM193" s="29"/>
      <c r="NZN193" s="29"/>
      <c r="NZO193" s="29"/>
      <c r="NZP193" s="29"/>
      <c r="NZQ193" s="29"/>
      <c r="NZR193" s="29"/>
      <c r="NZS193" s="29"/>
      <c r="NZT193" s="29"/>
      <c r="NZU193" s="29"/>
      <c r="NZV193" s="29"/>
      <c r="NZW193" s="29"/>
      <c r="NZX193" s="29"/>
      <c r="NZY193" s="29"/>
      <c r="NZZ193" s="29"/>
      <c r="OAA193" s="29"/>
      <c r="OAB193" s="29"/>
      <c r="OAC193" s="29"/>
      <c r="OAD193" s="29"/>
      <c r="OAE193" s="29"/>
      <c r="OAF193" s="29"/>
      <c r="OAG193" s="29"/>
      <c r="OAH193" s="29"/>
      <c r="OAI193" s="29"/>
      <c r="OAJ193" s="29"/>
      <c r="OAK193" s="29"/>
      <c r="OAL193" s="29"/>
      <c r="OAM193" s="29"/>
      <c r="OAN193" s="29"/>
      <c r="OAO193" s="29"/>
      <c r="OAP193" s="29"/>
      <c r="OAQ193" s="29"/>
      <c r="OAR193" s="29"/>
      <c r="OAS193" s="29"/>
      <c r="OAT193" s="29"/>
      <c r="OAU193" s="29"/>
      <c r="OAV193" s="29"/>
      <c r="OAW193" s="29"/>
      <c r="OAX193" s="29"/>
      <c r="OAY193" s="29"/>
      <c r="OAZ193" s="29"/>
      <c r="OBA193" s="29"/>
      <c r="OBB193" s="29"/>
      <c r="OBC193" s="29"/>
      <c r="OBD193" s="29"/>
      <c r="OBE193" s="29"/>
      <c r="OBF193" s="29"/>
      <c r="OBG193" s="29"/>
      <c r="OBH193" s="29"/>
      <c r="OBI193" s="29"/>
      <c r="OBJ193" s="29"/>
      <c r="OBK193" s="29"/>
      <c r="OBL193" s="29"/>
      <c r="OBM193" s="29"/>
      <c r="OBN193" s="29"/>
      <c r="OBO193" s="29"/>
      <c r="OBP193" s="29"/>
      <c r="OBQ193" s="29"/>
      <c r="OBR193" s="29"/>
      <c r="OBS193" s="29"/>
      <c r="OBT193" s="29"/>
      <c r="OBU193" s="29"/>
      <c r="OBV193" s="29"/>
      <c r="OBW193" s="29"/>
      <c r="OBX193" s="29"/>
      <c r="OBY193" s="29"/>
      <c r="OBZ193" s="29"/>
      <c r="OCA193" s="29"/>
      <c r="OCB193" s="29"/>
      <c r="OCC193" s="29"/>
      <c r="OCD193" s="29"/>
      <c r="OCE193" s="29"/>
      <c r="OCF193" s="29"/>
      <c r="OCG193" s="29"/>
      <c r="OCH193" s="29"/>
      <c r="OCI193" s="29"/>
      <c r="OCJ193" s="29"/>
      <c r="OCK193" s="29"/>
      <c r="OCL193" s="29"/>
      <c r="OCM193" s="29"/>
      <c r="OCN193" s="29"/>
      <c r="OCO193" s="29"/>
      <c r="OCP193" s="29"/>
      <c r="OCQ193" s="29"/>
      <c r="OCR193" s="29"/>
      <c r="OCS193" s="29"/>
      <c r="OCT193" s="29"/>
      <c r="OCU193" s="29"/>
      <c r="OCV193" s="29"/>
      <c r="OCW193" s="29"/>
      <c r="OCX193" s="29"/>
      <c r="OCY193" s="29"/>
      <c r="OCZ193" s="29"/>
      <c r="ODA193" s="29"/>
      <c r="ODB193" s="29"/>
      <c r="ODC193" s="29"/>
      <c r="ODD193" s="29"/>
      <c r="ODE193" s="29"/>
      <c r="ODF193" s="29"/>
      <c r="ODG193" s="29"/>
      <c r="ODH193" s="29"/>
      <c r="ODI193" s="29"/>
      <c r="ODJ193" s="29"/>
      <c r="ODK193" s="29"/>
      <c r="ODL193" s="29"/>
      <c r="ODM193" s="29"/>
      <c r="ODN193" s="29"/>
      <c r="ODO193" s="29"/>
      <c r="ODP193" s="29"/>
      <c r="ODQ193" s="29"/>
      <c r="ODR193" s="29"/>
      <c r="ODS193" s="29"/>
      <c r="ODT193" s="29"/>
      <c r="ODU193" s="29"/>
      <c r="ODV193" s="29"/>
      <c r="ODW193" s="29"/>
      <c r="ODX193" s="29"/>
      <c r="ODY193" s="29"/>
      <c r="ODZ193" s="29"/>
      <c r="OEA193" s="29"/>
      <c r="OEB193" s="29"/>
      <c r="OEC193" s="29"/>
      <c r="OED193" s="29"/>
      <c r="OEE193" s="29"/>
      <c r="OEF193" s="29"/>
      <c r="OEG193" s="29"/>
      <c r="OEH193" s="29"/>
      <c r="OEI193" s="29"/>
      <c r="OEJ193" s="29"/>
      <c r="OEK193" s="29"/>
      <c r="OEL193" s="29"/>
      <c r="OEM193" s="29"/>
      <c r="OEN193" s="29"/>
      <c r="OEO193" s="29"/>
      <c r="OEP193" s="29"/>
      <c r="OEQ193" s="29"/>
      <c r="OER193" s="29"/>
      <c r="OES193" s="29"/>
      <c r="OET193" s="29"/>
      <c r="OEU193" s="29"/>
      <c r="OEV193" s="29"/>
      <c r="OEW193" s="29"/>
      <c r="OEX193" s="29"/>
      <c r="OEY193" s="29"/>
      <c r="OEZ193" s="29"/>
      <c r="OFA193" s="29"/>
      <c r="OFB193" s="29"/>
      <c r="OFC193" s="29"/>
      <c r="OFD193" s="29"/>
      <c r="OFE193" s="29"/>
      <c r="OFF193" s="29"/>
      <c r="OFG193" s="29"/>
      <c r="OFH193" s="29"/>
      <c r="OFI193" s="29"/>
      <c r="OFJ193" s="29"/>
      <c r="OFK193" s="29"/>
      <c r="OFL193" s="29"/>
      <c r="OFM193" s="29"/>
      <c r="OFN193" s="29"/>
      <c r="OFO193" s="29"/>
      <c r="OFP193" s="29"/>
      <c r="OFQ193" s="29"/>
      <c r="OFR193" s="29"/>
      <c r="OFS193" s="29"/>
      <c r="OFT193" s="29"/>
      <c r="OFU193" s="29"/>
      <c r="OFV193" s="29"/>
      <c r="OFW193" s="29"/>
      <c r="OFX193" s="29"/>
      <c r="OFY193" s="29"/>
      <c r="OFZ193" s="29"/>
      <c r="OGA193" s="29"/>
      <c r="OGB193" s="29"/>
      <c r="OGC193" s="29"/>
      <c r="OGD193" s="29"/>
      <c r="OGE193" s="29"/>
      <c r="OGF193" s="29"/>
      <c r="OGG193" s="29"/>
      <c r="OGH193" s="29"/>
      <c r="OGI193" s="29"/>
      <c r="OGJ193" s="29"/>
      <c r="OGK193" s="29"/>
      <c r="OGL193" s="29"/>
      <c r="OGM193" s="29"/>
      <c r="OGN193" s="29"/>
      <c r="OGO193" s="29"/>
      <c r="OGP193" s="29"/>
      <c r="OGQ193" s="29"/>
      <c r="OGR193" s="29"/>
      <c r="OGS193" s="29"/>
      <c r="OGT193" s="29"/>
      <c r="OGU193" s="29"/>
      <c r="OGV193" s="29"/>
      <c r="OGW193" s="29"/>
      <c r="OGX193" s="29"/>
      <c r="OGY193" s="29"/>
      <c r="OGZ193" s="29"/>
      <c r="OHA193" s="29"/>
      <c r="OHB193" s="29"/>
      <c r="OHC193" s="29"/>
      <c r="OHD193" s="29"/>
      <c r="OHE193" s="29"/>
      <c r="OHF193" s="29"/>
      <c r="OHG193" s="29"/>
      <c r="OHH193" s="29"/>
      <c r="OHI193" s="29"/>
      <c r="OHJ193" s="29"/>
      <c r="OHK193" s="29"/>
      <c r="OHL193" s="29"/>
      <c r="OHM193" s="29"/>
      <c r="OHN193" s="29"/>
      <c r="OHO193" s="29"/>
      <c r="OHP193" s="29"/>
      <c r="OHQ193" s="29"/>
      <c r="OHR193" s="29"/>
      <c r="OHS193" s="29"/>
      <c r="OHT193" s="29"/>
      <c r="OHU193" s="29"/>
      <c r="OHV193" s="29"/>
      <c r="OHW193" s="29"/>
      <c r="OHX193" s="29"/>
      <c r="OHY193" s="29"/>
      <c r="OHZ193" s="29"/>
      <c r="OIA193" s="29"/>
      <c r="OIB193" s="29"/>
      <c r="OIC193" s="29"/>
      <c r="OID193" s="29"/>
      <c r="OIE193" s="29"/>
      <c r="OIF193" s="29"/>
      <c r="OIG193" s="29"/>
      <c r="OIH193" s="29"/>
      <c r="OII193" s="29"/>
      <c r="OIJ193" s="29"/>
      <c r="OIK193" s="29"/>
      <c r="OIL193" s="29"/>
      <c r="OIM193" s="29"/>
      <c r="OIN193" s="29"/>
      <c r="OIO193" s="29"/>
      <c r="OIP193" s="29"/>
      <c r="OIQ193" s="29"/>
      <c r="OIR193" s="29"/>
      <c r="OIS193" s="29"/>
      <c r="OIT193" s="29"/>
      <c r="OIU193" s="29"/>
      <c r="OIV193" s="29"/>
      <c r="OIW193" s="29"/>
      <c r="OIX193" s="29"/>
      <c r="OIY193" s="29"/>
      <c r="OIZ193" s="29"/>
      <c r="OJA193" s="29"/>
      <c r="OJB193" s="29"/>
      <c r="OJC193" s="29"/>
      <c r="OJD193" s="29"/>
      <c r="OJE193" s="29"/>
      <c r="OJF193" s="29"/>
      <c r="OJG193" s="29"/>
      <c r="OJH193" s="29"/>
      <c r="OJI193" s="29"/>
      <c r="OJJ193" s="29"/>
      <c r="OJK193" s="29"/>
      <c r="OJL193" s="29"/>
      <c r="OJM193" s="29"/>
      <c r="OJN193" s="29"/>
      <c r="OJO193" s="29"/>
      <c r="OJP193" s="29"/>
      <c r="OJQ193" s="29"/>
      <c r="OJR193" s="29"/>
      <c r="OJS193" s="29"/>
      <c r="OJT193" s="29"/>
      <c r="OJU193" s="29"/>
      <c r="OJV193" s="29"/>
      <c r="OJW193" s="29"/>
      <c r="OJX193" s="29"/>
      <c r="OJY193" s="29"/>
      <c r="OJZ193" s="29"/>
      <c r="OKA193" s="29"/>
      <c r="OKB193" s="29"/>
      <c r="OKC193" s="29"/>
      <c r="OKD193" s="29"/>
      <c r="OKE193" s="29"/>
      <c r="OKF193" s="29"/>
      <c r="OKG193" s="29"/>
      <c r="OKH193" s="29"/>
      <c r="OKI193" s="29"/>
      <c r="OKJ193" s="29"/>
      <c r="OKK193" s="29"/>
      <c r="OKL193" s="29"/>
      <c r="OKM193" s="29"/>
      <c r="OKN193" s="29"/>
      <c r="OKO193" s="29"/>
      <c r="OKP193" s="29"/>
      <c r="OKQ193" s="29"/>
      <c r="OKR193" s="29"/>
      <c r="OKS193" s="29"/>
      <c r="OKT193" s="29"/>
      <c r="OKU193" s="29"/>
      <c r="OKV193" s="29"/>
      <c r="OKW193" s="29"/>
      <c r="OKX193" s="29"/>
      <c r="OKY193" s="29"/>
      <c r="OKZ193" s="29"/>
      <c r="OLA193" s="29"/>
      <c r="OLB193" s="29"/>
      <c r="OLC193" s="29"/>
      <c r="OLD193" s="29"/>
      <c r="OLE193" s="29"/>
      <c r="OLF193" s="29"/>
      <c r="OLG193" s="29"/>
      <c r="OLH193" s="29"/>
      <c r="OLI193" s="29"/>
      <c r="OLJ193" s="29"/>
      <c r="OLK193" s="29"/>
      <c r="OLL193" s="29"/>
      <c r="OLM193" s="29"/>
      <c r="OLN193" s="29"/>
      <c r="OLO193" s="29"/>
      <c r="OLP193" s="29"/>
      <c r="OLQ193" s="29"/>
      <c r="OLR193" s="29"/>
      <c r="OLS193" s="29"/>
      <c r="OLT193" s="29"/>
      <c r="OLU193" s="29"/>
      <c r="OLV193" s="29"/>
      <c r="OLW193" s="29"/>
      <c r="OLX193" s="29"/>
      <c r="OLY193" s="29"/>
      <c r="OLZ193" s="29"/>
      <c r="OMA193" s="29"/>
      <c r="OMB193" s="29"/>
      <c r="OMC193" s="29"/>
      <c r="OMD193" s="29"/>
      <c r="OME193" s="29"/>
      <c r="OMF193" s="29"/>
      <c r="OMG193" s="29"/>
      <c r="OMH193" s="29"/>
      <c r="OMI193" s="29"/>
      <c r="OMJ193" s="29"/>
      <c r="OMK193" s="29"/>
      <c r="OML193" s="29"/>
      <c r="OMM193" s="29"/>
      <c r="OMN193" s="29"/>
      <c r="OMO193" s="29"/>
      <c r="OMP193" s="29"/>
      <c r="OMQ193" s="29"/>
      <c r="OMR193" s="29"/>
      <c r="OMS193" s="29"/>
      <c r="OMT193" s="29"/>
      <c r="OMU193" s="29"/>
      <c r="OMV193" s="29"/>
      <c r="OMW193" s="29"/>
      <c r="OMX193" s="29"/>
      <c r="OMY193" s="29"/>
      <c r="OMZ193" s="29"/>
      <c r="ONA193" s="29"/>
      <c r="ONB193" s="29"/>
      <c r="ONC193" s="29"/>
      <c r="OND193" s="29"/>
      <c r="ONE193" s="29"/>
      <c r="ONF193" s="29"/>
      <c r="ONG193" s="29"/>
      <c r="ONH193" s="29"/>
      <c r="ONI193" s="29"/>
      <c r="ONJ193" s="29"/>
      <c r="ONK193" s="29"/>
      <c r="ONL193" s="29"/>
      <c r="ONM193" s="29"/>
      <c r="ONN193" s="29"/>
      <c r="ONO193" s="29"/>
      <c r="ONP193" s="29"/>
      <c r="ONQ193" s="29"/>
      <c r="ONR193" s="29"/>
      <c r="ONS193" s="29"/>
      <c r="ONT193" s="29"/>
      <c r="ONU193" s="29"/>
      <c r="ONV193" s="29"/>
      <c r="ONW193" s="29"/>
      <c r="ONX193" s="29"/>
      <c r="ONY193" s="29"/>
      <c r="ONZ193" s="29"/>
      <c r="OOA193" s="29"/>
      <c r="OOB193" s="29"/>
      <c r="OOC193" s="29"/>
      <c r="OOD193" s="29"/>
      <c r="OOE193" s="29"/>
      <c r="OOF193" s="29"/>
      <c r="OOG193" s="29"/>
      <c r="OOH193" s="29"/>
      <c r="OOI193" s="29"/>
      <c r="OOJ193" s="29"/>
      <c r="OOK193" s="29"/>
      <c r="OOL193" s="29"/>
      <c r="OOM193" s="29"/>
      <c r="OON193" s="29"/>
      <c r="OOO193" s="29"/>
      <c r="OOP193" s="29"/>
      <c r="OOQ193" s="29"/>
      <c r="OOR193" s="29"/>
      <c r="OOS193" s="29"/>
      <c r="OOT193" s="29"/>
      <c r="OOU193" s="29"/>
      <c r="OOV193" s="29"/>
      <c r="OOW193" s="29"/>
      <c r="OOX193" s="29"/>
      <c r="OOY193" s="29"/>
      <c r="OOZ193" s="29"/>
      <c r="OPA193" s="29"/>
      <c r="OPB193" s="29"/>
      <c r="OPC193" s="29"/>
      <c r="OPD193" s="29"/>
      <c r="OPE193" s="29"/>
      <c r="OPF193" s="29"/>
      <c r="OPG193" s="29"/>
      <c r="OPH193" s="29"/>
      <c r="OPI193" s="29"/>
      <c r="OPJ193" s="29"/>
      <c r="OPK193" s="29"/>
      <c r="OPL193" s="29"/>
      <c r="OPM193" s="29"/>
      <c r="OPN193" s="29"/>
      <c r="OPO193" s="29"/>
      <c r="OPP193" s="29"/>
      <c r="OPQ193" s="29"/>
      <c r="OPR193" s="29"/>
      <c r="OPS193" s="29"/>
      <c r="OPT193" s="29"/>
      <c r="OPU193" s="29"/>
      <c r="OPV193" s="29"/>
      <c r="OPW193" s="29"/>
      <c r="OPX193" s="29"/>
      <c r="OPY193" s="29"/>
      <c r="OPZ193" s="29"/>
      <c r="OQA193" s="29"/>
      <c r="OQB193" s="29"/>
      <c r="OQC193" s="29"/>
      <c r="OQD193" s="29"/>
      <c r="OQE193" s="29"/>
      <c r="OQF193" s="29"/>
      <c r="OQG193" s="29"/>
      <c r="OQH193" s="29"/>
      <c r="OQI193" s="29"/>
      <c r="OQJ193" s="29"/>
      <c r="OQK193" s="29"/>
      <c r="OQL193" s="29"/>
      <c r="OQM193" s="29"/>
      <c r="OQN193" s="29"/>
      <c r="OQO193" s="29"/>
      <c r="OQP193" s="29"/>
      <c r="OQQ193" s="29"/>
      <c r="OQR193" s="29"/>
      <c r="OQS193" s="29"/>
      <c r="OQT193" s="29"/>
      <c r="OQU193" s="29"/>
      <c r="OQV193" s="29"/>
      <c r="OQW193" s="29"/>
      <c r="OQX193" s="29"/>
      <c r="OQY193" s="29"/>
      <c r="OQZ193" s="29"/>
      <c r="ORA193" s="29"/>
      <c r="ORB193" s="29"/>
      <c r="ORC193" s="29"/>
      <c r="ORD193" s="29"/>
      <c r="ORE193" s="29"/>
      <c r="ORF193" s="29"/>
      <c r="ORG193" s="29"/>
      <c r="ORH193" s="29"/>
      <c r="ORI193" s="29"/>
      <c r="ORJ193" s="29"/>
      <c r="ORK193" s="29"/>
      <c r="ORL193" s="29"/>
      <c r="ORM193" s="29"/>
      <c r="ORN193" s="29"/>
      <c r="ORO193" s="29"/>
      <c r="ORP193" s="29"/>
      <c r="ORQ193" s="29"/>
      <c r="ORR193" s="29"/>
      <c r="ORS193" s="29"/>
      <c r="ORT193" s="29"/>
      <c r="ORU193" s="29"/>
      <c r="ORV193" s="29"/>
      <c r="ORW193" s="29"/>
      <c r="ORX193" s="29"/>
      <c r="ORY193" s="29"/>
      <c r="ORZ193" s="29"/>
      <c r="OSA193" s="29"/>
      <c r="OSB193" s="29"/>
      <c r="OSC193" s="29"/>
      <c r="OSD193" s="29"/>
      <c r="OSE193" s="29"/>
      <c r="OSF193" s="29"/>
      <c r="OSG193" s="29"/>
      <c r="OSH193" s="29"/>
      <c r="OSI193" s="29"/>
      <c r="OSJ193" s="29"/>
      <c r="OSK193" s="29"/>
      <c r="OSL193" s="29"/>
      <c r="OSM193" s="29"/>
      <c r="OSN193" s="29"/>
      <c r="OSO193" s="29"/>
      <c r="OSP193" s="29"/>
      <c r="OSQ193" s="29"/>
      <c r="OSR193" s="29"/>
      <c r="OSS193" s="29"/>
      <c r="OST193" s="29"/>
      <c r="OSU193" s="29"/>
      <c r="OSV193" s="29"/>
      <c r="OSW193" s="29"/>
      <c r="OSX193" s="29"/>
      <c r="OSY193" s="29"/>
      <c r="OSZ193" s="29"/>
      <c r="OTA193" s="29"/>
      <c r="OTB193" s="29"/>
      <c r="OTC193" s="29"/>
      <c r="OTD193" s="29"/>
      <c r="OTE193" s="29"/>
      <c r="OTF193" s="29"/>
      <c r="OTG193" s="29"/>
      <c r="OTH193" s="29"/>
      <c r="OTI193" s="29"/>
      <c r="OTJ193" s="29"/>
      <c r="OTK193" s="29"/>
      <c r="OTL193" s="29"/>
      <c r="OTM193" s="29"/>
      <c r="OTN193" s="29"/>
      <c r="OTO193" s="29"/>
      <c r="OTP193" s="29"/>
      <c r="OTQ193" s="29"/>
      <c r="OTR193" s="29"/>
      <c r="OTS193" s="29"/>
      <c r="OTT193" s="29"/>
      <c r="OTU193" s="29"/>
      <c r="OTV193" s="29"/>
      <c r="OTW193" s="29"/>
      <c r="OTX193" s="29"/>
      <c r="OTY193" s="29"/>
      <c r="OTZ193" s="29"/>
      <c r="OUA193" s="29"/>
      <c r="OUB193" s="29"/>
      <c r="OUC193" s="29"/>
      <c r="OUD193" s="29"/>
      <c r="OUE193" s="29"/>
      <c r="OUF193" s="29"/>
      <c r="OUG193" s="29"/>
      <c r="OUH193" s="29"/>
      <c r="OUI193" s="29"/>
      <c r="OUJ193" s="29"/>
      <c r="OUK193" s="29"/>
      <c r="OUL193" s="29"/>
      <c r="OUM193" s="29"/>
      <c r="OUN193" s="29"/>
      <c r="OUO193" s="29"/>
      <c r="OUP193" s="29"/>
      <c r="OUQ193" s="29"/>
      <c r="OUR193" s="29"/>
      <c r="OUS193" s="29"/>
      <c r="OUT193" s="29"/>
      <c r="OUU193" s="29"/>
      <c r="OUV193" s="29"/>
      <c r="OUW193" s="29"/>
      <c r="OUX193" s="29"/>
      <c r="OUY193" s="29"/>
      <c r="OUZ193" s="29"/>
      <c r="OVA193" s="29"/>
      <c r="OVB193" s="29"/>
      <c r="OVC193" s="29"/>
      <c r="OVD193" s="29"/>
      <c r="OVE193" s="29"/>
      <c r="OVF193" s="29"/>
      <c r="OVG193" s="29"/>
      <c r="OVH193" s="29"/>
      <c r="OVI193" s="29"/>
      <c r="OVJ193" s="29"/>
      <c r="OVK193" s="29"/>
      <c r="OVL193" s="29"/>
      <c r="OVM193" s="29"/>
      <c r="OVN193" s="29"/>
      <c r="OVO193" s="29"/>
      <c r="OVP193" s="29"/>
      <c r="OVQ193" s="29"/>
      <c r="OVR193" s="29"/>
      <c r="OVS193" s="29"/>
      <c r="OVT193" s="29"/>
      <c r="OVU193" s="29"/>
      <c r="OVV193" s="29"/>
      <c r="OVW193" s="29"/>
      <c r="OVX193" s="29"/>
      <c r="OVY193" s="29"/>
      <c r="OVZ193" s="29"/>
      <c r="OWA193" s="29"/>
      <c r="OWB193" s="29"/>
      <c r="OWC193" s="29"/>
      <c r="OWD193" s="29"/>
      <c r="OWE193" s="29"/>
      <c r="OWF193" s="29"/>
      <c r="OWG193" s="29"/>
      <c r="OWH193" s="29"/>
      <c r="OWI193" s="29"/>
      <c r="OWJ193" s="29"/>
      <c r="OWK193" s="29"/>
      <c r="OWL193" s="29"/>
      <c r="OWM193" s="29"/>
      <c r="OWN193" s="29"/>
      <c r="OWO193" s="29"/>
      <c r="OWP193" s="29"/>
      <c r="OWQ193" s="29"/>
      <c r="OWR193" s="29"/>
      <c r="OWS193" s="29"/>
      <c r="OWT193" s="29"/>
      <c r="OWU193" s="29"/>
      <c r="OWV193" s="29"/>
      <c r="OWW193" s="29"/>
      <c r="OWX193" s="29"/>
      <c r="OWY193" s="29"/>
      <c r="OWZ193" s="29"/>
      <c r="OXA193" s="29"/>
      <c r="OXB193" s="29"/>
      <c r="OXC193" s="29"/>
      <c r="OXD193" s="29"/>
      <c r="OXE193" s="29"/>
      <c r="OXF193" s="29"/>
      <c r="OXG193" s="29"/>
      <c r="OXH193" s="29"/>
      <c r="OXI193" s="29"/>
      <c r="OXJ193" s="29"/>
      <c r="OXK193" s="29"/>
      <c r="OXL193" s="29"/>
      <c r="OXM193" s="29"/>
      <c r="OXN193" s="29"/>
      <c r="OXO193" s="29"/>
      <c r="OXP193" s="29"/>
      <c r="OXQ193" s="29"/>
      <c r="OXR193" s="29"/>
      <c r="OXS193" s="29"/>
      <c r="OXT193" s="29"/>
      <c r="OXU193" s="29"/>
      <c r="OXV193" s="29"/>
      <c r="OXW193" s="29"/>
      <c r="OXX193" s="29"/>
      <c r="OXY193" s="29"/>
      <c r="OXZ193" s="29"/>
      <c r="OYA193" s="29"/>
      <c r="OYB193" s="29"/>
      <c r="OYC193" s="29"/>
      <c r="OYD193" s="29"/>
      <c r="OYE193" s="29"/>
      <c r="OYF193" s="29"/>
      <c r="OYG193" s="29"/>
      <c r="OYH193" s="29"/>
      <c r="OYI193" s="29"/>
      <c r="OYJ193" s="29"/>
      <c r="OYK193" s="29"/>
      <c r="OYL193" s="29"/>
      <c r="OYM193" s="29"/>
      <c r="OYN193" s="29"/>
      <c r="OYO193" s="29"/>
      <c r="OYP193" s="29"/>
      <c r="OYQ193" s="29"/>
      <c r="OYR193" s="29"/>
      <c r="OYS193" s="29"/>
      <c r="OYT193" s="29"/>
      <c r="OYU193" s="29"/>
      <c r="OYV193" s="29"/>
      <c r="OYW193" s="29"/>
      <c r="OYX193" s="29"/>
      <c r="OYY193" s="29"/>
      <c r="OYZ193" s="29"/>
      <c r="OZA193" s="29"/>
      <c r="OZB193" s="29"/>
      <c r="OZC193" s="29"/>
      <c r="OZD193" s="29"/>
      <c r="OZE193" s="29"/>
      <c r="OZF193" s="29"/>
      <c r="OZG193" s="29"/>
      <c r="OZH193" s="29"/>
      <c r="OZI193" s="29"/>
      <c r="OZJ193" s="29"/>
      <c r="OZK193" s="29"/>
      <c r="OZL193" s="29"/>
      <c r="OZM193" s="29"/>
      <c r="OZN193" s="29"/>
      <c r="OZO193" s="29"/>
      <c r="OZP193" s="29"/>
      <c r="OZQ193" s="29"/>
      <c r="OZR193" s="29"/>
      <c r="OZS193" s="29"/>
      <c r="OZT193" s="29"/>
      <c r="OZU193" s="29"/>
      <c r="OZV193" s="29"/>
      <c r="OZW193" s="29"/>
      <c r="OZX193" s="29"/>
      <c r="OZY193" s="29"/>
      <c r="OZZ193" s="29"/>
      <c r="PAA193" s="29"/>
      <c r="PAB193" s="29"/>
      <c r="PAC193" s="29"/>
      <c r="PAD193" s="29"/>
      <c r="PAE193" s="29"/>
      <c r="PAF193" s="29"/>
      <c r="PAG193" s="29"/>
      <c r="PAH193" s="29"/>
      <c r="PAI193" s="29"/>
      <c r="PAJ193" s="29"/>
      <c r="PAK193" s="29"/>
      <c r="PAL193" s="29"/>
      <c r="PAM193" s="29"/>
      <c r="PAN193" s="29"/>
      <c r="PAO193" s="29"/>
      <c r="PAP193" s="29"/>
      <c r="PAQ193" s="29"/>
      <c r="PAR193" s="29"/>
      <c r="PAS193" s="29"/>
      <c r="PAT193" s="29"/>
      <c r="PAU193" s="29"/>
      <c r="PAV193" s="29"/>
      <c r="PAW193" s="29"/>
      <c r="PAX193" s="29"/>
      <c r="PAY193" s="29"/>
      <c r="PAZ193" s="29"/>
      <c r="PBA193" s="29"/>
      <c r="PBB193" s="29"/>
      <c r="PBC193" s="29"/>
      <c r="PBD193" s="29"/>
      <c r="PBE193" s="29"/>
      <c r="PBF193" s="29"/>
      <c r="PBG193" s="29"/>
      <c r="PBH193" s="29"/>
      <c r="PBI193" s="29"/>
      <c r="PBJ193" s="29"/>
      <c r="PBK193" s="29"/>
      <c r="PBL193" s="29"/>
      <c r="PBM193" s="29"/>
      <c r="PBN193" s="29"/>
      <c r="PBO193" s="29"/>
      <c r="PBP193" s="29"/>
      <c r="PBQ193" s="29"/>
      <c r="PBR193" s="29"/>
      <c r="PBS193" s="29"/>
      <c r="PBT193" s="29"/>
      <c r="PBU193" s="29"/>
      <c r="PBV193" s="29"/>
      <c r="PBW193" s="29"/>
      <c r="PBX193" s="29"/>
      <c r="PBY193" s="29"/>
      <c r="PBZ193" s="29"/>
      <c r="PCA193" s="29"/>
      <c r="PCB193" s="29"/>
      <c r="PCC193" s="29"/>
      <c r="PCD193" s="29"/>
      <c r="PCE193" s="29"/>
      <c r="PCF193" s="29"/>
      <c r="PCG193" s="29"/>
      <c r="PCH193" s="29"/>
      <c r="PCI193" s="29"/>
      <c r="PCJ193" s="29"/>
      <c r="PCK193" s="29"/>
      <c r="PCL193" s="29"/>
      <c r="PCM193" s="29"/>
      <c r="PCN193" s="29"/>
      <c r="PCO193" s="29"/>
      <c r="PCP193" s="29"/>
      <c r="PCQ193" s="29"/>
      <c r="PCR193" s="29"/>
      <c r="PCS193" s="29"/>
      <c r="PCT193" s="29"/>
      <c r="PCU193" s="29"/>
      <c r="PCV193" s="29"/>
      <c r="PCW193" s="29"/>
      <c r="PCX193" s="29"/>
      <c r="PCY193" s="29"/>
      <c r="PCZ193" s="29"/>
      <c r="PDA193" s="29"/>
      <c r="PDB193" s="29"/>
      <c r="PDC193" s="29"/>
      <c r="PDD193" s="29"/>
      <c r="PDE193" s="29"/>
      <c r="PDF193" s="29"/>
      <c r="PDG193" s="29"/>
      <c r="PDH193" s="29"/>
      <c r="PDI193" s="29"/>
      <c r="PDJ193" s="29"/>
      <c r="PDK193" s="29"/>
      <c r="PDL193" s="29"/>
      <c r="PDM193" s="29"/>
      <c r="PDN193" s="29"/>
      <c r="PDO193" s="29"/>
      <c r="PDP193" s="29"/>
      <c r="PDQ193" s="29"/>
      <c r="PDR193" s="29"/>
      <c r="PDS193" s="29"/>
      <c r="PDT193" s="29"/>
      <c r="PDU193" s="29"/>
      <c r="PDV193" s="29"/>
      <c r="PDW193" s="29"/>
      <c r="PDX193" s="29"/>
      <c r="PDY193" s="29"/>
      <c r="PDZ193" s="29"/>
      <c r="PEA193" s="29"/>
      <c r="PEB193" s="29"/>
      <c r="PEC193" s="29"/>
      <c r="PED193" s="29"/>
      <c r="PEE193" s="29"/>
      <c r="PEF193" s="29"/>
      <c r="PEG193" s="29"/>
      <c r="PEH193" s="29"/>
      <c r="PEI193" s="29"/>
      <c r="PEJ193" s="29"/>
      <c r="PEK193" s="29"/>
      <c r="PEL193" s="29"/>
      <c r="PEM193" s="29"/>
      <c r="PEN193" s="29"/>
      <c r="PEO193" s="29"/>
      <c r="PEP193" s="29"/>
      <c r="PEQ193" s="29"/>
      <c r="PER193" s="29"/>
      <c r="PES193" s="29"/>
      <c r="PET193" s="29"/>
      <c r="PEU193" s="29"/>
      <c r="PEV193" s="29"/>
      <c r="PEW193" s="29"/>
      <c r="PEX193" s="29"/>
      <c r="PEY193" s="29"/>
      <c r="PEZ193" s="29"/>
      <c r="PFA193" s="29"/>
      <c r="PFB193" s="29"/>
      <c r="PFC193" s="29"/>
      <c r="PFD193" s="29"/>
      <c r="PFE193" s="29"/>
      <c r="PFF193" s="29"/>
      <c r="PFG193" s="29"/>
      <c r="PFH193" s="29"/>
      <c r="PFI193" s="29"/>
      <c r="PFJ193" s="29"/>
      <c r="PFK193" s="29"/>
      <c r="PFL193" s="29"/>
      <c r="PFM193" s="29"/>
      <c r="PFN193" s="29"/>
      <c r="PFO193" s="29"/>
      <c r="PFP193" s="29"/>
      <c r="PFQ193" s="29"/>
      <c r="PFR193" s="29"/>
      <c r="PFS193" s="29"/>
      <c r="PFT193" s="29"/>
      <c r="PFU193" s="29"/>
      <c r="PFV193" s="29"/>
      <c r="PFW193" s="29"/>
      <c r="PFX193" s="29"/>
      <c r="PFY193" s="29"/>
      <c r="PFZ193" s="29"/>
      <c r="PGA193" s="29"/>
      <c r="PGB193" s="29"/>
      <c r="PGC193" s="29"/>
      <c r="PGD193" s="29"/>
      <c r="PGE193" s="29"/>
      <c r="PGF193" s="29"/>
      <c r="PGG193" s="29"/>
      <c r="PGH193" s="29"/>
      <c r="PGI193" s="29"/>
      <c r="PGJ193" s="29"/>
      <c r="PGK193" s="29"/>
      <c r="PGL193" s="29"/>
      <c r="PGM193" s="29"/>
      <c r="PGN193" s="29"/>
      <c r="PGO193" s="29"/>
      <c r="PGP193" s="29"/>
      <c r="PGQ193" s="29"/>
      <c r="PGR193" s="29"/>
      <c r="PGS193" s="29"/>
      <c r="PGT193" s="29"/>
      <c r="PGU193" s="29"/>
      <c r="PGV193" s="29"/>
      <c r="PGW193" s="29"/>
      <c r="PGX193" s="29"/>
      <c r="PGY193" s="29"/>
      <c r="PGZ193" s="29"/>
      <c r="PHA193" s="29"/>
      <c r="PHB193" s="29"/>
      <c r="PHC193" s="29"/>
      <c r="PHD193" s="29"/>
      <c r="PHE193" s="29"/>
      <c r="PHF193" s="29"/>
      <c r="PHG193" s="29"/>
      <c r="PHH193" s="29"/>
      <c r="PHI193" s="29"/>
      <c r="PHJ193" s="29"/>
      <c r="PHK193" s="29"/>
      <c r="PHL193" s="29"/>
      <c r="PHM193" s="29"/>
      <c r="PHN193" s="29"/>
      <c r="PHO193" s="29"/>
      <c r="PHP193" s="29"/>
      <c r="PHQ193" s="29"/>
      <c r="PHR193" s="29"/>
      <c r="PHS193" s="29"/>
      <c r="PHT193" s="29"/>
      <c r="PHU193" s="29"/>
      <c r="PHV193" s="29"/>
      <c r="PHW193" s="29"/>
      <c r="PHX193" s="29"/>
      <c r="PHY193" s="29"/>
      <c r="PHZ193" s="29"/>
      <c r="PIA193" s="29"/>
      <c r="PIB193" s="29"/>
      <c r="PIC193" s="29"/>
      <c r="PID193" s="29"/>
      <c r="PIE193" s="29"/>
      <c r="PIF193" s="29"/>
      <c r="PIG193" s="29"/>
      <c r="PIH193" s="29"/>
      <c r="PII193" s="29"/>
      <c r="PIJ193" s="29"/>
      <c r="PIK193" s="29"/>
      <c r="PIL193" s="29"/>
      <c r="PIM193" s="29"/>
      <c r="PIN193" s="29"/>
      <c r="PIO193" s="29"/>
      <c r="PIP193" s="29"/>
      <c r="PIQ193" s="29"/>
      <c r="PIR193" s="29"/>
      <c r="PIS193" s="29"/>
      <c r="PIT193" s="29"/>
      <c r="PIU193" s="29"/>
      <c r="PIV193" s="29"/>
      <c r="PIW193" s="29"/>
      <c r="PIX193" s="29"/>
      <c r="PIY193" s="29"/>
      <c r="PIZ193" s="29"/>
      <c r="PJA193" s="29"/>
      <c r="PJB193" s="29"/>
      <c r="PJC193" s="29"/>
      <c r="PJD193" s="29"/>
      <c r="PJE193" s="29"/>
      <c r="PJF193" s="29"/>
      <c r="PJG193" s="29"/>
      <c r="PJH193" s="29"/>
      <c r="PJI193" s="29"/>
      <c r="PJJ193" s="29"/>
      <c r="PJK193" s="29"/>
      <c r="PJL193" s="29"/>
      <c r="PJM193" s="29"/>
      <c r="PJN193" s="29"/>
      <c r="PJO193" s="29"/>
      <c r="PJP193" s="29"/>
      <c r="PJQ193" s="29"/>
      <c r="PJR193" s="29"/>
      <c r="PJS193" s="29"/>
      <c r="PJT193" s="29"/>
      <c r="PJU193" s="29"/>
      <c r="PJV193" s="29"/>
      <c r="PJW193" s="29"/>
      <c r="PJX193" s="29"/>
      <c r="PJY193" s="29"/>
      <c r="PJZ193" s="29"/>
      <c r="PKA193" s="29"/>
      <c r="PKB193" s="29"/>
      <c r="PKC193" s="29"/>
      <c r="PKD193" s="29"/>
      <c r="PKE193" s="29"/>
      <c r="PKF193" s="29"/>
      <c r="PKG193" s="29"/>
      <c r="PKH193" s="29"/>
      <c r="PKI193" s="29"/>
      <c r="PKJ193" s="29"/>
      <c r="PKK193" s="29"/>
      <c r="PKL193" s="29"/>
      <c r="PKM193" s="29"/>
      <c r="PKN193" s="29"/>
      <c r="PKO193" s="29"/>
      <c r="PKP193" s="29"/>
      <c r="PKQ193" s="29"/>
      <c r="PKR193" s="29"/>
      <c r="PKS193" s="29"/>
      <c r="PKT193" s="29"/>
      <c r="PKU193" s="29"/>
      <c r="PKV193" s="29"/>
      <c r="PKW193" s="29"/>
      <c r="PKX193" s="29"/>
      <c r="PKY193" s="29"/>
      <c r="PKZ193" s="29"/>
      <c r="PLA193" s="29"/>
      <c r="PLB193" s="29"/>
      <c r="PLC193" s="29"/>
      <c r="PLD193" s="29"/>
      <c r="PLE193" s="29"/>
      <c r="PLF193" s="29"/>
      <c r="PLG193" s="29"/>
      <c r="PLH193" s="29"/>
      <c r="PLI193" s="29"/>
      <c r="PLJ193" s="29"/>
      <c r="PLK193" s="29"/>
      <c r="PLL193" s="29"/>
      <c r="PLM193" s="29"/>
      <c r="PLN193" s="29"/>
      <c r="PLO193" s="29"/>
      <c r="PLP193" s="29"/>
      <c r="PLQ193" s="29"/>
      <c r="PLR193" s="29"/>
      <c r="PLS193" s="29"/>
      <c r="PLT193" s="29"/>
      <c r="PLU193" s="29"/>
      <c r="PLV193" s="29"/>
      <c r="PLW193" s="29"/>
      <c r="PLX193" s="29"/>
      <c r="PLY193" s="29"/>
      <c r="PLZ193" s="29"/>
      <c r="PMA193" s="29"/>
      <c r="PMB193" s="29"/>
      <c r="PMC193" s="29"/>
      <c r="PMD193" s="29"/>
      <c r="PME193" s="29"/>
      <c r="PMF193" s="29"/>
      <c r="PMG193" s="29"/>
      <c r="PMH193" s="29"/>
      <c r="PMI193" s="29"/>
      <c r="PMJ193" s="29"/>
      <c r="PMK193" s="29"/>
      <c r="PML193" s="29"/>
      <c r="PMM193" s="29"/>
      <c r="PMN193" s="29"/>
      <c r="PMO193" s="29"/>
      <c r="PMP193" s="29"/>
      <c r="PMQ193" s="29"/>
      <c r="PMR193" s="29"/>
      <c r="PMS193" s="29"/>
      <c r="PMT193" s="29"/>
      <c r="PMU193" s="29"/>
      <c r="PMV193" s="29"/>
      <c r="PMW193" s="29"/>
      <c r="PMX193" s="29"/>
      <c r="PMY193" s="29"/>
      <c r="PMZ193" s="29"/>
      <c r="PNA193" s="29"/>
      <c r="PNB193" s="29"/>
      <c r="PNC193" s="29"/>
      <c r="PND193" s="29"/>
      <c r="PNE193" s="29"/>
      <c r="PNF193" s="29"/>
      <c r="PNG193" s="29"/>
      <c r="PNH193" s="29"/>
      <c r="PNI193" s="29"/>
      <c r="PNJ193" s="29"/>
      <c r="PNK193" s="29"/>
      <c r="PNL193" s="29"/>
      <c r="PNM193" s="29"/>
      <c r="PNN193" s="29"/>
      <c r="PNO193" s="29"/>
      <c r="PNP193" s="29"/>
      <c r="PNQ193" s="29"/>
      <c r="PNR193" s="29"/>
      <c r="PNS193" s="29"/>
      <c r="PNT193" s="29"/>
      <c r="PNU193" s="29"/>
      <c r="PNV193" s="29"/>
      <c r="PNW193" s="29"/>
      <c r="PNX193" s="29"/>
      <c r="PNY193" s="29"/>
      <c r="PNZ193" s="29"/>
      <c r="POA193" s="29"/>
      <c r="POB193" s="29"/>
      <c r="POC193" s="29"/>
      <c r="POD193" s="29"/>
      <c r="POE193" s="29"/>
      <c r="POF193" s="29"/>
      <c r="POG193" s="29"/>
      <c r="POH193" s="29"/>
      <c r="POI193" s="29"/>
      <c r="POJ193" s="29"/>
      <c r="POK193" s="29"/>
      <c r="POL193" s="29"/>
      <c r="POM193" s="29"/>
      <c r="PON193" s="29"/>
      <c r="POO193" s="29"/>
      <c r="POP193" s="29"/>
      <c r="POQ193" s="29"/>
      <c r="POR193" s="29"/>
      <c r="POS193" s="29"/>
      <c r="POT193" s="29"/>
      <c r="POU193" s="29"/>
      <c r="POV193" s="29"/>
      <c r="POW193" s="29"/>
      <c r="POX193" s="29"/>
      <c r="POY193" s="29"/>
      <c r="POZ193" s="29"/>
      <c r="PPA193" s="29"/>
      <c r="PPB193" s="29"/>
      <c r="PPC193" s="29"/>
      <c r="PPD193" s="29"/>
      <c r="PPE193" s="29"/>
      <c r="PPF193" s="29"/>
      <c r="PPG193" s="29"/>
      <c r="PPH193" s="29"/>
      <c r="PPI193" s="29"/>
      <c r="PPJ193" s="29"/>
      <c r="PPK193" s="29"/>
      <c r="PPL193" s="29"/>
      <c r="PPM193" s="29"/>
      <c r="PPN193" s="29"/>
      <c r="PPO193" s="29"/>
      <c r="PPP193" s="29"/>
      <c r="PPQ193" s="29"/>
      <c r="PPR193" s="29"/>
      <c r="PPS193" s="29"/>
      <c r="PPT193" s="29"/>
      <c r="PPU193" s="29"/>
      <c r="PPV193" s="29"/>
      <c r="PPW193" s="29"/>
      <c r="PPX193" s="29"/>
      <c r="PPY193" s="29"/>
      <c r="PPZ193" s="29"/>
      <c r="PQA193" s="29"/>
      <c r="PQB193" s="29"/>
      <c r="PQC193" s="29"/>
      <c r="PQD193" s="29"/>
      <c r="PQE193" s="29"/>
      <c r="PQF193" s="29"/>
      <c r="PQG193" s="29"/>
      <c r="PQH193" s="29"/>
      <c r="PQI193" s="29"/>
      <c r="PQJ193" s="29"/>
      <c r="PQK193" s="29"/>
      <c r="PQL193" s="29"/>
      <c r="PQM193" s="29"/>
      <c r="PQN193" s="29"/>
      <c r="PQO193" s="29"/>
      <c r="PQP193" s="29"/>
      <c r="PQQ193" s="29"/>
      <c r="PQR193" s="29"/>
      <c r="PQS193" s="29"/>
      <c r="PQT193" s="29"/>
      <c r="PQU193" s="29"/>
      <c r="PQV193" s="29"/>
      <c r="PQW193" s="29"/>
      <c r="PQX193" s="29"/>
      <c r="PQY193" s="29"/>
      <c r="PQZ193" s="29"/>
      <c r="PRA193" s="29"/>
      <c r="PRB193" s="29"/>
      <c r="PRC193" s="29"/>
      <c r="PRD193" s="29"/>
      <c r="PRE193" s="29"/>
      <c r="PRF193" s="29"/>
      <c r="PRG193" s="29"/>
      <c r="PRH193" s="29"/>
      <c r="PRI193" s="29"/>
      <c r="PRJ193" s="29"/>
      <c r="PRK193" s="29"/>
      <c r="PRL193" s="29"/>
      <c r="PRM193" s="29"/>
      <c r="PRN193" s="29"/>
      <c r="PRO193" s="29"/>
      <c r="PRP193" s="29"/>
      <c r="PRQ193" s="29"/>
      <c r="PRR193" s="29"/>
      <c r="PRS193" s="29"/>
      <c r="PRT193" s="29"/>
      <c r="PRU193" s="29"/>
      <c r="PRV193" s="29"/>
      <c r="PRW193" s="29"/>
      <c r="PRX193" s="29"/>
      <c r="PRY193" s="29"/>
      <c r="PRZ193" s="29"/>
      <c r="PSA193" s="29"/>
      <c r="PSB193" s="29"/>
      <c r="PSC193" s="29"/>
      <c r="PSD193" s="29"/>
      <c r="PSE193" s="29"/>
      <c r="PSF193" s="29"/>
      <c r="PSG193" s="29"/>
      <c r="PSH193" s="29"/>
      <c r="PSI193" s="29"/>
      <c r="PSJ193" s="29"/>
      <c r="PSK193" s="29"/>
      <c r="PSL193" s="29"/>
      <c r="PSM193" s="29"/>
      <c r="PSN193" s="29"/>
      <c r="PSO193" s="29"/>
      <c r="PSP193" s="29"/>
      <c r="PSQ193" s="29"/>
      <c r="PSR193" s="29"/>
      <c r="PSS193" s="29"/>
      <c r="PST193" s="29"/>
      <c r="PSU193" s="29"/>
      <c r="PSV193" s="29"/>
      <c r="PSW193" s="29"/>
      <c r="PSX193" s="29"/>
      <c r="PSY193" s="29"/>
      <c r="PSZ193" s="29"/>
      <c r="PTA193" s="29"/>
      <c r="PTB193" s="29"/>
      <c r="PTC193" s="29"/>
      <c r="PTD193" s="29"/>
      <c r="PTE193" s="29"/>
      <c r="PTF193" s="29"/>
      <c r="PTG193" s="29"/>
      <c r="PTH193" s="29"/>
      <c r="PTI193" s="29"/>
      <c r="PTJ193" s="29"/>
      <c r="PTK193" s="29"/>
      <c r="PTL193" s="29"/>
      <c r="PTM193" s="29"/>
      <c r="PTN193" s="29"/>
      <c r="PTO193" s="29"/>
      <c r="PTP193" s="29"/>
      <c r="PTQ193" s="29"/>
      <c r="PTR193" s="29"/>
      <c r="PTS193" s="29"/>
      <c r="PTT193" s="29"/>
      <c r="PTU193" s="29"/>
      <c r="PTV193" s="29"/>
      <c r="PTW193" s="29"/>
      <c r="PTX193" s="29"/>
      <c r="PTY193" s="29"/>
      <c r="PTZ193" s="29"/>
      <c r="PUA193" s="29"/>
      <c r="PUB193" s="29"/>
      <c r="PUC193" s="29"/>
      <c r="PUD193" s="29"/>
      <c r="PUE193" s="29"/>
      <c r="PUF193" s="29"/>
      <c r="PUG193" s="29"/>
      <c r="PUH193" s="29"/>
      <c r="PUI193" s="29"/>
      <c r="PUJ193" s="29"/>
      <c r="PUK193" s="29"/>
      <c r="PUL193" s="29"/>
      <c r="PUM193" s="29"/>
      <c r="PUN193" s="29"/>
      <c r="PUO193" s="29"/>
      <c r="PUP193" s="29"/>
      <c r="PUQ193" s="29"/>
      <c r="PUR193" s="29"/>
      <c r="PUS193" s="29"/>
      <c r="PUT193" s="29"/>
      <c r="PUU193" s="29"/>
      <c r="PUV193" s="29"/>
      <c r="PUW193" s="29"/>
      <c r="PUX193" s="29"/>
      <c r="PUY193" s="29"/>
      <c r="PUZ193" s="29"/>
      <c r="PVA193" s="29"/>
      <c r="PVB193" s="29"/>
      <c r="PVC193" s="29"/>
      <c r="PVD193" s="29"/>
      <c r="PVE193" s="29"/>
      <c r="PVF193" s="29"/>
      <c r="PVG193" s="29"/>
      <c r="PVH193" s="29"/>
      <c r="PVI193" s="29"/>
      <c r="PVJ193" s="29"/>
      <c r="PVK193" s="29"/>
      <c r="PVL193" s="29"/>
      <c r="PVM193" s="29"/>
      <c r="PVN193" s="29"/>
      <c r="PVO193" s="29"/>
      <c r="PVP193" s="29"/>
      <c r="PVQ193" s="29"/>
      <c r="PVR193" s="29"/>
      <c r="PVS193" s="29"/>
      <c r="PVT193" s="29"/>
      <c r="PVU193" s="29"/>
      <c r="PVV193" s="29"/>
      <c r="PVW193" s="29"/>
      <c r="PVX193" s="29"/>
      <c r="PVY193" s="29"/>
      <c r="PVZ193" s="29"/>
      <c r="PWA193" s="29"/>
      <c r="PWB193" s="29"/>
      <c r="PWC193" s="29"/>
      <c r="PWD193" s="29"/>
      <c r="PWE193" s="29"/>
      <c r="PWF193" s="29"/>
      <c r="PWG193" s="29"/>
      <c r="PWH193" s="29"/>
      <c r="PWI193" s="29"/>
      <c r="PWJ193" s="29"/>
      <c r="PWK193" s="29"/>
      <c r="PWL193" s="29"/>
      <c r="PWM193" s="29"/>
      <c r="PWN193" s="29"/>
      <c r="PWO193" s="29"/>
      <c r="PWP193" s="29"/>
      <c r="PWQ193" s="29"/>
      <c r="PWR193" s="29"/>
      <c r="PWS193" s="29"/>
      <c r="PWT193" s="29"/>
      <c r="PWU193" s="29"/>
      <c r="PWV193" s="29"/>
      <c r="PWW193" s="29"/>
      <c r="PWX193" s="29"/>
      <c r="PWY193" s="29"/>
      <c r="PWZ193" s="29"/>
      <c r="PXA193" s="29"/>
      <c r="PXB193" s="29"/>
      <c r="PXC193" s="29"/>
      <c r="PXD193" s="29"/>
      <c r="PXE193" s="29"/>
      <c r="PXF193" s="29"/>
      <c r="PXG193" s="29"/>
      <c r="PXH193" s="29"/>
      <c r="PXI193" s="29"/>
      <c r="PXJ193" s="29"/>
      <c r="PXK193" s="29"/>
      <c r="PXL193" s="29"/>
      <c r="PXM193" s="29"/>
      <c r="PXN193" s="29"/>
      <c r="PXO193" s="29"/>
      <c r="PXP193" s="29"/>
      <c r="PXQ193" s="29"/>
      <c r="PXR193" s="29"/>
      <c r="PXS193" s="29"/>
      <c r="PXT193" s="29"/>
      <c r="PXU193" s="29"/>
      <c r="PXV193" s="29"/>
      <c r="PXW193" s="29"/>
      <c r="PXX193" s="29"/>
      <c r="PXY193" s="29"/>
      <c r="PXZ193" s="29"/>
      <c r="PYA193" s="29"/>
      <c r="PYB193" s="29"/>
      <c r="PYC193" s="29"/>
      <c r="PYD193" s="29"/>
      <c r="PYE193" s="29"/>
      <c r="PYF193" s="29"/>
      <c r="PYG193" s="29"/>
      <c r="PYH193" s="29"/>
      <c r="PYI193" s="29"/>
      <c r="PYJ193" s="29"/>
      <c r="PYK193" s="29"/>
      <c r="PYL193" s="29"/>
      <c r="PYM193" s="29"/>
      <c r="PYN193" s="29"/>
      <c r="PYO193" s="29"/>
      <c r="PYP193" s="29"/>
      <c r="PYQ193" s="29"/>
      <c r="PYR193" s="29"/>
      <c r="PYS193" s="29"/>
      <c r="PYT193" s="29"/>
      <c r="PYU193" s="29"/>
      <c r="PYV193" s="29"/>
      <c r="PYW193" s="29"/>
      <c r="PYX193" s="29"/>
      <c r="PYY193" s="29"/>
      <c r="PYZ193" s="29"/>
      <c r="PZA193" s="29"/>
      <c r="PZB193" s="29"/>
      <c r="PZC193" s="29"/>
      <c r="PZD193" s="29"/>
      <c r="PZE193" s="29"/>
      <c r="PZF193" s="29"/>
      <c r="PZG193" s="29"/>
      <c r="PZH193" s="29"/>
      <c r="PZI193" s="29"/>
      <c r="PZJ193" s="29"/>
      <c r="PZK193" s="29"/>
      <c r="PZL193" s="29"/>
      <c r="PZM193" s="29"/>
      <c r="PZN193" s="29"/>
      <c r="PZO193" s="29"/>
      <c r="PZP193" s="29"/>
      <c r="PZQ193" s="29"/>
      <c r="PZR193" s="29"/>
      <c r="PZS193" s="29"/>
      <c r="PZT193" s="29"/>
      <c r="PZU193" s="29"/>
      <c r="PZV193" s="29"/>
      <c r="PZW193" s="29"/>
      <c r="PZX193" s="29"/>
      <c r="PZY193" s="29"/>
      <c r="PZZ193" s="29"/>
      <c r="QAA193" s="29"/>
      <c r="QAB193" s="29"/>
      <c r="QAC193" s="29"/>
      <c r="QAD193" s="29"/>
      <c r="QAE193" s="29"/>
      <c r="QAF193" s="29"/>
      <c r="QAG193" s="29"/>
      <c r="QAH193" s="29"/>
      <c r="QAI193" s="29"/>
      <c r="QAJ193" s="29"/>
      <c r="QAK193" s="29"/>
      <c r="QAL193" s="29"/>
      <c r="QAM193" s="29"/>
      <c r="QAN193" s="29"/>
      <c r="QAO193" s="29"/>
      <c r="QAP193" s="29"/>
      <c r="QAQ193" s="29"/>
      <c r="QAR193" s="29"/>
      <c r="QAS193" s="29"/>
      <c r="QAT193" s="29"/>
      <c r="QAU193" s="29"/>
      <c r="QAV193" s="29"/>
      <c r="QAW193" s="29"/>
      <c r="QAX193" s="29"/>
      <c r="QAY193" s="29"/>
      <c r="QAZ193" s="29"/>
      <c r="QBA193" s="29"/>
      <c r="QBB193" s="29"/>
      <c r="QBC193" s="29"/>
      <c r="QBD193" s="29"/>
      <c r="QBE193" s="29"/>
      <c r="QBF193" s="29"/>
      <c r="QBG193" s="29"/>
      <c r="QBH193" s="29"/>
      <c r="QBI193" s="29"/>
      <c r="QBJ193" s="29"/>
      <c r="QBK193" s="29"/>
      <c r="QBL193" s="29"/>
      <c r="QBM193" s="29"/>
      <c r="QBN193" s="29"/>
      <c r="QBO193" s="29"/>
      <c r="QBP193" s="29"/>
      <c r="QBQ193" s="29"/>
      <c r="QBR193" s="29"/>
      <c r="QBS193" s="29"/>
      <c r="QBT193" s="29"/>
      <c r="QBU193" s="29"/>
      <c r="QBV193" s="29"/>
      <c r="QBW193" s="29"/>
      <c r="QBX193" s="29"/>
      <c r="QBY193" s="29"/>
      <c r="QBZ193" s="29"/>
      <c r="QCA193" s="29"/>
      <c r="QCB193" s="29"/>
      <c r="QCC193" s="29"/>
      <c r="QCD193" s="29"/>
      <c r="QCE193" s="29"/>
      <c r="QCF193" s="29"/>
      <c r="QCG193" s="29"/>
      <c r="QCH193" s="29"/>
      <c r="QCI193" s="29"/>
      <c r="QCJ193" s="29"/>
      <c r="QCK193" s="29"/>
      <c r="QCL193" s="29"/>
      <c r="QCM193" s="29"/>
      <c r="QCN193" s="29"/>
      <c r="QCO193" s="29"/>
      <c r="QCP193" s="29"/>
      <c r="QCQ193" s="29"/>
      <c r="QCR193" s="29"/>
      <c r="QCS193" s="29"/>
      <c r="QCT193" s="29"/>
      <c r="QCU193" s="29"/>
      <c r="QCV193" s="29"/>
      <c r="QCW193" s="29"/>
      <c r="QCX193" s="29"/>
      <c r="QCY193" s="29"/>
      <c r="QCZ193" s="29"/>
      <c r="QDA193" s="29"/>
      <c r="QDB193" s="29"/>
      <c r="QDC193" s="29"/>
      <c r="QDD193" s="29"/>
      <c r="QDE193" s="29"/>
      <c r="QDF193" s="29"/>
      <c r="QDG193" s="29"/>
      <c r="QDH193" s="29"/>
      <c r="QDI193" s="29"/>
      <c r="QDJ193" s="29"/>
      <c r="QDK193" s="29"/>
      <c r="QDL193" s="29"/>
      <c r="QDM193" s="29"/>
      <c r="QDN193" s="29"/>
      <c r="QDO193" s="29"/>
      <c r="QDP193" s="29"/>
      <c r="QDQ193" s="29"/>
      <c r="QDR193" s="29"/>
      <c r="QDS193" s="29"/>
      <c r="QDT193" s="29"/>
      <c r="QDU193" s="29"/>
      <c r="QDV193" s="29"/>
      <c r="QDW193" s="29"/>
      <c r="QDX193" s="29"/>
      <c r="QDY193" s="29"/>
      <c r="QDZ193" s="29"/>
      <c r="QEA193" s="29"/>
      <c r="QEB193" s="29"/>
      <c r="QEC193" s="29"/>
      <c r="QED193" s="29"/>
      <c r="QEE193" s="29"/>
      <c r="QEF193" s="29"/>
      <c r="QEG193" s="29"/>
      <c r="QEH193" s="29"/>
      <c r="QEI193" s="29"/>
      <c r="QEJ193" s="29"/>
      <c r="QEK193" s="29"/>
      <c r="QEL193" s="29"/>
      <c r="QEM193" s="29"/>
      <c r="QEN193" s="29"/>
      <c r="QEO193" s="29"/>
      <c r="QEP193" s="29"/>
      <c r="QEQ193" s="29"/>
      <c r="QER193" s="29"/>
      <c r="QES193" s="29"/>
      <c r="QET193" s="29"/>
      <c r="QEU193" s="29"/>
      <c r="QEV193" s="29"/>
      <c r="QEW193" s="29"/>
      <c r="QEX193" s="29"/>
      <c r="QEY193" s="29"/>
      <c r="QEZ193" s="29"/>
      <c r="QFA193" s="29"/>
      <c r="QFB193" s="29"/>
      <c r="QFC193" s="29"/>
      <c r="QFD193" s="29"/>
      <c r="QFE193" s="29"/>
      <c r="QFF193" s="29"/>
      <c r="QFG193" s="29"/>
      <c r="QFH193" s="29"/>
      <c r="QFI193" s="29"/>
      <c r="QFJ193" s="29"/>
      <c r="QFK193" s="29"/>
      <c r="QFL193" s="29"/>
      <c r="QFM193" s="29"/>
      <c r="QFN193" s="29"/>
      <c r="QFO193" s="29"/>
      <c r="QFP193" s="29"/>
      <c r="QFQ193" s="29"/>
      <c r="QFR193" s="29"/>
      <c r="QFS193" s="29"/>
      <c r="QFT193" s="29"/>
      <c r="QFU193" s="29"/>
      <c r="QFV193" s="29"/>
      <c r="QFW193" s="29"/>
      <c r="QFX193" s="29"/>
      <c r="QFY193" s="29"/>
      <c r="QFZ193" s="29"/>
      <c r="QGA193" s="29"/>
      <c r="QGB193" s="29"/>
      <c r="QGC193" s="29"/>
      <c r="QGD193" s="29"/>
      <c r="QGE193" s="29"/>
      <c r="QGF193" s="29"/>
      <c r="QGG193" s="29"/>
      <c r="QGH193" s="29"/>
      <c r="QGI193" s="29"/>
      <c r="QGJ193" s="29"/>
      <c r="QGK193" s="29"/>
      <c r="QGL193" s="29"/>
      <c r="QGM193" s="29"/>
      <c r="QGN193" s="29"/>
      <c r="QGO193" s="29"/>
      <c r="QGP193" s="29"/>
      <c r="QGQ193" s="29"/>
      <c r="QGR193" s="29"/>
      <c r="QGS193" s="29"/>
      <c r="QGT193" s="29"/>
      <c r="QGU193" s="29"/>
      <c r="QGV193" s="29"/>
      <c r="QGW193" s="29"/>
      <c r="QGX193" s="29"/>
      <c r="QGY193" s="29"/>
      <c r="QGZ193" s="29"/>
      <c r="QHA193" s="29"/>
      <c r="QHB193" s="29"/>
      <c r="QHC193" s="29"/>
      <c r="QHD193" s="29"/>
      <c r="QHE193" s="29"/>
      <c r="QHF193" s="29"/>
      <c r="QHG193" s="29"/>
      <c r="QHH193" s="29"/>
      <c r="QHI193" s="29"/>
      <c r="QHJ193" s="29"/>
      <c r="QHK193" s="29"/>
      <c r="QHL193" s="29"/>
      <c r="QHM193" s="29"/>
      <c r="QHN193" s="29"/>
      <c r="QHO193" s="29"/>
      <c r="QHP193" s="29"/>
      <c r="QHQ193" s="29"/>
      <c r="QHR193" s="29"/>
      <c r="QHS193" s="29"/>
      <c r="QHT193" s="29"/>
      <c r="QHU193" s="29"/>
      <c r="QHV193" s="29"/>
      <c r="QHW193" s="29"/>
      <c r="QHX193" s="29"/>
      <c r="QHY193" s="29"/>
      <c r="QHZ193" s="29"/>
      <c r="QIA193" s="29"/>
      <c r="QIB193" s="29"/>
      <c r="QIC193" s="29"/>
      <c r="QID193" s="29"/>
      <c r="QIE193" s="29"/>
      <c r="QIF193" s="29"/>
      <c r="QIG193" s="29"/>
      <c r="QIH193" s="29"/>
      <c r="QII193" s="29"/>
      <c r="QIJ193" s="29"/>
      <c r="QIK193" s="29"/>
      <c r="QIL193" s="29"/>
      <c r="QIM193" s="29"/>
      <c r="QIN193" s="29"/>
      <c r="QIO193" s="29"/>
      <c r="QIP193" s="29"/>
      <c r="QIQ193" s="29"/>
      <c r="QIR193" s="29"/>
      <c r="QIS193" s="29"/>
      <c r="QIT193" s="29"/>
      <c r="QIU193" s="29"/>
      <c r="QIV193" s="29"/>
      <c r="QIW193" s="29"/>
      <c r="QIX193" s="29"/>
      <c r="QIY193" s="29"/>
      <c r="QIZ193" s="29"/>
      <c r="QJA193" s="29"/>
      <c r="QJB193" s="29"/>
      <c r="QJC193" s="29"/>
      <c r="QJD193" s="29"/>
      <c r="QJE193" s="29"/>
      <c r="QJF193" s="29"/>
      <c r="QJG193" s="29"/>
      <c r="QJH193" s="29"/>
      <c r="QJI193" s="29"/>
      <c r="QJJ193" s="29"/>
      <c r="QJK193" s="29"/>
      <c r="QJL193" s="29"/>
      <c r="QJM193" s="29"/>
      <c r="QJN193" s="29"/>
      <c r="QJO193" s="29"/>
      <c r="QJP193" s="29"/>
      <c r="QJQ193" s="29"/>
      <c r="QJR193" s="29"/>
      <c r="QJS193" s="29"/>
      <c r="QJT193" s="29"/>
      <c r="QJU193" s="29"/>
      <c r="QJV193" s="29"/>
      <c r="QJW193" s="29"/>
      <c r="QJX193" s="29"/>
      <c r="QJY193" s="29"/>
      <c r="QJZ193" s="29"/>
      <c r="QKA193" s="29"/>
      <c r="QKB193" s="29"/>
      <c r="QKC193" s="29"/>
      <c r="QKD193" s="29"/>
      <c r="QKE193" s="29"/>
      <c r="QKF193" s="29"/>
      <c r="QKG193" s="29"/>
      <c r="QKH193" s="29"/>
      <c r="QKI193" s="29"/>
      <c r="QKJ193" s="29"/>
      <c r="QKK193" s="29"/>
      <c r="QKL193" s="29"/>
      <c r="QKM193" s="29"/>
      <c r="QKN193" s="29"/>
      <c r="QKO193" s="29"/>
      <c r="QKP193" s="29"/>
      <c r="QKQ193" s="29"/>
      <c r="QKR193" s="29"/>
      <c r="QKS193" s="29"/>
      <c r="QKT193" s="29"/>
      <c r="QKU193" s="29"/>
      <c r="QKV193" s="29"/>
      <c r="QKW193" s="29"/>
      <c r="QKX193" s="29"/>
      <c r="QKY193" s="29"/>
      <c r="QKZ193" s="29"/>
      <c r="QLA193" s="29"/>
      <c r="QLB193" s="29"/>
      <c r="QLC193" s="29"/>
      <c r="QLD193" s="29"/>
      <c r="QLE193" s="29"/>
      <c r="QLF193" s="29"/>
      <c r="QLG193" s="29"/>
      <c r="QLH193" s="29"/>
      <c r="QLI193" s="29"/>
      <c r="QLJ193" s="29"/>
      <c r="QLK193" s="29"/>
      <c r="QLL193" s="29"/>
      <c r="QLM193" s="29"/>
      <c r="QLN193" s="29"/>
      <c r="QLO193" s="29"/>
      <c r="QLP193" s="29"/>
      <c r="QLQ193" s="29"/>
      <c r="QLR193" s="29"/>
      <c r="QLS193" s="29"/>
      <c r="QLT193" s="29"/>
      <c r="QLU193" s="29"/>
      <c r="QLV193" s="29"/>
      <c r="QLW193" s="29"/>
      <c r="QLX193" s="29"/>
      <c r="QLY193" s="29"/>
      <c r="QLZ193" s="29"/>
      <c r="QMA193" s="29"/>
      <c r="QMB193" s="29"/>
      <c r="QMC193" s="29"/>
      <c r="QMD193" s="29"/>
      <c r="QME193" s="29"/>
      <c r="QMF193" s="29"/>
      <c r="QMG193" s="29"/>
      <c r="QMH193" s="29"/>
      <c r="QMI193" s="29"/>
      <c r="QMJ193" s="29"/>
      <c r="QMK193" s="29"/>
      <c r="QML193" s="29"/>
      <c r="QMM193" s="29"/>
      <c r="QMN193" s="29"/>
      <c r="QMO193" s="29"/>
      <c r="QMP193" s="29"/>
      <c r="QMQ193" s="29"/>
      <c r="QMR193" s="29"/>
      <c r="QMS193" s="29"/>
      <c r="QMT193" s="29"/>
      <c r="QMU193" s="29"/>
      <c r="QMV193" s="29"/>
      <c r="QMW193" s="29"/>
      <c r="QMX193" s="29"/>
      <c r="QMY193" s="29"/>
      <c r="QMZ193" s="29"/>
      <c r="QNA193" s="29"/>
      <c r="QNB193" s="29"/>
      <c r="QNC193" s="29"/>
      <c r="QND193" s="29"/>
      <c r="QNE193" s="29"/>
      <c r="QNF193" s="29"/>
      <c r="QNG193" s="29"/>
      <c r="QNH193" s="29"/>
      <c r="QNI193" s="29"/>
      <c r="QNJ193" s="29"/>
      <c r="QNK193" s="29"/>
      <c r="QNL193" s="29"/>
      <c r="QNM193" s="29"/>
      <c r="QNN193" s="29"/>
      <c r="QNO193" s="29"/>
      <c r="QNP193" s="29"/>
      <c r="QNQ193" s="29"/>
      <c r="QNR193" s="29"/>
      <c r="QNS193" s="29"/>
      <c r="QNT193" s="29"/>
      <c r="QNU193" s="29"/>
      <c r="QNV193" s="29"/>
      <c r="QNW193" s="29"/>
      <c r="QNX193" s="29"/>
      <c r="QNY193" s="29"/>
      <c r="QNZ193" s="29"/>
      <c r="QOA193" s="29"/>
      <c r="QOB193" s="29"/>
      <c r="QOC193" s="29"/>
      <c r="QOD193" s="29"/>
      <c r="QOE193" s="29"/>
      <c r="QOF193" s="29"/>
      <c r="QOG193" s="29"/>
      <c r="QOH193" s="29"/>
      <c r="QOI193" s="29"/>
      <c r="QOJ193" s="29"/>
      <c r="QOK193" s="29"/>
      <c r="QOL193" s="29"/>
      <c r="QOM193" s="29"/>
      <c r="QON193" s="29"/>
      <c r="QOO193" s="29"/>
      <c r="QOP193" s="29"/>
      <c r="QOQ193" s="29"/>
      <c r="QOR193" s="29"/>
      <c r="QOS193" s="29"/>
      <c r="QOT193" s="29"/>
      <c r="QOU193" s="29"/>
      <c r="QOV193" s="29"/>
      <c r="QOW193" s="29"/>
      <c r="QOX193" s="29"/>
      <c r="QOY193" s="29"/>
      <c r="QOZ193" s="29"/>
      <c r="QPA193" s="29"/>
      <c r="QPB193" s="29"/>
      <c r="QPC193" s="29"/>
      <c r="QPD193" s="29"/>
      <c r="QPE193" s="29"/>
      <c r="QPF193" s="29"/>
      <c r="QPG193" s="29"/>
      <c r="QPH193" s="29"/>
      <c r="QPI193" s="29"/>
      <c r="QPJ193" s="29"/>
      <c r="QPK193" s="29"/>
      <c r="QPL193" s="29"/>
      <c r="QPM193" s="29"/>
      <c r="QPN193" s="29"/>
      <c r="QPO193" s="29"/>
      <c r="QPP193" s="29"/>
      <c r="QPQ193" s="29"/>
      <c r="QPR193" s="29"/>
      <c r="QPS193" s="29"/>
      <c r="QPT193" s="29"/>
      <c r="QPU193" s="29"/>
      <c r="QPV193" s="29"/>
      <c r="QPW193" s="29"/>
      <c r="QPX193" s="29"/>
      <c r="QPY193" s="29"/>
      <c r="QPZ193" s="29"/>
      <c r="QQA193" s="29"/>
      <c r="QQB193" s="29"/>
      <c r="QQC193" s="29"/>
      <c r="QQD193" s="29"/>
      <c r="QQE193" s="29"/>
      <c r="QQF193" s="29"/>
      <c r="QQG193" s="29"/>
      <c r="QQH193" s="29"/>
      <c r="QQI193" s="29"/>
      <c r="QQJ193" s="29"/>
      <c r="QQK193" s="29"/>
      <c r="QQL193" s="29"/>
      <c r="QQM193" s="29"/>
      <c r="QQN193" s="29"/>
      <c r="QQO193" s="29"/>
      <c r="QQP193" s="29"/>
      <c r="QQQ193" s="29"/>
      <c r="QQR193" s="29"/>
      <c r="QQS193" s="29"/>
      <c r="QQT193" s="29"/>
      <c r="QQU193" s="29"/>
      <c r="QQV193" s="29"/>
      <c r="QQW193" s="29"/>
      <c r="QQX193" s="29"/>
      <c r="QQY193" s="29"/>
      <c r="QQZ193" s="29"/>
      <c r="QRA193" s="29"/>
      <c r="QRB193" s="29"/>
      <c r="QRC193" s="29"/>
      <c r="QRD193" s="29"/>
      <c r="QRE193" s="29"/>
      <c r="QRF193" s="29"/>
      <c r="QRG193" s="29"/>
      <c r="QRH193" s="29"/>
      <c r="QRI193" s="29"/>
      <c r="QRJ193" s="29"/>
      <c r="QRK193" s="29"/>
      <c r="QRL193" s="29"/>
      <c r="QRM193" s="29"/>
      <c r="QRN193" s="29"/>
      <c r="QRO193" s="29"/>
      <c r="QRP193" s="29"/>
      <c r="QRQ193" s="29"/>
      <c r="QRR193" s="29"/>
      <c r="QRS193" s="29"/>
      <c r="QRT193" s="29"/>
      <c r="QRU193" s="29"/>
      <c r="QRV193" s="29"/>
      <c r="QRW193" s="29"/>
      <c r="QRX193" s="29"/>
      <c r="QRY193" s="29"/>
      <c r="QRZ193" s="29"/>
      <c r="QSA193" s="29"/>
      <c r="QSB193" s="29"/>
      <c r="QSC193" s="29"/>
      <c r="QSD193" s="29"/>
      <c r="QSE193" s="29"/>
      <c r="QSF193" s="29"/>
      <c r="QSG193" s="29"/>
      <c r="QSH193" s="29"/>
      <c r="QSI193" s="29"/>
      <c r="QSJ193" s="29"/>
      <c r="QSK193" s="29"/>
      <c r="QSL193" s="29"/>
      <c r="QSM193" s="29"/>
      <c r="QSN193" s="29"/>
      <c r="QSO193" s="29"/>
      <c r="QSP193" s="29"/>
      <c r="QSQ193" s="29"/>
      <c r="QSR193" s="29"/>
      <c r="QSS193" s="29"/>
      <c r="QST193" s="29"/>
      <c r="QSU193" s="29"/>
      <c r="QSV193" s="29"/>
      <c r="QSW193" s="29"/>
      <c r="QSX193" s="29"/>
      <c r="QSY193" s="29"/>
      <c r="QSZ193" s="29"/>
      <c r="QTA193" s="29"/>
      <c r="QTB193" s="29"/>
      <c r="QTC193" s="29"/>
      <c r="QTD193" s="29"/>
      <c r="QTE193" s="29"/>
      <c r="QTF193" s="29"/>
      <c r="QTG193" s="29"/>
      <c r="QTH193" s="29"/>
      <c r="QTI193" s="29"/>
      <c r="QTJ193" s="29"/>
      <c r="QTK193" s="29"/>
      <c r="QTL193" s="29"/>
      <c r="QTM193" s="29"/>
      <c r="QTN193" s="29"/>
      <c r="QTO193" s="29"/>
      <c r="QTP193" s="29"/>
      <c r="QTQ193" s="29"/>
      <c r="QTR193" s="29"/>
      <c r="QTS193" s="29"/>
      <c r="QTT193" s="29"/>
      <c r="QTU193" s="29"/>
      <c r="QTV193" s="29"/>
      <c r="QTW193" s="29"/>
      <c r="QTX193" s="29"/>
      <c r="QTY193" s="29"/>
      <c r="QTZ193" s="29"/>
      <c r="QUA193" s="29"/>
      <c r="QUB193" s="29"/>
      <c r="QUC193" s="29"/>
      <c r="QUD193" s="29"/>
      <c r="QUE193" s="29"/>
      <c r="QUF193" s="29"/>
      <c r="QUG193" s="29"/>
      <c r="QUH193" s="29"/>
      <c r="QUI193" s="29"/>
      <c r="QUJ193" s="29"/>
      <c r="QUK193" s="29"/>
      <c r="QUL193" s="29"/>
      <c r="QUM193" s="29"/>
      <c r="QUN193" s="29"/>
      <c r="QUO193" s="29"/>
      <c r="QUP193" s="29"/>
      <c r="QUQ193" s="29"/>
      <c r="QUR193" s="29"/>
      <c r="QUS193" s="29"/>
      <c r="QUT193" s="29"/>
      <c r="QUU193" s="29"/>
      <c r="QUV193" s="29"/>
      <c r="QUW193" s="29"/>
      <c r="QUX193" s="29"/>
      <c r="QUY193" s="29"/>
      <c r="QUZ193" s="29"/>
      <c r="QVA193" s="29"/>
      <c r="QVB193" s="29"/>
      <c r="QVC193" s="29"/>
      <c r="QVD193" s="29"/>
      <c r="QVE193" s="29"/>
      <c r="QVF193" s="29"/>
      <c r="QVG193" s="29"/>
      <c r="QVH193" s="29"/>
      <c r="QVI193" s="29"/>
      <c r="QVJ193" s="29"/>
      <c r="QVK193" s="29"/>
      <c r="QVL193" s="29"/>
      <c r="QVM193" s="29"/>
      <c r="QVN193" s="29"/>
      <c r="QVO193" s="29"/>
      <c r="QVP193" s="29"/>
      <c r="QVQ193" s="29"/>
      <c r="QVR193" s="29"/>
      <c r="QVS193" s="29"/>
      <c r="QVT193" s="29"/>
      <c r="QVU193" s="29"/>
      <c r="QVV193" s="29"/>
      <c r="QVW193" s="29"/>
      <c r="QVX193" s="29"/>
      <c r="QVY193" s="29"/>
      <c r="QVZ193" s="29"/>
      <c r="QWA193" s="29"/>
      <c r="QWB193" s="29"/>
      <c r="QWC193" s="29"/>
      <c r="QWD193" s="29"/>
      <c r="QWE193" s="29"/>
      <c r="QWF193" s="29"/>
      <c r="QWG193" s="29"/>
      <c r="QWH193" s="29"/>
      <c r="QWI193" s="29"/>
      <c r="QWJ193" s="29"/>
      <c r="QWK193" s="29"/>
      <c r="QWL193" s="29"/>
      <c r="QWM193" s="29"/>
      <c r="QWN193" s="29"/>
      <c r="QWO193" s="29"/>
      <c r="QWP193" s="29"/>
      <c r="QWQ193" s="29"/>
      <c r="QWR193" s="29"/>
      <c r="QWS193" s="29"/>
      <c r="QWT193" s="29"/>
      <c r="QWU193" s="29"/>
      <c r="QWV193" s="29"/>
      <c r="QWW193" s="29"/>
      <c r="QWX193" s="29"/>
      <c r="QWY193" s="29"/>
      <c r="QWZ193" s="29"/>
      <c r="QXA193" s="29"/>
      <c r="QXB193" s="29"/>
      <c r="QXC193" s="29"/>
      <c r="QXD193" s="29"/>
      <c r="QXE193" s="29"/>
      <c r="QXF193" s="29"/>
      <c r="QXG193" s="29"/>
      <c r="QXH193" s="29"/>
      <c r="QXI193" s="29"/>
      <c r="QXJ193" s="29"/>
      <c r="QXK193" s="29"/>
      <c r="QXL193" s="29"/>
      <c r="QXM193" s="29"/>
      <c r="QXN193" s="29"/>
      <c r="QXO193" s="29"/>
      <c r="QXP193" s="29"/>
      <c r="QXQ193" s="29"/>
      <c r="QXR193" s="29"/>
      <c r="QXS193" s="29"/>
      <c r="QXT193" s="29"/>
      <c r="QXU193" s="29"/>
      <c r="QXV193" s="29"/>
      <c r="QXW193" s="29"/>
      <c r="QXX193" s="29"/>
      <c r="QXY193" s="29"/>
      <c r="QXZ193" s="29"/>
      <c r="QYA193" s="29"/>
      <c r="QYB193" s="29"/>
      <c r="QYC193" s="29"/>
      <c r="QYD193" s="29"/>
      <c r="QYE193" s="29"/>
      <c r="QYF193" s="29"/>
      <c r="QYG193" s="29"/>
      <c r="QYH193" s="29"/>
      <c r="QYI193" s="29"/>
      <c r="QYJ193" s="29"/>
      <c r="QYK193" s="29"/>
      <c r="QYL193" s="29"/>
      <c r="QYM193" s="29"/>
      <c r="QYN193" s="29"/>
      <c r="QYO193" s="29"/>
      <c r="QYP193" s="29"/>
      <c r="QYQ193" s="29"/>
      <c r="QYR193" s="29"/>
      <c r="QYS193" s="29"/>
      <c r="QYT193" s="29"/>
      <c r="QYU193" s="29"/>
      <c r="QYV193" s="29"/>
      <c r="QYW193" s="29"/>
      <c r="QYX193" s="29"/>
      <c r="QYY193" s="29"/>
      <c r="QYZ193" s="29"/>
      <c r="QZA193" s="29"/>
      <c r="QZB193" s="29"/>
      <c r="QZC193" s="29"/>
      <c r="QZD193" s="29"/>
      <c r="QZE193" s="29"/>
      <c r="QZF193" s="29"/>
      <c r="QZG193" s="29"/>
      <c r="QZH193" s="29"/>
      <c r="QZI193" s="29"/>
      <c r="QZJ193" s="29"/>
      <c r="QZK193" s="29"/>
      <c r="QZL193" s="29"/>
      <c r="QZM193" s="29"/>
      <c r="QZN193" s="29"/>
      <c r="QZO193" s="29"/>
      <c r="QZP193" s="29"/>
      <c r="QZQ193" s="29"/>
      <c r="QZR193" s="29"/>
      <c r="QZS193" s="29"/>
      <c r="QZT193" s="29"/>
      <c r="QZU193" s="29"/>
      <c r="QZV193" s="29"/>
      <c r="QZW193" s="29"/>
      <c r="QZX193" s="29"/>
      <c r="QZY193" s="29"/>
      <c r="QZZ193" s="29"/>
      <c r="RAA193" s="29"/>
      <c r="RAB193" s="29"/>
      <c r="RAC193" s="29"/>
      <c r="RAD193" s="29"/>
      <c r="RAE193" s="29"/>
      <c r="RAF193" s="29"/>
      <c r="RAG193" s="29"/>
      <c r="RAH193" s="29"/>
      <c r="RAI193" s="29"/>
      <c r="RAJ193" s="29"/>
      <c r="RAK193" s="29"/>
      <c r="RAL193" s="29"/>
      <c r="RAM193" s="29"/>
      <c r="RAN193" s="29"/>
      <c r="RAO193" s="29"/>
      <c r="RAP193" s="29"/>
      <c r="RAQ193" s="29"/>
      <c r="RAR193" s="29"/>
      <c r="RAS193" s="29"/>
      <c r="RAT193" s="29"/>
      <c r="RAU193" s="29"/>
      <c r="RAV193" s="29"/>
      <c r="RAW193" s="29"/>
      <c r="RAX193" s="29"/>
      <c r="RAY193" s="29"/>
      <c r="RAZ193" s="29"/>
      <c r="RBA193" s="29"/>
      <c r="RBB193" s="29"/>
      <c r="RBC193" s="29"/>
      <c r="RBD193" s="29"/>
      <c r="RBE193" s="29"/>
      <c r="RBF193" s="29"/>
      <c r="RBG193" s="29"/>
      <c r="RBH193" s="29"/>
      <c r="RBI193" s="29"/>
      <c r="RBJ193" s="29"/>
      <c r="RBK193" s="29"/>
      <c r="RBL193" s="29"/>
      <c r="RBM193" s="29"/>
      <c r="RBN193" s="29"/>
      <c r="RBO193" s="29"/>
      <c r="RBP193" s="29"/>
      <c r="RBQ193" s="29"/>
      <c r="RBR193" s="29"/>
      <c r="RBS193" s="29"/>
      <c r="RBT193" s="29"/>
      <c r="RBU193" s="29"/>
      <c r="RBV193" s="29"/>
      <c r="RBW193" s="29"/>
      <c r="RBX193" s="29"/>
      <c r="RBY193" s="29"/>
      <c r="RBZ193" s="29"/>
      <c r="RCA193" s="29"/>
      <c r="RCB193" s="29"/>
      <c r="RCC193" s="29"/>
      <c r="RCD193" s="29"/>
      <c r="RCE193" s="29"/>
      <c r="RCF193" s="29"/>
      <c r="RCG193" s="29"/>
      <c r="RCH193" s="29"/>
      <c r="RCI193" s="29"/>
      <c r="RCJ193" s="29"/>
      <c r="RCK193" s="29"/>
      <c r="RCL193" s="29"/>
      <c r="RCM193" s="29"/>
      <c r="RCN193" s="29"/>
      <c r="RCO193" s="29"/>
      <c r="RCP193" s="29"/>
      <c r="RCQ193" s="29"/>
      <c r="RCR193" s="29"/>
      <c r="RCS193" s="29"/>
      <c r="RCT193" s="29"/>
      <c r="RCU193" s="29"/>
      <c r="RCV193" s="29"/>
      <c r="RCW193" s="29"/>
      <c r="RCX193" s="29"/>
      <c r="RCY193" s="29"/>
      <c r="RCZ193" s="29"/>
      <c r="RDA193" s="29"/>
      <c r="RDB193" s="29"/>
      <c r="RDC193" s="29"/>
      <c r="RDD193" s="29"/>
      <c r="RDE193" s="29"/>
      <c r="RDF193" s="29"/>
      <c r="RDG193" s="29"/>
      <c r="RDH193" s="29"/>
      <c r="RDI193" s="29"/>
      <c r="RDJ193" s="29"/>
      <c r="RDK193" s="29"/>
      <c r="RDL193" s="29"/>
      <c r="RDM193" s="29"/>
      <c r="RDN193" s="29"/>
      <c r="RDO193" s="29"/>
      <c r="RDP193" s="29"/>
      <c r="RDQ193" s="29"/>
      <c r="RDR193" s="29"/>
      <c r="RDS193" s="29"/>
      <c r="RDT193" s="29"/>
      <c r="RDU193" s="29"/>
      <c r="RDV193" s="29"/>
      <c r="RDW193" s="29"/>
      <c r="RDX193" s="29"/>
      <c r="RDY193" s="29"/>
      <c r="RDZ193" s="29"/>
      <c r="REA193" s="29"/>
      <c r="REB193" s="29"/>
      <c r="REC193" s="29"/>
      <c r="RED193" s="29"/>
      <c r="REE193" s="29"/>
      <c r="REF193" s="29"/>
      <c r="REG193" s="29"/>
      <c r="REH193" s="29"/>
      <c r="REI193" s="29"/>
      <c r="REJ193" s="29"/>
      <c r="REK193" s="29"/>
      <c r="REL193" s="29"/>
      <c r="REM193" s="29"/>
      <c r="REN193" s="29"/>
      <c r="REO193" s="29"/>
      <c r="REP193" s="29"/>
      <c r="REQ193" s="29"/>
      <c r="RER193" s="29"/>
      <c r="RES193" s="29"/>
      <c r="RET193" s="29"/>
      <c r="REU193" s="29"/>
      <c r="REV193" s="29"/>
      <c r="REW193" s="29"/>
      <c r="REX193" s="29"/>
      <c r="REY193" s="29"/>
      <c r="REZ193" s="29"/>
      <c r="RFA193" s="29"/>
      <c r="RFB193" s="29"/>
      <c r="RFC193" s="29"/>
      <c r="RFD193" s="29"/>
      <c r="RFE193" s="29"/>
      <c r="RFF193" s="29"/>
      <c r="RFG193" s="29"/>
      <c r="RFH193" s="29"/>
      <c r="RFI193" s="29"/>
      <c r="RFJ193" s="29"/>
      <c r="RFK193" s="29"/>
      <c r="RFL193" s="29"/>
      <c r="RFM193" s="29"/>
      <c r="RFN193" s="29"/>
      <c r="RFO193" s="29"/>
      <c r="RFP193" s="29"/>
      <c r="RFQ193" s="29"/>
      <c r="RFR193" s="29"/>
      <c r="RFS193" s="29"/>
      <c r="RFT193" s="29"/>
      <c r="RFU193" s="29"/>
      <c r="RFV193" s="29"/>
      <c r="RFW193" s="29"/>
      <c r="RFX193" s="29"/>
      <c r="RFY193" s="29"/>
      <c r="RFZ193" s="29"/>
      <c r="RGA193" s="29"/>
      <c r="RGB193" s="29"/>
      <c r="RGC193" s="29"/>
      <c r="RGD193" s="29"/>
      <c r="RGE193" s="29"/>
      <c r="RGF193" s="29"/>
      <c r="RGG193" s="29"/>
      <c r="RGH193" s="29"/>
      <c r="RGI193" s="29"/>
      <c r="RGJ193" s="29"/>
      <c r="RGK193" s="29"/>
      <c r="RGL193" s="29"/>
      <c r="RGM193" s="29"/>
      <c r="RGN193" s="29"/>
      <c r="RGO193" s="29"/>
      <c r="RGP193" s="29"/>
      <c r="RGQ193" s="29"/>
      <c r="RGR193" s="29"/>
      <c r="RGS193" s="29"/>
      <c r="RGT193" s="29"/>
      <c r="RGU193" s="29"/>
      <c r="RGV193" s="29"/>
      <c r="RGW193" s="29"/>
      <c r="RGX193" s="29"/>
      <c r="RGY193" s="29"/>
      <c r="RGZ193" s="29"/>
      <c r="RHA193" s="29"/>
      <c r="RHB193" s="29"/>
      <c r="RHC193" s="29"/>
      <c r="RHD193" s="29"/>
      <c r="RHE193" s="29"/>
      <c r="RHF193" s="29"/>
      <c r="RHG193" s="29"/>
      <c r="RHH193" s="29"/>
      <c r="RHI193" s="29"/>
      <c r="RHJ193" s="29"/>
      <c r="RHK193" s="29"/>
      <c r="RHL193" s="29"/>
      <c r="RHM193" s="29"/>
      <c r="RHN193" s="29"/>
      <c r="RHO193" s="29"/>
      <c r="RHP193" s="29"/>
      <c r="RHQ193" s="29"/>
      <c r="RHR193" s="29"/>
      <c r="RHS193" s="29"/>
      <c r="RHT193" s="29"/>
      <c r="RHU193" s="29"/>
      <c r="RHV193" s="29"/>
      <c r="RHW193" s="29"/>
      <c r="RHX193" s="29"/>
      <c r="RHY193" s="29"/>
      <c r="RHZ193" s="29"/>
      <c r="RIA193" s="29"/>
      <c r="RIB193" s="29"/>
      <c r="RIC193" s="29"/>
      <c r="RID193" s="29"/>
      <c r="RIE193" s="29"/>
      <c r="RIF193" s="29"/>
      <c r="RIG193" s="29"/>
      <c r="RIH193" s="29"/>
      <c r="RII193" s="29"/>
      <c r="RIJ193" s="29"/>
      <c r="RIK193" s="29"/>
      <c r="RIL193" s="29"/>
      <c r="RIM193" s="29"/>
      <c r="RIN193" s="29"/>
      <c r="RIO193" s="29"/>
      <c r="RIP193" s="29"/>
      <c r="RIQ193" s="29"/>
      <c r="RIR193" s="29"/>
      <c r="RIS193" s="29"/>
      <c r="RIT193" s="29"/>
      <c r="RIU193" s="29"/>
      <c r="RIV193" s="29"/>
      <c r="RIW193" s="29"/>
      <c r="RIX193" s="29"/>
      <c r="RIY193" s="29"/>
      <c r="RIZ193" s="29"/>
      <c r="RJA193" s="29"/>
      <c r="RJB193" s="29"/>
      <c r="RJC193" s="29"/>
      <c r="RJD193" s="29"/>
      <c r="RJE193" s="29"/>
      <c r="RJF193" s="29"/>
      <c r="RJG193" s="29"/>
      <c r="RJH193" s="29"/>
      <c r="RJI193" s="29"/>
      <c r="RJJ193" s="29"/>
      <c r="RJK193" s="29"/>
      <c r="RJL193" s="29"/>
      <c r="RJM193" s="29"/>
      <c r="RJN193" s="29"/>
      <c r="RJO193" s="29"/>
      <c r="RJP193" s="29"/>
      <c r="RJQ193" s="29"/>
      <c r="RJR193" s="29"/>
      <c r="RJS193" s="29"/>
      <c r="RJT193" s="29"/>
      <c r="RJU193" s="29"/>
      <c r="RJV193" s="29"/>
      <c r="RJW193" s="29"/>
      <c r="RJX193" s="29"/>
      <c r="RJY193" s="29"/>
      <c r="RJZ193" s="29"/>
      <c r="RKA193" s="29"/>
      <c r="RKB193" s="29"/>
      <c r="RKC193" s="29"/>
      <c r="RKD193" s="29"/>
      <c r="RKE193" s="29"/>
      <c r="RKF193" s="29"/>
      <c r="RKG193" s="29"/>
      <c r="RKH193" s="29"/>
      <c r="RKI193" s="29"/>
      <c r="RKJ193" s="29"/>
      <c r="RKK193" s="29"/>
      <c r="RKL193" s="29"/>
      <c r="RKM193" s="29"/>
      <c r="RKN193" s="29"/>
      <c r="RKO193" s="29"/>
      <c r="RKP193" s="29"/>
      <c r="RKQ193" s="29"/>
      <c r="RKR193" s="29"/>
      <c r="RKS193" s="29"/>
      <c r="RKT193" s="29"/>
      <c r="RKU193" s="29"/>
      <c r="RKV193" s="29"/>
      <c r="RKW193" s="29"/>
      <c r="RKX193" s="29"/>
      <c r="RKY193" s="29"/>
      <c r="RKZ193" s="29"/>
      <c r="RLA193" s="29"/>
      <c r="RLB193" s="29"/>
      <c r="RLC193" s="29"/>
      <c r="RLD193" s="29"/>
      <c r="RLE193" s="29"/>
      <c r="RLF193" s="29"/>
      <c r="RLG193" s="29"/>
      <c r="RLH193" s="29"/>
      <c r="RLI193" s="29"/>
      <c r="RLJ193" s="29"/>
      <c r="RLK193" s="29"/>
      <c r="RLL193" s="29"/>
      <c r="RLM193" s="29"/>
      <c r="RLN193" s="29"/>
      <c r="RLO193" s="29"/>
      <c r="RLP193" s="29"/>
      <c r="RLQ193" s="29"/>
      <c r="RLR193" s="29"/>
      <c r="RLS193" s="29"/>
      <c r="RLT193" s="29"/>
      <c r="RLU193" s="29"/>
      <c r="RLV193" s="29"/>
      <c r="RLW193" s="29"/>
      <c r="RLX193" s="29"/>
      <c r="RLY193" s="29"/>
      <c r="RLZ193" s="29"/>
      <c r="RMA193" s="29"/>
      <c r="RMB193" s="29"/>
      <c r="RMC193" s="29"/>
      <c r="RMD193" s="29"/>
      <c r="RME193" s="29"/>
      <c r="RMF193" s="29"/>
      <c r="RMG193" s="29"/>
      <c r="RMH193" s="29"/>
      <c r="RMI193" s="29"/>
      <c r="RMJ193" s="29"/>
      <c r="RMK193" s="29"/>
      <c r="RML193" s="29"/>
      <c r="RMM193" s="29"/>
      <c r="RMN193" s="29"/>
      <c r="RMO193" s="29"/>
      <c r="RMP193" s="29"/>
      <c r="RMQ193" s="29"/>
      <c r="RMR193" s="29"/>
      <c r="RMS193" s="29"/>
      <c r="RMT193" s="29"/>
      <c r="RMU193" s="29"/>
      <c r="RMV193" s="29"/>
      <c r="RMW193" s="29"/>
      <c r="RMX193" s="29"/>
      <c r="RMY193" s="29"/>
      <c r="RMZ193" s="29"/>
      <c r="RNA193" s="29"/>
      <c r="RNB193" s="29"/>
      <c r="RNC193" s="29"/>
      <c r="RND193" s="29"/>
      <c r="RNE193" s="29"/>
      <c r="RNF193" s="29"/>
      <c r="RNG193" s="29"/>
      <c r="RNH193" s="29"/>
      <c r="RNI193" s="29"/>
      <c r="RNJ193" s="29"/>
      <c r="RNK193" s="29"/>
      <c r="RNL193" s="29"/>
      <c r="RNM193" s="29"/>
      <c r="RNN193" s="29"/>
      <c r="RNO193" s="29"/>
      <c r="RNP193" s="29"/>
      <c r="RNQ193" s="29"/>
      <c r="RNR193" s="29"/>
      <c r="RNS193" s="29"/>
      <c r="RNT193" s="29"/>
      <c r="RNU193" s="29"/>
      <c r="RNV193" s="29"/>
      <c r="RNW193" s="29"/>
      <c r="RNX193" s="29"/>
      <c r="RNY193" s="29"/>
      <c r="RNZ193" s="29"/>
      <c r="ROA193" s="29"/>
      <c r="ROB193" s="29"/>
      <c r="ROC193" s="29"/>
      <c r="ROD193" s="29"/>
      <c r="ROE193" s="29"/>
      <c r="ROF193" s="29"/>
      <c r="ROG193" s="29"/>
      <c r="ROH193" s="29"/>
      <c r="ROI193" s="29"/>
      <c r="ROJ193" s="29"/>
      <c r="ROK193" s="29"/>
      <c r="ROL193" s="29"/>
      <c r="ROM193" s="29"/>
      <c r="RON193" s="29"/>
      <c r="ROO193" s="29"/>
      <c r="ROP193" s="29"/>
      <c r="ROQ193" s="29"/>
      <c r="ROR193" s="29"/>
      <c r="ROS193" s="29"/>
      <c r="ROT193" s="29"/>
      <c r="ROU193" s="29"/>
      <c r="ROV193" s="29"/>
      <c r="ROW193" s="29"/>
      <c r="ROX193" s="29"/>
      <c r="ROY193" s="29"/>
      <c r="ROZ193" s="29"/>
      <c r="RPA193" s="29"/>
      <c r="RPB193" s="29"/>
      <c r="RPC193" s="29"/>
      <c r="RPD193" s="29"/>
      <c r="RPE193" s="29"/>
      <c r="RPF193" s="29"/>
      <c r="RPG193" s="29"/>
      <c r="RPH193" s="29"/>
      <c r="RPI193" s="29"/>
      <c r="RPJ193" s="29"/>
      <c r="RPK193" s="29"/>
      <c r="RPL193" s="29"/>
      <c r="RPM193" s="29"/>
      <c r="RPN193" s="29"/>
      <c r="RPO193" s="29"/>
      <c r="RPP193" s="29"/>
      <c r="RPQ193" s="29"/>
      <c r="RPR193" s="29"/>
      <c r="RPS193" s="29"/>
      <c r="RPT193" s="29"/>
      <c r="RPU193" s="29"/>
      <c r="RPV193" s="29"/>
      <c r="RPW193" s="29"/>
      <c r="RPX193" s="29"/>
      <c r="RPY193" s="29"/>
      <c r="RPZ193" s="29"/>
      <c r="RQA193" s="29"/>
      <c r="RQB193" s="29"/>
      <c r="RQC193" s="29"/>
      <c r="RQD193" s="29"/>
      <c r="RQE193" s="29"/>
      <c r="RQF193" s="29"/>
      <c r="RQG193" s="29"/>
      <c r="RQH193" s="29"/>
      <c r="RQI193" s="29"/>
      <c r="RQJ193" s="29"/>
      <c r="RQK193" s="29"/>
      <c r="RQL193" s="29"/>
      <c r="RQM193" s="29"/>
      <c r="RQN193" s="29"/>
      <c r="RQO193" s="29"/>
      <c r="RQP193" s="29"/>
      <c r="RQQ193" s="29"/>
      <c r="RQR193" s="29"/>
      <c r="RQS193" s="29"/>
      <c r="RQT193" s="29"/>
      <c r="RQU193" s="29"/>
      <c r="RQV193" s="29"/>
      <c r="RQW193" s="29"/>
      <c r="RQX193" s="29"/>
      <c r="RQY193" s="29"/>
      <c r="RQZ193" s="29"/>
      <c r="RRA193" s="29"/>
      <c r="RRB193" s="29"/>
      <c r="RRC193" s="29"/>
      <c r="RRD193" s="29"/>
      <c r="RRE193" s="29"/>
      <c r="RRF193" s="29"/>
      <c r="RRG193" s="29"/>
      <c r="RRH193" s="29"/>
      <c r="RRI193" s="29"/>
      <c r="RRJ193" s="29"/>
      <c r="RRK193" s="29"/>
      <c r="RRL193" s="29"/>
      <c r="RRM193" s="29"/>
      <c r="RRN193" s="29"/>
      <c r="RRO193" s="29"/>
      <c r="RRP193" s="29"/>
      <c r="RRQ193" s="29"/>
      <c r="RRR193" s="29"/>
      <c r="RRS193" s="29"/>
      <c r="RRT193" s="29"/>
      <c r="RRU193" s="29"/>
      <c r="RRV193" s="29"/>
      <c r="RRW193" s="29"/>
      <c r="RRX193" s="29"/>
      <c r="RRY193" s="29"/>
      <c r="RRZ193" s="29"/>
      <c r="RSA193" s="29"/>
      <c r="RSB193" s="29"/>
      <c r="RSC193" s="29"/>
      <c r="RSD193" s="29"/>
      <c r="RSE193" s="29"/>
      <c r="RSF193" s="29"/>
      <c r="RSG193" s="29"/>
      <c r="RSH193" s="29"/>
      <c r="RSI193" s="29"/>
      <c r="RSJ193" s="29"/>
      <c r="RSK193" s="29"/>
      <c r="RSL193" s="29"/>
      <c r="RSM193" s="29"/>
      <c r="RSN193" s="29"/>
      <c r="RSO193" s="29"/>
      <c r="RSP193" s="29"/>
      <c r="RSQ193" s="29"/>
      <c r="RSR193" s="29"/>
      <c r="RSS193" s="29"/>
      <c r="RST193" s="29"/>
      <c r="RSU193" s="29"/>
      <c r="RSV193" s="29"/>
      <c r="RSW193" s="29"/>
      <c r="RSX193" s="29"/>
      <c r="RSY193" s="29"/>
      <c r="RSZ193" s="29"/>
      <c r="RTA193" s="29"/>
      <c r="RTB193" s="29"/>
      <c r="RTC193" s="29"/>
      <c r="RTD193" s="29"/>
      <c r="RTE193" s="29"/>
      <c r="RTF193" s="29"/>
      <c r="RTG193" s="29"/>
      <c r="RTH193" s="29"/>
      <c r="RTI193" s="29"/>
      <c r="RTJ193" s="29"/>
      <c r="RTK193" s="29"/>
      <c r="RTL193" s="29"/>
      <c r="RTM193" s="29"/>
      <c r="RTN193" s="29"/>
      <c r="RTO193" s="29"/>
      <c r="RTP193" s="29"/>
      <c r="RTQ193" s="29"/>
      <c r="RTR193" s="29"/>
      <c r="RTS193" s="29"/>
      <c r="RTT193" s="29"/>
      <c r="RTU193" s="29"/>
      <c r="RTV193" s="29"/>
      <c r="RTW193" s="29"/>
      <c r="RTX193" s="29"/>
      <c r="RTY193" s="29"/>
      <c r="RTZ193" s="29"/>
      <c r="RUA193" s="29"/>
      <c r="RUB193" s="29"/>
      <c r="RUC193" s="29"/>
      <c r="RUD193" s="29"/>
      <c r="RUE193" s="29"/>
      <c r="RUF193" s="29"/>
      <c r="RUG193" s="29"/>
      <c r="RUH193" s="29"/>
      <c r="RUI193" s="29"/>
      <c r="RUJ193" s="29"/>
      <c r="RUK193" s="29"/>
      <c r="RUL193" s="29"/>
      <c r="RUM193" s="29"/>
      <c r="RUN193" s="29"/>
      <c r="RUO193" s="29"/>
      <c r="RUP193" s="29"/>
      <c r="RUQ193" s="29"/>
      <c r="RUR193" s="29"/>
      <c r="RUS193" s="29"/>
      <c r="RUT193" s="29"/>
      <c r="RUU193" s="29"/>
      <c r="RUV193" s="29"/>
      <c r="RUW193" s="29"/>
      <c r="RUX193" s="29"/>
      <c r="RUY193" s="29"/>
      <c r="RUZ193" s="29"/>
      <c r="RVA193" s="29"/>
      <c r="RVB193" s="29"/>
      <c r="RVC193" s="29"/>
      <c r="RVD193" s="29"/>
      <c r="RVE193" s="29"/>
      <c r="RVF193" s="29"/>
      <c r="RVG193" s="29"/>
      <c r="RVH193" s="29"/>
      <c r="RVI193" s="29"/>
      <c r="RVJ193" s="29"/>
      <c r="RVK193" s="29"/>
      <c r="RVL193" s="29"/>
      <c r="RVM193" s="29"/>
      <c r="RVN193" s="29"/>
      <c r="RVO193" s="29"/>
      <c r="RVP193" s="29"/>
      <c r="RVQ193" s="29"/>
      <c r="RVR193" s="29"/>
      <c r="RVS193" s="29"/>
      <c r="RVT193" s="29"/>
      <c r="RVU193" s="29"/>
      <c r="RVV193" s="29"/>
      <c r="RVW193" s="29"/>
      <c r="RVX193" s="29"/>
      <c r="RVY193" s="29"/>
      <c r="RVZ193" s="29"/>
      <c r="RWA193" s="29"/>
      <c r="RWB193" s="29"/>
      <c r="RWC193" s="29"/>
      <c r="RWD193" s="29"/>
      <c r="RWE193" s="29"/>
      <c r="RWF193" s="29"/>
      <c r="RWG193" s="29"/>
      <c r="RWH193" s="29"/>
      <c r="RWI193" s="29"/>
      <c r="RWJ193" s="29"/>
      <c r="RWK193" s="29"/>
      <c r="RWL193" s="29"/>
      <c r="RWM193" s="29"/>
      <c r="RWN193" s="29"/>
      <c r="RWO193" s="29"/>
      <c r="RWP193" s="29"/>
      <c r="RWQ193" s="29"/>
      <c r="RWR193" s="29"/>
      <c r="RWS193" s="29"/>
      <c r="RWT193" s="29"/>
      <c r="RWU193" s="29"/>
      <c r="RWV193" s="29"/>
      <c r="RWW193" s="29"/>
      <c r="RWX193" s="29"/>
      <c r="RWY193" s="29"/>
      <c r="RWZ193" s="29"/>
      <c r="RXA193" s="29"/>
      <c r="RXB193" s="29"/>
      <c r="RXC193" s="29"/>
      <c r="RXD193" s="29"/>
      <c r="RXE193" s="29"/>
      <c r="RXF193" s="29"/>
      <c r="RXG193" s="29"/>
      <c r="RXH193" s="29"/>
      <c r="RXI193" s="29"/>
      <c r="RXJ193" s="29"/>
      <c r="RXK193" s="29"/>
      <c r="RXL193" s="29"/>
      <c r="RXM193" s="29"/>
      <c r="RXN193" s="29"/>
      <c r="RXO193" s="29"/>
      <c r="RXP193" s="29"/>
      <c r="RXQ193" s="29"/>
      <c r="RXR193" s="29"/>
      <c r="RXS193" s="29"/>
      <c r="RXT193" s="29"/>
      <c r="RXU193" s="29"/>
      <c r="RXV193" s="29"/>
      <c r="RXW193" s="29"/>
      <c r="RXX193" s="29"/>
      <c r="RXY193" s="29"/>
      <c r="RXZ193" s="29"/>
      <c r="RYA193" s="29"/>
      <c r="RYB193" s="29"/>
      <c r="RYC193" s="29"/>
      <c r="RYD193" s="29"/>
      <c r="RYE193" s="29"/>
      <c r="RYF193" s="29"/>
      <c r="RYG193" s="29"/>
      <c r="RYH193" s="29"/>
      <c r="RYI193" s="29"/>
      <c r="RYJ193" s="29"/>
      <c r="RYK193" s="29"/>
      <c r="RYL193" s="29"/>
      <c r="RYM193" s="29"/>
      <c r="RYN193" s="29"/>
      <c r="RYO193" s="29"/>
      <c r="RYP193" s="29"/>
      <c r="RYQ193" s="29"/>
      <c r="RYR193" s="29"/>
      <c r="RYS193" s="29"/>
      <c r="RYT193" s="29"/>
      <c r="RYU193" s="29"/>
      <c r="RYV193" s="29"/>
      <c r="RYW193" s="29"/>
      <c r="RYX193" s="29"/>
      <c r="RYY193" s="29"/>
      <c r="RYZ193" s="29"/>
      <c r="RZA193" s="29"/>
      <c r="RZB193" s="29"/>
      <c r="RZC193" s="29"/>
      <c r="RZD193" s="29"/>
      <c r="RZE193" s="29"/>
      <c r="RZF193" s="29"/>
      <c r="RZG193" s="29"/>
      <c r="RZH193" s="29"/>
      <c r="RZI193" s="29"/>
      <c r="RZJ193" s="29"/>
      <c r="RZK193" s="29"/>
      <c r="RZL193" s="29"/>
      <c r="RZM193" s="29"/>
      <c r="RZN193" s="29"/>
      <c r="RZO193" s="29"/>
      <c r="RZP193" s="29"/>
      <c r="RZQ193" s="29"/>
      <c r="RZR193" s="29"/>
      <c r="RZS193" s="29"/>
      <c r="RZT193" s="29"/>
      <c r="RZU193" s="29"/>
      <c r="RZV193" s="29"/>
      <c r="RZW193" s="29"/>
      <c r="RZX193" s="29"/>
      <c r="RZY193" s="29"/>
      <c r="RZZ193" s="29"/>
      <c r="SAA193" s="29"/>
      <c r="SAB193" s="29"/>
      <c r="SAC193" s="29"/>
      <c r="SAD193" s="29"/>
      <c r="SAE193" s="29"/>
      <c r="SAF193" s="29"/>
      <c r="SAG193" s="29"/>
      <c r="SAH193" s="29"/>
      <c r="SAI193" s="29"/>
      <c r="SAJ193" s="29"/>
      <c r="SAK193" s="29"/>
      <c r="SAL193" s="29"/>
      <c r="SAM193" s="29"/>
      <c r="SAN193" s="29"/>
      <c r="SAO193" s="29"/>
      <c r="SAP193" s="29"/>
      <c r="SAQ193" s="29"/>
      <c r="SAR193" s="29"/>
      <c r="SAS193" s="29"/>
      <c r="SAT193" s="29"/>
      <c r="SAU193" s="29"/>
      <c r="SAV193" s="29"/>
      <c r="SAW193" s="29"/>
      <c r="SAX193" s="29"/>
      <c r="SAY193" s="29"/>
      <c r="SAZ193" s="29"/>
      <c r="SBA193" s="29"/>
      <c r="SBB193" s="29"/>
      <c r="SBC193" s="29"/>
      <c r="SBD193" s="29"/>
      <c r="SBE193" s="29"/>
      <c r="SBF193" s="29"/>
      <c r="SBG193" s="29"/>
      <c r="SBH193" s="29"/>
      <c r="SBI193" s="29"/>
      <c r="SBJ193" s="29"/>
      <c r="SBK193" s="29"/>
      <c r="SBL193" s="29"/>
      <c r="SBM193" s="29"/>
      <c r="SBN193" s="29"/>
      <c r="SBO193" s="29"/>
      <c r="SBP193" s="29"/>
      <c r="SBQ193" s="29"/>
      <c r="SBR193" s="29"/>
      <c r="SBS193" s="29"/>
      <c r="SBT193" s="29"/>
      <c r="SBU193" s="29"/>
      <c r="SBV193" s="29"/>
      <c r="SBW193" s="29"/>
      <c r="SBX193" s="29"/>
      <c r="SBY193" s="29"/>
      <c r="SBZ193" s="29"/>
      <c r="SCA193" s="29"/>
      <c r="SCB193" s="29"/>
      <c r="SCC193" s="29"/>
      <c r="SCD193" s="29"/>
      <c r="SCE193" s="29"/>
      <c r="SCF193" s="29"/>
      <c r="SCG193" s="29"/>
      <c r="SCH193" s="29"/>
      <c r="SCI193" s="29"/>
      <c r="SCJ193" s="29"/>
      <c r="SCK193" s="29"/>
      <c r="SCL193" s="29"/>
      <c r="SCM193" s="29"/>
      <c r="SCN193" s="29"/>
      <c r="SCO193" s="29"/>
      <c r="SCP193" s="29"/>
      <c r="SCQ193" s="29"/>
      <c r="SCR193" s="29"/>
      <c r="SCS193" s="29"/>
      <c r="SCT193" s="29"/>
      <c r="SCU193" s="29"/>
      <c r="SCV193" s="29"/>
      <c r="SCW193" s="29"/>
      <c r="SCX193" s="29"/>
      <c r="SCY193" s="29"/>
      <c r="SCZ193" s="29"/>
      <c r="SDA193" s="29"/>
      <c r="SDB193" s="29"/>
      <c r="SDC193" s="29"/>
      <c r="SDD193" s="29"/>
      <c r="SDE193" s="29"/>
      <c r="SDF193" s="29"/>
      <c r="SDG193" s="29"/>
      <c r="SDH193" s="29"/>
      <c r="SDI193" s="29"/>
      <c r="SDJ193" s="29"/>
      <c r="SDK193" s="29"/>
      <c r="SDL193" s="29"/>
      <c r="SDM193" s="29"/>
      <c r="SDN193" s="29"/>
      <c r="SDO193" s="29"/>
      <c r="SDP193" s="29"/>
      <c r="SDQ193" s="29"/>
      <c r="SDR193" s="29"/>
      <c r="SDS193" s="29"/>
      <c r="SDT193" s="29"/>
      <c r="SDU193" s="29"/>
      <c r="SDV193" s="29"/>
      <c r="SDW193" s="29"/>
      <c r="SDX193" s="29"/>
      <c r="SDY193" s="29"/>
      <c r="SDZ193" s="29"/>
      <c r="SEA193" s="29"/>
      <c r="SEB193" s="29"/>
      <c r="SEC193" s="29"/>
      <c r="SED193" s="29"/>
      <c r="SEE193" s="29"/>
      <c r="SEF193" s="29"/>
      <c r="SEG193" s="29"/>
      <c r="SEH193" s="29"/>
      <c r="SEI193" s="29"/>
      <c r="SEJ193" s="29"/>
      <c r="SEK193" s="29"/>
      <c r="SEL193" s="29"/>
      <c r="SEM193" s="29"/>
      <c r="SEN193" s="29"/>
      <c r="SEO193" s="29"/>
      <c r="SEP193" s="29"/>
      <c r="SEQ193" s="29"/>
      <c r="SER193" s="29"/>
      <c r="SES193" s="29"/>
      <c r="SET193" s="29"/>
      <c r="SEU193" s="29"/>
      <c r="SEV193" s="29"/>
      <c r="SEW193" s="29"/>
      <c r="SEX193" s="29"/>
      <c r="SEY193" s="29"/>
      <c r="SEZ193" s="29"/>
      <c r="SFA193" s="29"/>
      <c r="SFB193" s="29"/>
      <c r="SFC193" s="29"/>
      <c r="SFD193" s="29"/>
      <c r="SFE193" s="29"/>
      <c r="SFF193" s="29"/>
      <c r="SFG193" s="29"/>
      <c r="SFH193" s="29"/>
      <c r="SFI193" s="29"/>
      <c r="SFJ193" s="29"/>
      <c r="SFK193" s="29"/>
      <c r="SFL193" s="29"/>
      <c r="SFM193" s="29"/>
      <c r="SFN193" s="29"/>
      <c r="SFO193" s="29"/>
      <c r="SFP193" s="29"/>
      <c r="SFQ193" s="29"/>
      <c r="SFR193" s="29"/>
      <c r="SFS193" s="29"/>
      <c r="SFT193" s="29"/>
      <c r="SFU193" s="29"/>
      <c r="SFV193" s="29"/>
      <c r="SFW193" s="29"/>
      <c r="SFX193" s="29"/>
      <c r="SFY193" s="29"/>
      <c r="SFZ193" s="29"/>
      <c r="SGA193" s="29"/>
      <c r="SGB193" s="29"/>
      <c r="SGC193" s="29"/>
      <c r="SGD193" s="29"/>
      <c r="SGE193" s="29"/>
      <c r="SGF193" s="29"/>
      <c r="SGG193" s="29"/>
      <c r="SGH193" s="29"/>
      <c r="SGI193" s="29"/>
      <c r="SGJ193" s="29"/>
      <c r="SGK193" s="29"/>
      <c r="SGL193" s="29"/>
      <c r="SGM193" s="29"/>
      <c r="SGN193" s="29"/>
      <c r="SGO193" s="29"/>
      <c r="SGP193" s="29"/>
      <c r="SGQ193" s="29"/>
      <c r="SGR193" s="29"/>
      <c r="SGS193" s="29"/>
      <c r="SGT193" s="29"/>
      <c r="SGU193" s="29"/>
      <c r="SGV193" s="29"/>
      <c r="SGW193" s="29"/>
      <c r="SGX193" s="29"/>
      <c r="SGY193" s="29"/>
      <c r="SGZ193" s="29"/>
      <c r="SHA193" s="29"/>
      <c r="SHB193" s="29"/>
      <c r="SHC193" s="29"/>
      <c r="SHD193" s="29"/>
      <c r="SHE193" s="29"/>
      <c r="SHF193" s="29"/>
      <c r="SHG193" s="29"/>
      <c r="SHH193" s="29"/>
      <c r="SHI193" s="29"/>
      <c r="SHJ193" s="29"/>
      <c r="SHK193" s="29"/>
      <c r="SHL193" s="29"/>
      <c r="SHM193" s="29"/>
      <c r="SHN193" s="29"/>
      <c r="SHO193" s="29"/>
      <c r="SHP193" s="29"/>
      <c r="SHQ193" s="29"/>
      <c r="SHR193" s="29"/>
      <c r="SHS193" s="29"/>
      <c r="SHT193" s="29"/>
      <c r="SHU193" s="29"/>
      <c r="SHV193" s="29"/>
      <c r="SHW193" s="29"/>
      <c r="SHX193" s="29"/>
      <c r="SHY193" s="29"/>
      <c r="SHZ193" s="29"/>
      <c r="SIA193" s="29"/>
      <c r="SIB193" s="29"/>
      <c r="SIC193" s="29"/>
      <c r="SID193" s="29"/>
      <c r="SIE193" s="29"/>
      <c r="SIF193" s="29"/>
      <c r="SIG193" s="29"/>
      <c r="SIH193" s="29"/>
      <c r="SII193" s="29"/>
      <c r="SIJ193" s="29"/>
      <c r="SIK193" s="29"/>
      <c r="SIL193" s="29"/>
      <c r="SIM193" s="29"/>
      <c r="SIN193" s="29"/>
      <c r="SIO193" s="29"/>
      <c r="SIP193" s="29"/>
      <c r="SIQ193" s="29"/>
      <c r="SIR193" s="29"/>
      <c r="SIS193" s="29"/>
      <c r="SIT193" s="29"/>
      <c r="SIU193" s="29"/>
      <c r="SIV193" s="29"/>
      <c r="SIW193" s="29"/>
      <c r="SIX193" s="29"/>
      <c r="SIY193" s="29"/>
      <c r="SIZ193" s="29"/>
      <c r="SJA193" s="29"/>
      <c r="SJB193" s="29"/>
      <c r="SJC193" s="29"/>
      <c r="SJD193" s="29"/>
      <c r="SJE193" s="29"/>
      <c r="SJF193" s="29"/>
      <c r="SJG193" s="29"/>
      <c r="SJH193" s="29"/>
      <c r="SJI193" s="29"/>
      <c r="SJJ193" s="29"/>
      <c r="SJK193" s="29"/>
      <c r="SJL193" s="29"/>
      <c r="SJM193" s="29"/>
      <c r="SJN193" s="29"/>
      <c r="SJO193" s="29"/>
      <c r="SJP193" s="29"/>
      <c r="SJQ193" s="29"/>
      <c r="SJR193" s="29"/>
      <c r="SJS193" s="29"/>
      <c r="SJT193" s="29"/>
      <c r="SJU193" s="29"/>
      <c r="SJV193" s="29"/>
      <c r="SJW193" s="29"/>
      <c r="SJX193" s="29"/>
      <c r="SJY193" s="29"/>
      <c r="SJZ193" s="29"/>
      <c r="SKA193" s="29"/>
      <c r="SKB193" s="29"/>
      <c r="SKC193" s="29"/>
      <c r="SKD193" s="29"/>
      <c r="SKE193" s="29"/>
      <c r="SKF193" s="29"/>
      <c r="SKG193" s="29"/>
      <c r="SKH193" s="29"/>
      <c r="SKI193" s="29"/>
      <c r="SKJ193" s="29"/>
      <c r="SKK193" s="29"/>
      <c r="SKL193" s="29"/>
      <c r="SKM193" s="29"/>
      <c r="SKN193" s="29"/>
      <c r="SKO193" s="29"/>
      <c r="SKP193" s="29"/>
      <c r="SKQ193" s="29"/>
      <c r="SKR193" s="29"/>
      <c r="SKS193" s="29"/>
      <c r="SKT193" s="29"/>
      <c r="SKU193" s="29"/>
      <c r="SKV193" s="29"/>
      <c r="SKW193" s="29"/>
      <c r="SKX193" s="29"/>
      <c r="SKY193" s="29"/>
      <c r="SKZ193" s="29"/>
      <c r="SLA193" s="29"/>
      <c r="SLB193" s="29"/>
      <c r="SLC193" s="29"/>
      <c r="SLD193" s="29"/>
      <c r="SLE193" s="29"/>
      <c r="SLF193" s="29"/>
      <c r="SLG193" s="29"/>
      <c r="SLH193" s="29"/>
      <c r="SLI193" s="29"/>
      <c r="SLJ193" s="29"/>
      <c r="SLK193" s="29"/>
      <c r="SLL193" s="29"/>
      <c r="SLM193" s="29"/>
      <c r="SLN193" s="29"/>
      <c r="SLO193" s="29"/>
      <c r="SLP193" s="29"/>
      <c r="SLQ193" s="29"/>
      <c r="SLR193" s="29"/>
      <c r="SLS193" s="29"/>
      <c r="SLT193" s="29"/>
      <c r="SLU193" s="29"/>
      <c r="SLV193" s="29"/>
      <c r="SLW193" s="29"/>
      <c r="SLX193" s="29"/>
      <c r="SLY193" s="29"/>
      <c r="SLZ193" s="29"/>
      <c r="SMA193" s="29"/>
      <c r="SMB193" s="29"/>
      <c r="SMC193" s="29"/>
      <c r="SMD193" s="29"/>
      <c r="SME193" s="29"/>
      <c r="SMF193" s="29"/>
      <c r="SMG193" s="29"/>
      <c r="SMH193" s="29"/>
      <c r="SMI193" s="29"/>
      <c r="SMJ193" s="29"/>
      <c r="SMK193" s="29"/>
      <c r="SML193" s="29"/>
      <c r="SMM193" s="29"/>
      <c r="SMN193" s="29"/>
      <c r="SMO193" s="29"/>
      <c r="SMP193" s="29"/>
      <c r="SMQ193" s="29"/>
      <c r="SMR193" s="29"/>
      <c r="SMS193" s="29"/>
      <c r="SMT193" s="29"/>
      <c r="SMU193" s="29"/>
      <c r="SMV193" s="29"/>
      <c r="SMW193" s="29"/>
      <c r="SMX193" s="29"/>
      <c r="SMY193" s="29"/>
      <c r="SMZ193" s="29"/>
      <c r="SNA193" s="29"/>
      <c r="SNB193" s="29"/>
      <c r="SNC193" s="29"/>
      <c r="SND193" s="29"/>
      <c r="SNE193" s="29"/>
      <c r="SNF193" s="29"/>
      <c r="SNG193" s="29"/>
      <c r="SNH193" s="29"/>
      <c r="SNI193" s="29"/>
      <c r="SNJ193" s="29"/>
      <c r="SNK193" s="29"/>
      <c r="SNL193" s="29"/>
      <c r="SNM193" s="29"/>
      <c r="SNN193" s="29"/>
      <c r="SNO193" s="29"/>
      <c r="SNP193" s="29"/>
      <c r="SNQ193" s="29"/>
      <c r="SNR193" s="29"/>
      <c r="SNS193" s="29"/>
      <c r="SNT193" s="29"/>
      <c r="SNU193" s="29"/>
      <c r="SNV193" s="29"/>
      <c r="SNW193" s="29"/>
      <c r="SNX193" s="29"/>
      <c r="SNY193" s="29"/>
      <c r="SNZ193" s="29"/>
      <c r="SOA193" s="29"/>
      <c r="SOB193" s="29"/>
      <c r="SOC193" s="29"/>
      <c r="SOD193" s="29"/>
      <c r="SOE193" s="29"/>
      <c r="SOF193" s="29"/>
      <c r="SOG193" s="29"/>
      <c r="SOH193" s="29"/>
      <c r="SOI193" s="29"/>
      <c r="SOJ193" s="29"/>
      <c r="SOK193" s="29"/>
      <c r="SOL193" s="29"/>
      <c r="SOM193" s="29"/>
      <c r="SON193" s="29"/>
      <c r="SOO193" s="29"/>
      <c r="SOP193" s="29"/>
      <c r="SOQ193" s="29"/>
      <c r="SOR193" s="29"/>
      <c r="SOS193" s="29"/>
      <c r="SOT193" s="29"/>
      <c r="SOU193" s="29"/>
      <c r="SOV193" s="29"/>
      <c r="SOW193" s="29"/>
      <c r="SOX193" s="29"/>
      <c r="SOY193" s="29"/>
      <c r="SOZ193" s="29"/>
      <c r="SPA193" s="29"/>
      <c r="SPB193" s="29"/>
      <c r="SPC193" s="29"/>
      <c r="SPD193" s="29"/>
      <c r="SPE193" s="29"/>
      <c r="SPF193" s="29"/>
      <c r="SPG193" s="29"/>
      <c r="SPH193" s="29"/>
      <c r="SPI193" s="29"/>
      <c r="SPJ193" s="29"/>
      <c r="SPK193" s="29"/>
      <c r="SPL193" s="29"/>
      <c r="SPM193" s="29"/>
      <c r="SPN193" s="29"/>
      <c r="SPO193" s="29"/>
      <c r="SPP193" s="29"/>
      <c r="SPQ193" s="29"/>
      <c r="SPR193" s="29"/>
      <c r="SPS193" s="29"/>
      <c r="SPT193" s="29"/>
      <c r="SPU193" s="29"/>
      <c r="SPV193" s="29"/>
      <c r="SPW193" s="29"/>
      <c r="SPX193" s="29"/>
      <c r="SPY193" s="29"/>
      <c r="SPZ193" s="29"/>
      <c r="SQA193" s="29"/>
      <c r="SQB193" s="29"/>
      <c r="SQC193" s="29"/>
      <c r="SQD193" s="29"/>
      <c r="SQE193" s="29"/>
      <c r="SQF193" s="29"/>
      <c r="SQG193" s="29"/>
      <c r="SQH193" s="29"/>
      <c r="SQI193" s="29"/>
      <c r="SQJ193" s="29"/>
      <c r="SQK193" s="29"/>
      <c r="SQL193" s="29"/>
      <c r="SQM193" s="29"/>
      <c r="SQN193" s="29"/>
      <c r="SQO193" s="29"/>
      <c r="SQP193" s="29"/>
      <c r="SQQ193" s="29"/>
      <c r="SQR193" s="29"/>
      <c r="SQS193" s="29"/>
      <c r="SQT193" s="29"/>
      <c r="SQU193" s="29"/>
      <c r="SQV193" s="29"/>
      <c r="SQW193" s="29"/>
      <c r="SQX193" s="29"/>
      <c r="SQY193" s="29"/>
      <c r="SQZ193" s="29"/>
      <c r="SRA193" s="29"/>
      <c r="SRB193" s="29"/>
      <c r="SRC193" s="29"/>
      <c r="SRD193" s="29"/>
      <c r="SRE193" s="29"/>
      <c r="SRF193" s="29"/>
      <c r="SRG193" s="29"/>
      <c r="SRH193" s="29"/>
      <c r="SRI193" s="29"/>
      <c r="SRJ193" s="29"/>
      <c r="SRK193" s="29"/>
      <c r="SRL193" s="29"/>
      <c r="SRM193" s="29"/>
      <c r="SRN193" s="29"/>
      <c r="SRO193" s="29"/>
      <c r="SRP193" s="29"/>
      <c r="SRQ193" s="29"/>
      <c r="SRR193" s="29"/>
      <c r="SRS193" s="29"/>
      <c r="SRT193" s="29"/>
      <c r="SRU193" s="29"/>
      <c r="SRV193" s="29"/>
      <c r="SRW193" s="29"/>
      <c r="SRX193" s="29"/>
      <c r="SRY193" s="29"/>
      <c r="SRZ193" s="29"/>
      <c r="SSA193" s="29"/>
      <c r="SSB193" s="29"/>
      <c r="SSC193" s="29"/>
      <c r="SSD193" s="29"/>
      <c r="SSE193" s="29"/>
      <c r="SSF193" s="29"/>
      <c r="SSG193" s="29"/>
      <c r="SSH193" s="29"/>
      <c r="SSI193" s="29"/>
      <c r="SSJ193" s="29"/>
      <c r="SSK193" s="29"/>
      <c r="SSL193" s="29"/>
      <c r="SSM193" s="29"/>
      <c r="SSN193" s="29"/>
      <c r="SSO193" s="29"/>
      <c r="SSP193" s="29"/>
      <c r="SSQ193" s="29"/>
      <c r="SSR193" s="29"/>
      <c r="SSS193" s="29"/>
      <c r="SST193" s="29"/>
      <c r="SSU193" s="29"/>
      <c r="SSV193" s="29"/>
      <c r="SSW193" s="29"/>
      <c r="SSX193" s="29"/>
      <c r="SSY193" s="29"/>
      <c r="SSZ193" s="29"/>
      <c r="STA193" s="29"/>
      <c r="STB193" s="29"/>
      <c r="STC193" s="29"/>
      <c r="STD193" s="29"/>
      <c r="STE193" s="29"/>
      <c r="STF193" s="29"/>
      <c r="STG193" s="29"/>
      <c r="STH193" s="29"/>
      <c r="STI193" s="29"/>
      <c r="STJ193" s="29"/>
      <c r="STK193" s="29"/>
      <c r="STL193" s="29"/>
      <c r="STM193" s="29"/>
      <c r="STN193" s="29"/>
      <c r="STO193" s="29"/>
      <c r="STP193" s="29"/>
      <c r="STQ193" s="29"/>
      <c r="STR193" s="29"/>
      <c r="STS193" s="29"/>
      <c r="STT193" s="29"/>
      <c r="STU193" s="29"/>
      <c r="STV193" s="29"/>
      <c r="STW193" s="29"/>
      <c r="STX193" s="29"/>
      <c r="STY193" s="29"/>
      <c r="STZ193" s="29"/>
      <c r="SUA193" s="29"/>
      <c r="SUB193" s="29"/>
      <c r="SUC193" s="29"/>
      <c r="SUD193" s="29"/>
      <c r="SUE193" s="29"/>
      <c r="SUF193" s="29"/>
      <c r="SUG193" s="29"/>
      <c r="SUH193" s="29"/>
      <c r="SUI193" s="29"/>
      <c r="SUJ193" s="29"/>
      <c r="SUK193" s="29"/>
      <c r="SUL193" s="29"/>
      <c r="SUM193" s="29"/>
      <c r="SUN193" s="29"/>
      <c r="SUO193" s="29"/>
      <c r="SUP193" s="29"/>
      <c r="SUQ193" s="29"/>
      <c r="SUR193" s="29"/>
      <c r="SUS193" s="29"/>
      <c r="SUT193" s="29"/>
      <c r="SUU193" s="29"/>
      <c r="SUV193" s="29"/>
      <c r="SUW193" s="29"/>
      <c r="SUX193" s="29"/>
      <c r="SUY193" s="29"/>
      <c r="SUZ193" s="29"/>
      <c r="SVA193" s="29"/>
      <c r="SVB193" s="29"/>
      <c r="SVC193" s="29"/>
      <c r="SVD193" s="29"/>
      <c r="SVE193" s="29"/>
      <c r="SVF193" s="29"/>
      <c r="SVG193" s="29"/>
      <c r="SVH193" s="29"/>
      <c r="SVI193" s="29"/>
      <c r="SVJ193" s="29"/>
      <c r="SVK193" s="29"/>
      <c r="SVL193" s="29"/>
      <c r="SVM193" s="29"/>
      <c r="SVN193" s="29"/>
      <c r="SVO193" s="29"/>
      <c r="SVP193" s="29"/>
      <c r="SVQ193" s="29"/>
      <c r="SVR193" s="29"/>
      <c r="SVS193" s="29"/>
      <c r="SVT193" s="29"/>
      <c r="SVU193" s="29"/>
      <c r="SVV193" s="29"/>
      <c r="SVW193" s="29"/>
      <c r="SVX193" s="29"/>
      <c r="SVY193" s="29"/>
      <c r="SVZ193" s="29"/>
      <c r="SWA193" s="29"/>
      <c r="SWB193" s="29"/>
      <c r="SWC193" s="29"/>
      <c r="SWD193" s="29"/>
      <c r="SWE193" s="29"/>
      <c r="SWF193" s="29"/>
      <c r="SWG193" s="29"/>
      <c r="SWH193" s="29"/>
      <c r="SWI193" s="29"/>
      <c r="SWJ193" s="29"/>
      <c r="SWK193" s="29"/>
      <c r="SWL193" s="29"/>
      <c r="SWM193" s="29"/>
      <c r="SWN193" s="29"/>
      <c r="SWO193" s="29"/>
      <c r="SWP193" s="29"/>
      <c r="SWQ193" s="29"/>
      <c r="SWR193" s="29"/>
      <c r="SWS193" s="29"/>
      <c r="SWT193" s="29"/>
      <c r="SWU193" s="29"/>
      <c r="SWV193" s="29"/>
      <c r="SWW193" s="29"/>
      <c r="SWX193" s="29"/>
      <c r="SWY193" s="29"/>
      <c r="SWZ193" s="29"/>
      <c r="SXA193" s="29"/>
      <c r="SXB193" s="29"/>
      <c r="SXC193" s="29"/>
      <c r="SXD193" s="29"/>
      <c r="SXE193" s="29"/>
      <c r="SXF193" s="29"/>
      <c r="SXG193" s="29"/>
      <c r="SXH193" s="29"/>
      <c r="SXI193" s="29"/>
      <c r="SXJ193" s="29"/>
      <c r="SXK193" s="29"/>
      <c r="SXL193" s="29"/>
      <c r="SXM193" s="29"/>
      <c r="SXN193" s="29"/>
      <c r="SXO193" s="29"/>
      <c r="SXP193" s="29"/>
      <c r="SXQ193" s="29"/>
      <c r="SXR193" s="29"/>
      <c r="SXS193" s="29"/>
      <c r="SXT193" s="29"/>
      <c r="SXU193" s="29"/>
      <c r="SXV193" s="29"/>
      <c r="SXW193" s="29"/>
      <c r="SXX193" s="29"/>
      <c r="SXY193" s="29"/>
      <c r="SXZ193" s="29"/>
      <c r="SYA193" s="29"/>
      <c r="SYB193" s="29"/>
      <c r="SYC193" s="29"/>
      <c r="SYD193" s="29"/>
      <c r="SYE193" s="29"/>
      <c r="SYF193" s="29"/>
      <c r="SYG193" s="29"/>
      <c r="SYH193" s="29"/>
      <c r="SYI193" s="29"/>
      <c r="SYJ193" s="29"/>
      <c r="SYK193" s="29"/>
      <c r="SYL193" s="29"/>
      <c r="SYM193" s="29"/>
      <c r="SYN193" s="29"/>
      <c r="SYO193" s="29"/>
      <c r="SYP193" s="29"/>
      <c r="SYQ193" s="29"/>
      <c r="SYR193" s="29"/>
      <c r="SYS193" s="29"/>
      <c r="SYT193" s="29"/>
      <c r="SYU193" s="29"/>
      <c r="SYV193" s="29"/>
      <c r="SYW193" s="29"/>
      <c r="SYX193" s="29"/>
      <c r="SYY193" s="29"/>
      <c r="SYZ193" s="29"/>
      <c r="SZA193" s="29"/>
      <c r="SZB193" s="29"/>
      <c r="SZC193" s="29"/>
      <c r="SZD193" s="29"/>
      <c r="SZE193" s="29"/>
      <c r="SZF193" s="29"/>
      <c r="SZG193" s="29"/>
      <c r="SZH193" s="29"/>
      <c r="SZI193" s="29"/>
      <c r="SZJ193" s="29"/>
      <c r="SZK193" s="29"/>
      <c r="SZL193" s="29"/>
      <c r="SZM193" s="29"/>
      <c r="SZN193" s="29"/>
      <c r="SZO193" s="29"/>
      <c r="SZP193" s="29"/>
      <c r="SZQ193" s="29"/>
      <c r="SZR193" s="29"/>
      <c r="SZS193" s="29"/>
      <c r="SZT193" s="29"/>
      <c r="SZU193" s="29"/>
      <c r="SZV193" s="29"/>
      <c r="SZW193" s="29"/>
      <c r="SZX193" s="29"/>
      <c r="SZY193" s="29"/>
      <c r="SZZ193" s="29"/>
      <c r="TAA193" s="29"/>
      <c r="TAB193" s="29"/>
      <c r="TAC193" s="29"/>
      <c r="TAD193" s="29"/>
      <c r="TAE193" s="29"/>
      <c r="TAF193" s="29"/>
      <c r="TAG193" s="29"/>
      <c r="TAH193" s="29"/>
      <c r="TAI193" s="29"/>
      <c r="TAJ193" s="29"/>
      <c r="TAK193" s="29"/>
      <c r="TAL193" s="29"/>
      <c r="TAM193" s="29"/>
      <c r="TAN193" s="29"/>
      <c r="TAO193" s="29"/>
      <c r="TAP193" s="29"/>
      <c r="TAQ193" s="29"/>
      <c r="TAR193" s="29"/>
      <c r="TAS193" s="29"/>
      <c r="TAT193" s="29"/>
      <c r="TAU193" s="29"/>
      <c r="TAV193" s="29"/>
      <c r="TAW193" s="29"/>
      <c r="TAX193" s="29"/>
      <c r="TAY193" s="29"/>
      <c r="TAZ193" s="29"/>
      <c r="TBA193" s="29"/>
      <c r="TBB193" s="29"/>
      <c r="TBC193" s="29"/>
      <c r="TBD193" s="29"/>
      <c r="TBE193" s="29"/>
      <c r="TBF193" s="29"/>
      <c r="TBG193" s="29"/>
      <c r="TBH193" s="29"/>
      <c r="TBI193" s="29"/>
      <c r="TBJ193" s="29"/>
      <c r="TBK193" s="29"/>
      <c r="TBL193" s="29"/>
      <c r="TBM193" s="29"/>
      <c r="TBN193" s="29"/>
      <c r="TBO193" s="29"/>
      <c r="TBP193" s="29"/>
      <c r="TBQ193" s="29"/>
      <c r="TBR193" s="29"/>
      <c r="TBS193" s="29"/>
      <c r="TBT193" s="29"/>
      <c r="TBU193" s="29"/>
      <c r="TBV193" s="29"/>
      <c r="TBW193" s="29"/>
      <c r="TBX193" s="29"/>
      <c r="TBY193" s="29"/>
      <c r="TBZ193" s="29"/>
      <c r="TCA193" s="29"/>
      <c r="TCB193" s="29"/>
      <c r="TCC193" s="29"/>
      <c r="TCD193" s="29"/>
      <c r="TCE193" s="29"/>
      <c r="TCF193" s="29"/>
      <c r="TCG193" s="29"/>
      <c r="TCH193" s="29"/>
      <c r="TCI193" s="29"/>
      <c r="TCJ193" s="29"/>
      <c r="TCK193" s="29"/>
      <c r="TCL193" s="29"/>
      <c r="TCM193" s="29"/>
      <c r="TCN193" s="29"/>
      <c r="TCO193" s="29"/>
      <c r="TCP193" s="29"/>
      <c r="TCQ193" s="29"/>
      <c r="TCR193" s="29"/>
      <c r="TCS193" s="29"/>
      <c r="TCT193" s="29"/>
      <c r="TCU193" s="29"/>
      <c r="TCV193" s="29"/>
      <c r="TCW193" s="29"/>
      <c r="TCX193" s="29"/>
      <c r="TCY193" s="29"/>
      <c r="TCZ193" s="29"/>
      <c r="TDA193" s="29"/>
      <c r="TDB193" s="29"/>
      <c r="TDC193" s="29"/>
      <c r="TDD193" s="29"/>
      <c r="TDE193" s="29"/>
      <c r="TDF193" s="29"/>
      <c r="TDG193" s="29"/>
      <c r="TDH193" s="29"/>
      <c r="TDI193" s="29"/>
      <c r="TDJ193" s="29"/>
      <c r="TDK193" s="29"/>
      <c r="TDL193" s="29"/>
      <c r="TDM193" s="29"/>
      <c r="TDN193" s="29"/>
      <c r="TDO193" s="29"/>
      <c r="TDP193" s="29"/>
      <c r="TDQ193" s="29"/>
      <c r="TDR193" s="29"/>
      <c r="TDS193" s="29"/>
      <c r="TDT193" s="29"/>
      <c r="TDU193" s="29"/>
      <c r="TDV193" s="29"/>
      <c r="TDW193" s="29"/>
      <c r="TDX193" s="29"/>
      <c r="TDY193" s="29"/>
      <c r="TDZ193" s="29"/>
      <c r="TEA193" s="29"/>
      <c r="TEB193" s="29"/>
      <c r="TEC193" s="29"/>
      <c r="TED193" s="29"/>
      <c r="TEE193" s="29"/>
      <c r="TEF193" s="29"/>
      <c r="TEG193" s="29"/>
      <c r="TEH193" s="29"/>
      <c r="TEI193" s="29"/>
      <c r="TEJ193" s="29"/>
      <c r="TEK193" s="29"/>
      <c r="TEL193" s="29"/>
      <c r="TEM193" s="29"/>
      <c r="TEN193" s="29"/>
      <c r="TEO193" s="29"/>
      <c r="TEP193" s="29"/>
      <c r="TEQ193" s="29"/>
      <c r="TER193" s="29"/>
      <c r="TES193" s="29"/>
      <c r="TET193" s="29"/>
      <c r="TEU193" s="29"/>
      <c r="TEV193" s="29"/>
      <c r="TEW193" s="29"/>
      <c r="TEX193" s="29"/>
      <c r="TEY193" s="29"/>
      <c r="TEZ193" s="29"/>
      <c r="TFA193" s="29"/>
      <c r="TFB193" s="29"/>
      <c r="TFC193" s="29"/>
      <c r="TFD193" s="29"/>
      <c r="TFE193" s="29"/>
      <c r="TFF193" s="29"/>
      <c r="TFG193" s="29"/>
      <c r="TFH193" s="29"/>
      <c r="TFI193" s="29"/>
      <c r="TFJ193" s="29"/>
      <c r="TFK193" s="29"/>
      <c r="TFL193" s="29"/>
      <c r="TFM193" s="29"/>
      <c r="TFN193" s="29"/>
      <c r="TFO193" s="29"/>
      <c r="TFP193" s="29"/>
      <c r="TFQ193" s="29"/>
      <c r="TFR193" s="29"/>
      <c r="TFS193" s="29"/>
      <c r="TFT193" s="29"/>
      <c r="TFU193" s="29"/>
      <c r="TFV193" s="29"/>
      <c r="TFW193" s="29"/>
      <c r="TFX193" s="29"/>
      <c r="TFY193" s="29"/>
      <c r="TFZ193" s="29"/>
      <c r="TGA193" s="29"/>
      <c r="TGB193" s="29"/>
      <c r="TGC193" s="29"/>
      <c r="TGD193" s="29"/>
      <c r="TGE193" s="29"/>
      <c r="TGF193" s="29"/>
      <c r="TGG193" s="29"/>
      <c r="TGH193" s="29"/>
      <c r="TGI193" s="29"/>
      <c r="TGJ193" s="29"/>
      <c r="TGK193" s="29"/>
      <c r="TGL193" s="29"/>
      <c r="TGM193" s="29"/>
      <c r="TGN193" s="29"/>
      <c r="TGO193" s="29"/>
      <c r="TGP193" s="29"/>
      <c r="TGQ193" s="29"/>
      <c r="TGR193" s="29"/>
      <c r="TGS193" s="29"/>
      <c r="TGT193" s="29"/>
      <c r="TGU193" s="29"/>
      <c r="TGV193" s="29"/>
      <c r="TGW193" s="29"/>
      <c r="TGX193" s="29"/>
      <c r="TGY193" s="29"/>
      <c r="TGZ193" s="29"/>
      <c r="THA193" s="29"/>
      <c r="THB193" s="29"/>
      <c r="THC193" s="29"/>
      <c r="THD193" s="29"/>
      <c r="THE193" s="29"/>
      <c r="THF193" s="29"/>
      <c r="THG193" s="29"/>
      <c r="THH193" s="29"/>
      <c r="THI193" s="29"/>
      <c r="THJ193" s="29"/>
      <c r="THK193" s="29"/>
      <c r="THL193" s="29"/>
      <c r="THM193" s="29"/>
      <c r="THN193" s="29"/>
      <c r="THO193" s="29"/>
      <c r="THP193" s="29"/>
      <c r="THQ193" s="29"/>
      <c r="THR193" s="29"/>
      <c r="THS193" s="29"/>
      <c r="THT193" s="29"/>
      <c r="THU193" s="29"/>
      <c r="THV193" s="29"/>
      <c r="THW193" s="29"/>
      <c r="THX193" s="29"/>
      <c r="THY193" s="29"/>
      <c r="THZ193" s="29"/>
      <c r="TIA193" s="29"/>
      <c r="TIB193" s="29"/>
      <c r="TIC193" s="29"/>
      <c r="TID193" s="29"/>
      <c r="TIE193" s="29"/>
      <c r="TIF193" s="29"/>
      <c r="TIG193" s="29"/>
      <c r="TIH193" s="29"/>
      <c r="TII193" s="29"/>
      <c r="TIJ193" s="29"/>
      <c r="TIK193" s="29"/>
      <c r="TIL193" s="29"/>
      <c r="TIM193" s="29"/>
      <c r="TIN193" s="29"/>
      <c r="TIO193" s="29"/>
      <c r="TIP193" s="29"/>
      <c r="TIQ193" s="29"/>
      <c r="TIR193" s="29"/>
      <c r="TIS193" s="29"/>
      <c r="TIT193" s="29"/>
      <c r="TIU193" s="29"/>
      <c r="TIV193" s="29"/>
      <c r="TIW193" s="29"/>
      <c r="TIX193" s="29"/>
      <c r="TIY193" s="29"/>
      <c r="TIZ193" s="29"/>
      <c r="TJA193" s="29"/>
      <c r="TJB193" s="29"/>
      <c r="TJC193" s="29"/>
      <c r="TJD193" s="29"/>
      <c r="TJE193" s="29"/>
      <c r="TJF193" s="29"/>
      <c r="TJG193" s="29"/>
      <c r="TJH193" s="29"/>
      <c r="TJI193" s="29"/>
      <c r="TJJ193" s="29"/>
      <c r="TJK193" s="29"/>
      <c r="TJL193" s="29"/>
      <c r="TJM193" s="29"/>
      <c r="TJN193" s="29"/>
      <c r="TJO193" s="29"/>
      <c r="TJP193" s="29"/>
      <c r="TJQ193" s="29"/>
      <c r="TJR193" s="29"/>
      <c r="TJS193" s="29"/>
      <c r="TJT193" s="29"/>
      <c r="TJU193" s="29"/>
      <c r="TJV193" s="29"/>
      <c r="TJW193" s="29"/>
      <c r="TJX193" s="29"/>
      <c r="TJY193" s="29"/>
      <c r="TJZ193" s="29"/>
      <c r="TKA193" s="29"/>
      <c r="TKB193" s="29"/>
      <c r="TKC193" s="29"/>
      <c r="TKD193" s="29"/>
      <c r="TKE193" s="29"/>
      <c r="TKF193" s="29"/>
      <c r="TKG193" s="29"/>
      <c r="TKH193" s="29"/>
      <c r="TKI193" s="29"/>
      <c r="TKJ193" s="29"/>
      <c r="TKK193" s="29"/>
      <c r="TKL193" s="29"/>
      <c r="TKM193" s="29"/>
      <c r="TKN193" s="29"/>
      <c r="TKO193" s="29"/>
      <c r="TKP193" s="29"/>
      <c r="TKQ193" s="29"/>
      <c r="TKR193" s="29"/>
      <c r="TKS193" s="29"/>
      <c r="TKT193" s="29"/>
      <c r="TKU193" s="29"/>
      <c r="TKV193" s="29"/>
      <c r="TKW193" s="29"/>
      <c r="TKX193" s="29"/>
      <c r="TKY193" s="29"/>
      <c r="TKZ193" s="29"/>
      <c r="TLA193" s="29"/>
      <c r="TLB193" s="29"/>
      <c r="TLC193" s="29"/>
      <c r="TLD193" s="29"/>
      <c r="TLE193" s="29"/>
      <c r="TLF193" s="29"/>
      <c r="TLG193" s="29"/>
      <c r="TLH193" s="29"/>
      <c r="TLI193" s="29"/>
      <c r="TLJ193" s="29"/>
      <c r="TLK193" s="29"/>
      <c r="TLL193" s="29"/>
      <c r="TLM193" s="29"/>
      <c r="TLN193" s="29"/>
      <c r="TLO193" s="29"/>
      <c r="TLP193" s="29"/>
      <c r="TLQ193" s="29"/>
      <c r="TLR193" s="29"/>
      <c r="TLS193" s="29"/>
      <c r="TLT193" s="29"/>
      <c r="TLU193" s="29"/>
      <c r="TLV193" s="29"/>
      <c r="TLW193" s="29"/>
      <c r="TLX193" s="29"/>
      <c r="TLY193" s="29"/>
      <c r="TLZ193" s="29"/>
      <c r="TMA193" s="29"/>
      <c r="TMB193" s="29"/>
      <c r="TMC193" s="29"/>
      <c r="TMD193" s="29"/>
      <c r="TME193" s="29"/>
      <c r="TMF193" s="29"/>
      <c r="TMG193" s="29"/>
      <c r="TMH193" s="29"/>
      <c r="TMI193" s="29"/>
      <c r="TMJ193" s="29"/>
      <c r="TMK193" s="29"/>
      <c r="TML193" s="29"/>
      <c r="TMM193" s="29"/>
      <c r="TMN193" s="29"/>
      <c r="TMO193" s="29"/>
      <c r="TMP193" s="29"/>
      <c r="TMQ193" s="29"/>
      <c r="TMR193" s="29"/>
      <c r="TMS193" s="29"/>
      <c r="TMT193" s="29"/>
      <c r="TMU193" s="29"/>
      <c r="TMV193" s="29"/>
      <c r="TMW193" s="29"/>
      <c r="TMX193" s="29"/>
      <c r="TMY193" s="29"/>
      <c r="TMZ193" s="29"/>
      <c r="TNA193" s="29"/>
      <c r="TNB193" s="29"/>
      <c r="TNC193" s="29"/>
      <c r="TND193" s="29"/>
      <c r="TNE193" s="29"/>
      <c r="TNF193" s="29"/>
      <c r="TNG193" s="29"/>
      <c r="TNH193" s="29"/>
      <c r="TNI193" s="29"/>
      <c r="TNJ193" s="29"/>
      <c r="TNK193" s="29"/>
      <c r="TNL193" s="29"/>
      <c r="TNM193" s="29"/>
      <c r="TNN193" s="29"/>
      <c r="TNO193" s="29"/>
      <c r="TNP193" s="29"/>
      <c r="TNQ193" s="29"/>
      <c r="TNR193" s="29"/>
      <c r="TNS193" s="29"/>
      <c r="TNT193" s="29"/>
      <c r="TNU193" s="29"/>
      <c r="TNV193" s="29"/>
      <c r="TNW193" s="29"/>
      <c r="TNX193" s="29"/>
      <c r="TNY193" s="29"/>
      <c r="TNZ193" s="29"/>
      <c r="TOA193" s="29"/>
      <c r="TOB193" s="29"/>
      <c r="TOC193" s="29"/>
      <c r="TOD193" s="29"/>
      <c r="TOE193" s="29"/>
      <c r="TOF193" s="29"/>
      <c r="TOG193" s="29"/>
      <c r="TOH193" s="29"/>
      <c r="TOI193" s="29"/>
      <c r="TOJ193" s="29"/>
      <c r="TOK193" s="29"/>
      <c r="TOL193" s="29"/>
      <c r="TOM193" s="29"/>
      <c r="TON193" s="29"/>
      <c r="TOO193" s="29"/>
      <c r="TOP193" s="29"/>
      <c r="TOQ193" s="29"/>
      <c r="TOR193" s="29"/>
      <c r="TOS193" s="29"/>
      <c r="TOT193" s="29"/>
      <c r="TOU193" s="29"/>
      <c r="TOV193" s="29"/>
      <c r="TOW193" s="29"/>
      <c r="TOX193" s="29"/>
      <c r="TOY193" s="29"/>
      <c r="TOZ193" s="29"/>
      <c r="TPA193" s="29"/>
      <c r="TPB193" s="29"/>
      <c r="TPC193" s="29"/>
      <c r="TPD193" s="29"/>
      <c r="TPE193" s="29"/>
      <c r="TPF193" s="29"/>
      <c r="TPG193" s="29"/>
      <c r="TPH193" s="29"/>
      <c r="TPI193" s="29"/>
      <c r="TPJ193" s="29"/>
      <c r="TPK193" s="29"/>
      <c r="TPL193" s="29"/>
      <c r="TPM193" s="29"/>
      <c r="TPN193" s="29"/>
      <c r="TPO193" s="29"/>
      <c r="TPP193" s="29"/>
      <c r="TPQ193" s="29"/>
      <c r="TPR193" s="29"/>
      <c r="TPS193" s="29"/>
      <c r="TPT193" s="29"/>
      <c r="TPU193" s="29"/>
      <c r="TPV193" s="29"/>
      <c r="TPW193" s="29"/>
      <c r="TPX193" s="29"/>
      <c r="TPY193" s="29"/>
      <c r="TPZ193" s="29"/>
      <c r="TQA193" s="29"/>
      <c r="TQB193" s="29"/>
      <c r="TQC193" s="29"/>
      <c r="TQD193" s="29"/>
      <c r="TQE193" s="29"/>
      <c r="TQF193" s="29"/>
      <c r="TQG193" s="29"/>
      <c r="TQH193" s="29"/>
      <c r="TQI193" s="29"/>
      <c r="TQJ193" s="29"/>
      <c r="TQK193" s="29"/>
      <c r="TQL193" s="29"/>
      <c r="TQM193" s="29"/>
      <c r="TQN193" s="29"/>
      <c r="TQO193" s="29"/>
      <c r="TQP193" s="29"/>
      <c r="TQQ193" s="29"/>
      <c r="TQR193" s="29"/>
      <c r="TQS193" s="29"/>
      <c r="TQT193" s="29"/>
      <c r="TQU193" s="29"/>
      <c r="TQV193" s="29"/>
      <c r="TQW193" s="29"/>
      <c r="TQX193" s="29"/>
      <c r="TQY193" s="29"/>
      <c r="TQZ193" s="29"/>
      <c r="TRA193" s="29"/>
      <c r="TRB193" s="29"/>
      <c r="TRC193" s="29"/>
      <c r="TRD193" s="29"/>
      <c r="TRE193" s="29"/>
      <c r="TRF193" s="29"/>
      <c r="TRG193" s="29"/>
      <c r="TRH193" s="29"/>
      <c r="TRI193" s="29"/>
      <c r="TRJ193" s="29"/>
      <c r="TRK193" s="29"/>
      <c r="TRL193" s="29"/>
      <c r="TRM193" s="29"/>
      <c r="TRN193" s="29"/>
      <c r="TRO193" s="29"/>
      <c r="TRP193" s="29"/>
      <c r="TRQ193" s="29"/>
      <c r="TRR193" s="29"/>
      <c r="TRS193" s="29"/>
      <c r="TRT193" s="29"/>
      <c r="TRU193" s="29"/>
      <c r="TRV193" s="29"/>
      <c r="TRW193" s="29"/>
      <c r="TRX193" s="29"/>
      <c r="TRY193" s="29"/>
      <c r="TRZ193" s="29"/>
      <c r="TSA193" s="29"/>
      <c r="TSB193" s="29"/>
      <c r="TSC193" s="29"/>
      <c r="TSD193" s="29"/>
      <c r="TSE193" s="29"/>
      <c r="TSF193" s="29"/>
      <c r="TSG193" s="29"/>
      <c r="TSH193" s="29"/>
      <c r="TSI193" s="29"/>
      <c r="TSJ193" s="29"/>
      <c r="TSK193" s="29"/>
      <c r="TSL193" s="29"/>
      <c r="TSM193" s="29"/>
      <c r="TSN193" s="29"/>
      <c r="TSO193" s="29"/>
      <c r="TSP193" s="29"/>
      <c r="TSQ193" s="29"/>
      <c r="TSR193" s="29"/>
      <c r="TSS193" s="29"/>
      <c r="TST193" s="29"/>
      <c r="TSU193" s="29"/>
      <c r="TSV193" s="29"/>
      <c r="TSW193" s="29"/>
      <c r="TSX193" s="29"/>
      <c r="TSY193" s="29"/>
      <c r="TSZ193" s="29"/>
      <c r="TTA193" s="29"/>
      <c r="TTB193" s="29"/>
      <c r="TTC193" s="29"/>
      <c r="TTD193" s="29"/>
      <c r="TTE193" s="29"/>
      <c r="TTF193" s="29"/>
      <c r="TTG193" s="29"/>
      <c r="TTH193" s="29"/>
      <c r="TTI193" s="29"/>
      <c r="TTJ193" s="29"/>
      <c r="TTK193" s="29"/>
      <c r="TTL193" s="29"/>
      <c r="TTM193" s="29"/>
      <c r="TTN193" s="29"/>
      <c r="TTO193" s="29"/>
      <c r="TTP193" s="29"/>
      <c r="TTQ193" s="29"/>
      <c r="TTR193" s="29"/>
      <c r="TTS193" s="29"/>
      <c r="TTT193" s="29"/>
      <c r="TTU193" s="29"/>
      <c r="TTV193" s="29"/>
      <c r="TTW193" s="29"/>
      <c r="TTX193" s="29"/>
      <c r="TTY193" s="29"/>
      <c r="TTZ193" s="29"/>
      <c r="TUA193" s="29"/>
      <c r="TUB193" s="29"/>
      <c r="TUC193" s="29"/>
      <c r="TUD193" s="29"/>
      <c r="TUE193" s="29"/>
      <c r="TUF193" s="29"/>
      <c r="TUG193" s="29"/>
      <c r="TUH193" s="29"/>
      <c r="TUI193" s="29"/>
      <c r="TUJ193" s="29"/>
      <c r="TUK193" s="29"/>
      <c r="TUL193" s="29"/>
      <c r="TUM193" s="29"/>
      <c r="TUN193" s="29"/>
      <c r="TUO193" s="29"/>
      <c r="TUP193" s="29"/>
      <c r="TUQ193" s="29"/>
      <c r="TUR193" s="29"/>
      <c r="TUS193" s="29"/>
      <c r="TUT193" s="29"/>
      <c r="TUU193" s="29"/>
      <c r="TUV193" s="29"/>
      <c r="TUW193" s="29"/>
      <c r="TUX193" s="29"/>
      <c r="TUY193" s="29"/>
      <c r="TUZ193" s="29"/>
      <c r="TVA193" s="29"/>
      <c r="TVB193" s="29"/>
      <c r="TVC193" s="29"/>
      <c r="TVD193" s="29"/>
      <c r="TVE193" s="29"/>
      <c r="TVF193" s="29"/>
      <c r="TVG193" s="29"/>
      <c r="TVH193" s="29"/>
      <c r="TVI193" s="29"/>
      <c r="TVJ193" s="29"/>
      <c r="TVK193" s="29"/>
      <c r="TVL193" s="29"/>
      <c r="TVM193" s="29"/>
      <c r="TVN193" s="29"/>
      <c r="TVO193" s="29"/>
      <c r="TVP193" s="29"/>
      <c r="TVQ193" s="29"/>
      <c r="TVR193" s="29"/>
      <c r="TVS193" s="29"/>
      <c r="TVT193" s="29"/>
      <c r="TVU193" s="29"/>
      <c r="TVV193" s="29"/>
      <c r="TVW193" s="29"/>
      <c r="TVX193" s="29"/>
      <c r="TVY193" s="29"/>
      <c r="TVZ193" s="29"/>
      <c r="TWA193" s="29"/>
      <c r="TWB193" s="29"/>
      <c r="TWC193" s="29"/>
      <c r="TWD193" s="29"/>
      <c r="TWE193" s="29"/>
      <c r="TWF193" s="29"/>
      <c r="TWG193" s="29"/>
      <c r="TWH193" s="29"/>
      <c r="TWI193" s="29"/>
      <c r="TWJ193" s="29"/>
      <c r="TWK193" s="29"/>
      <c r="TWL193" s="29"/>
      <c r="TWM193" s="29"/>
      <c r="TWN193" s="29"/>
      <c r="TWO193" s="29"/>
      <c r="TWP193" s="29"/>
      <c r="TWQ193" s="29"/>
      <c r="TWR193" s="29"/>
      <c r="TWS193" s="29"/>
      <c r="TWT193" s="29"/>
      <c r="TWU193" s="29"/>
      <c r="TWV193" s="29"/>
      <c r="TWW193" s="29"/>
      <c r="TWX193" s="29"/>
      <c r="TWY193" s="29"/>
      <c r="TWZ193" s="29"/>
      <c r="TXA193" s="29"/>
      <c r="TXB193" s="29"/>
      <c r="TXC193" s="29"/>
      <c r="TXD193" s="29"/>
      <c r="TXE193" s="29"/>
      <c r="TXF193" s="29"/>
      <c r="TXG193" s="29"/>
      <c r="TXH193" s="29"/>
      <c r="TXI193" s="29"/>
      <c r="TXJ193" s="29"/>
      <c r="TXK193" s="29"/>
      <c r="TXL193" s="29"/>
      <c r="TXM193" s="29"/>
      <c r="TXN193" s="29"/>
      <c r="TXO193" s="29"/>
      <c r="TXP193" s="29"/>
      <c r="TXQ193" s="29"/>
      <c r="TXR193" s="29"/>
      <c r="TXS193" s="29"/>
      <c r="TXT193" s="29"/>
      <c r="TXU193" s="29"/>
      <c r="TXV193" s="29"/>
      <c r="TXW193" s="29"/>
      <c r="TXX193" s="29"/>
      <c r="TXY193" s="29"/>
      <c r="TXZ193" s="29"/>
      <c r="TYA193" s="29"/>
      <c r="TYB193" s="29"/>
      <c r="TYC193" s="29"/>
      <c r="TYD193" s="29"/>
      <c r="TYE193" s="29"/>
      <c r="TYF193" s="29"/>
      <c r="TYG193" s="29"/>
      <c r="TYH193" s="29"/>
      <c r="TYI193" s="29"/>
      <c r="TYJ193" s="29"/>
      <c r="TYK193" s="29"/>
      <c r="TYL193" s="29"/>
      <c r="TYM193" s="29"/>
      <c r="TYN193" s="29"/>
      <c r="TYO193" s="29"/>
      <c r="TYP193" s="29"/>
      <c r="TYQ193" s="29"/>
      <c r="TYR193" s="29"/>
      <c r="TYS193" s="29"/>
      <c r="TYT193" s="29"/>
      <c r="TYU193" s="29"/>
      <c r="TYV193" s="29"/>
      <c r="TYW193" s="29"/>
      <c r="TYX193" s="29"/>
      <c r="TYY193" s="29"/>
      <c r="TYZ193" s="29"/>
      <c r="TZA193" s="29"/>
      <c r="TZB193" s="29"/>
      <c r="TZC193" s="29"/>
      <c r="TZD193" s="29"/>
      <c r="TZE193" s="29"/>
      <c r="TZF193" s="29"/>
      <c r="TZG193" s="29"/>
      <c r="TZH193" s="29"/>
      <c r="TZI193" s="29"/>
      <c r="TZJ193" s="29"/>
      <c r="TZK193" s="29"/>
      <c r="TZL193" s="29"/>
      <c r="TZM193" s="29"/>
      <c r="TZN193" s="29"/>
      <c r="TZO193" s="29"/>
      <c r="TZP193" s="29"/>
      <c r="TZQ193" s="29"/>
      <c r="TZR193" s="29"/>
      <c r="TZS193" s="29"/>
      <c r="TZT193" s="29"/>
      <c r="TZU193" s="29"/>
      <c r="TZV193" s="29"/>
      <c r="TZW193" s="29"/>
      <c r="TZX193" s="29"/>
      <c r="TZY193" s="29"/>
      <c r="TZZ193" s="29"/>
      <c r="UAA193" s="29"/>
      <c r="UAB193" s="29"/>
      <c r="UAC193" s="29"/>
      <c r="UAD193" s="29"/>
      <c r="UAE193" s="29"/>
      <c r="UAF193" s="29"/>
      <c r="UAG193" s="29"/>
      <c r="UAH193" s="29"/>
      <c r="UAI193" s="29"/>
      <c r="UAJ193" s="29"/>
      <c r="UAK193" s="29"/>
      <c r="UAL193" s="29"/>
      <c r="UAM193" s="29"/>
      <c r="UAN193" s="29"/>
      <c r="UAO193" s="29"/>
      <c r="UAP193" s="29"/>
      <c r="UAQ193" s="29"/>
      <c r="UAR193" s="29"/>
      <c r="UAS193" s="29"/>
      <c r="UAT193" s="29"/>
      <c r="UAU193" s="29"/>
      <c r="UAV193" s="29"/>
      <c r="UAW193" s="29"/>
      <c r="UAX193" s="29"/>
      <c r="UAY193" s="29"/>
      <c r="UAZ193" s="29"/>
      <c r="UBA193" s="29"/>
      <c r="UBB193" s="29"/>
      <c r="UBC193" s="29"/>
      <c r="UBD193" s="29"/>
      <c r="UBE193" s="29"/>
      <c r="UBF193" s="29"/>
      <c r="UBG193" s="29"/>
      <c r="UBH193" s="29"/>
      <c r="UBI193" s="29"/>
      <c r="UBJ193" s="29"/>
      <c r="UBK193" s="29"/>
      <c r="UBL193" s="29"/>
      <c r="UBM193" s="29"/>
      <c r="UBN193" s="29"/>
      <c r="UBO193" s="29"/>
      <c r="UBP193" s="29"/>
      <c r="UBQ193" s="29"/>
      <c r="UBR193" s="29"/>
      <c r="UBS193" s="29"/>
      <c r="UBT193" s="29"/>
      <c r="UBU193" s="29"/>
      <c r="UBV193" s="29"/>
      <c r="UBW193" s="29"/>
      <c r="UBX193" s="29"/>
      <c r="UBY193" s="29"/>
      <c r="UBZ193" s="29"/>
      <c r="UCA193" s="29"/>
      <c r="UCB193" s="29"/>
      <c r="UCC193" s="29"/>
      <c r="UCD193" s="29"/>
      <c r="UCE193" s="29"/>
      <c r="UCF193" s="29"/>
      <c r="UCG193" s="29"/>
      <c r="UCH193" s="29"/>
      <c r="UCI193" s="29"/>
      <c r="UCJ193" s="29"/>
      <c r="UCK193" s="29"/>
      <c r="UCL193" s="29"/>
      <c r="UCM193" s="29"/>
      <c r="UCN193" s="29"/>
      <c r="UCO193" s="29"/>
      <c r="UCP193" s="29"/>
      <c r="UCQ193" s="29"/>
      <c r="UCR193" s="29"/>
      <c r="UCS193" s="29"/>
      <c r="UCT193" s="29"/>
      <c r="UCU193" s="29"/>
      <c r="UCV193" s="29"/>
      <c r="UCW193" s="29"/>
      <c r="UCX193" s="29"/>
      <c r="UCY193" s="29"/>
      <c r="UCZ193" s="29"/>
      <c r="UDA193" s="29"/>
      <c r="UDB193" s="29"/>
      <c r="UDC193" s="29"/>
      <c r="UDD193" s="29"/>
      <c r="UDE193" s="29"/>
      <c r="UDF193" s="29"/>
      <c r="UDG193" s="29"/>
      <c r="UDH193" s="29"/>
      <c r="UDI193" s="29"/>
      <c r="UDJ193" s="29"/>
      <c r="UDK193" s="29"/>
      <c r="UDL193" s="29"/>
      <c r="UDM193" s="29"/>
      <c r="UDN193" s="29"/>
      <c r="UDO193" s="29"/>
      <c r="UDP193" s="29"/>
      <c r="UDQ193" s="29"/>
      <c r="UDR193" s="29"/>
      <c r="UDS193" s="29"/>
      <c r="UDT193" s="29"/>
      <c r="UDU193" s="29"/>
      <c r="UDV193" s="29"/>
      <c r="UDW193" s="29"/>
      <c r="UDX193" s="29"/>
      <c r="UDY193" s="29"/>
      <c r="UDZ193" s="29"/>
      <c r="UEA193" s="29"/>
      <c r="UEB193" s="29"/>
      <c r="UEC193" s="29"/>
      <c r="UED193" s="29"/>
      <c r="UEE193" s="29"/>
      <c r="UEF193" s="29"/>
      <c r="UEG193" s="29"/>
      <c r="UEH193" s="29"/>
      <c r="UEI193" s="29"/>
      <c r="UEJ193" s="29"/>
      <c r="UEK193" s="29"/>
      <c r="UEL193" s="29"/>
      <c r="UEM193" s="29"/>
      <c r="UEN193" s="29"/>
      <c r="UEO193" s="29"/>
      <c r="UEP193" s="29"/>
      <c r="UEQ193" s="29"/>
      <c r="UER193" s="29"/>
      <c r="UES193" s="29"/>
      <c r="UET193" s="29"/>
      <c r="UEU193" s="29"/>
      <c r="UEV193" s="29"/>
      <c r="UEW193" s="29"/>
      <c r="UEX193" s="29"/>
      <c r="UEY193" s="29"/>
      <c r="UEZ193" s="29"/>
      <c r="UFA193" s="29"/>
      <c r="UFB193" s="29"/>
      <c r="UFC193" s="29"/>
      <c r="UFD193" s="29"/>
      <c r="UFE193" s="29"/>
      <c r="UFF193" s="29"/>
      <c r="UFG193" s="29"/>
      <c r="UFH193" s="29"/>
      <c r="UFI193" s="29"/>
      <c r="UFJ193" s="29"/>
      <c r="UFK193" s="29"/>
      <c r="UFL193" s="29"/>
      <c r="UFM193" s="29"/>
      <c r="UFN193" s="29"/>
      <c r="UFO193" s="29"/>
      <c r="UFP193" s="29"/>
      <c r="UFQ193" s="29"/>
      <c r="UFR193" s="29"/>
      <c r="UFS193" s="29"/>
      <c r="UFT193" s="29"/>
      <c r="UFU193" s="29"/>
      <c r="UFV193" s="29"/>
      <c r="UFW193" s="29"/>
      <c r="UFX193" s="29"/>
      <c r="UFY193" s="29"/>
      <c r="UFZ193" s="29"/>
      <c r="UGA193" s="29"/>
      <c r="UGB193" s="29"/>
      <c r="UGC193" s="29"/>
      <c r="UGD193" s="29"/>
      <c r="UGE193" s="29"/>
      <c r="UGF193" s="29"/>
      <c r="UGG193" s="29"/>
      <c r="UGH193" s="29"/>
      <c r="UGI193" s="29"/>
      <c r="UGJ193" s="29"/>
      <c r="UGK193" s="29"/>
      <c r="UGL193" s="29"/>
      <c r="UGM193" s="29"/>
      <c r="UGN193" s="29"/>
      <c r="UGO193" s="29"/>
      <c r="UGP193" s="29"/>
      <c r="UGQ193" s="29"/>
      <c r="UGR193" s="29"/>
      <c r="UGS193" s="29"/>
      <c r="UGT193" s="29"/>
      <c r="UGU193" s="29"/>
      <c r="UGV193" s="29"/>
      <c r="UGW193" s="29"/>
      <c r="UGX193" s="29"/>
      <c r="UGY193" s="29"/>
      <c r="UGZ193" s="29"/>
      <c r="UHA193" s="29"/>
      <c r="UHB193" s="29"/>
      <c r="UHC193" s="29"/>
      <c r="UHD193" s="29"/>
      <c r="UHE193" s="29"/>
      <c r="UHF193" s="29"/>
      <c r="UHG193" s="29"/>
      <c r="UHH193" s="29"/>
      <c r="UHI193" s="29"/>
      <c r="UHJ193" s="29"/>
      <c r="UHK193" s="29"/>
      <c r="UHL193" s="29"/>
      <c r="UHM193" s="29"/>
      <c r="UHN193" s="29"/>
      <c r="UHO193" s="29"/>
      <c r="UHP193" s="29"/>
      <c r="UHQ193" s="29"/>
      <c r="UHR193" s="29"/>
      <c r="UHS193" s="29"/>
      <c r="UHT193" s="29"/>
      <c r="UHU193" s="29"/>
      <c r="UHV193" s="29"/>
      <c r="UHW193" s="29"/>
      <c r="UHX193" s="29"/>
      <c r="UHY193" s="29"/>
      <c r="UHZ193" s="29"/>
      <c r="UIA193" s="29"/>
      <c r="UIB193" s="29"/>
      <c r="UIC193" s="29"/>
      <c r="UID193" s="29"/>
      <c r="UIE193" s="29"/>
      <c r="UIF193" s="29"/>
      <c r="UIG193" s="29"/>
      <c r="UIH193" s="29"/>
      <c r="UII193" s="29"/>
      <c r="UIJ193" s="29"/>
      <c r="UIK193" s="29"/>
      <c r="UIL193" s="29"/>
      <c r="UIM193" s="29"/>
      <c r="UIN193" s="29"/>
      <c r="UIO193" s="29"/>
      <c r="UIP193" s="29"/>
      <c r="UIQ193" s="29"/>
      <c r="UIR193" s="29"/>
      <c r="UIS193" s="29"/>
      <c r="UIT193" s="29"/>
      <c r="UIU193" s="29"/>
      <c r="UIV193" s="29"/>
      <c r="UIW193" s="29"/>
      <c r="UIX193" s="29"/>
      <c r="UIY193" s="29"/>
      <c r="UIZ193" s="29"/>
      <c r="UJA193" s="29"/>
      <c r="UJB193" s="29"/>
      <c r="UJC193" s="29"/>
      <c r="UJD193" s="29"/>
      <c r="UJE193" s="29"/>
      <c r="UJF193" s="29"/>
      <c r="UJG193" s="29"/>
      <c r="UJH193" s="29"/>
      <c r="UJI193" s="29"/>
      <c r="UJJ193" s="29"/>
      <c r="UJK193" s="29"/>
      <c r="UJL193" s="29"/>
      <c r="UJM193" s="29"/>
      <c r="UJN193" s="29"/>
      <c r="UJO193" s="29"/>
      <c r="UJP193" s="29"/>
      <c r="UJQ193" s="29"/>
      <c r="UJR193" s="29"/>
      <c r="UJS193" s="29"/>
      <c r="UJT193" s="29"/>
      <c r="UJU193" s="29"/>
      <c r="UJV193" s="29"/>
      <c r="UJW193" s="29"/>
      <c r="UJX193" s="29"/>
      <c r="UJY193" s="29"/>
      <c r="UJZ193" s="29"/>
      <c r="UKA193" s="29"/>
      <c r="UKB193" s="29"/>
      <c r="UKC193" s="29"/>
      <c r="UKD193" s="29"/>
      <c r="UKE193" s="29"/>
      <c r="UKF193" s="29"/>
      <c r="UKG193" s="29"/>
      <c r="UKH193" s="29"/>
      <c r="UKI193" s="29"/>
      <c r="UKJ193" s="29"/>
      <c r="UKK193" s="29"/>
      <c r="UKL193" s="29"/>
      <c r="UKM193" s="29"/>
      <c r="UKN193" s="29"/>
      <c r="UKO193" s="29"/>
      <c r="UKP193" s="29"/>
      <c r="UKQ193" s="29"/>
      <c r="UKR193" s="29"/>
      <c r="UKS193" s="29"/>
      <c r="UKT193" s="29"/>
      <c r="UKU193" s="29"/>
      <c r="UKV193" s="29"/>
      <c r="UKW193" s="29"/>
      <c r="UKX193" s="29"/>
      <c r="UKY193" s="29"/>
      <c r="UKZ193" s="29"/>
      <c r="ULA193" s="29"/>
      <c r="ULB193" s="29"/>
      <c r="ULC193" s="29"/>
      <c r="ULD193" s="29"/>
      <c r="ULE193" s="29"/>
      <c r="ULF193" s="29"/>
      <c r="ULG193" s="29"/>
      <c r="ULH193" s="29"/>
      <c r="ULI193" s="29"/>
      <c r="ULJ193" s="29"/>
      <c r="ULK193" s="29"/>
      <c r="ULL193" s="29"/>
      <c r="ULM193" s="29"/>
      <c r="ULN193" s="29"/>
      <c r="ULO193" s="29"/>
      <c r="ULP193" s="29"/>
      <c r="ULQ193" s="29"/>
      <c r="ULR193" s="29"/>
      <c r="ULS193" s="29"/>
      <c r="ULT193" s="29"/>
      <c r="ULU193" s="29"/>
      <c r="ULV193" s="29"/>
      <c r="ULW193" s="29"/>
      <c r="ULX193" s="29"/>
      <c r="ULY193" s="29"/>
      <c r="ULZ193" s="29"/>
      <c r="UMA193" s="29"/>
      <c r="UMB193" s="29"/>
      <c r="UMC193" s="29"/>
      <c r="UMD193" s="29"/>
      <c r="UME193" s="29"/>
      <c r="UMF193" s="29"/>
      <c r="UMG193" s="29"/>
      <c r="UMH193" s="29"/>
      <c r="UMI193" s="29"/>
      <c r="UMJ193" s="29"/>
      <c r="UMK193" s="29"/>
      <c r="UML193" s="29"/>
      <c r="UMM193" s="29"/>
      <c r="UMN193" s="29"/>
      <c r="UMO193" s="29"/>
      <c r="UMP193" s="29"/>
      <c r="UMQ193" s="29"/>
      <c r="UMR193" s="29"/>
      <c r="UMS193" s="29"/>
      <c r="UMT193" s="29"/>
      <c r="UMU193" s="29"/>
      <c r="UMV193" s="29"/>
      <c r="UMW193" s="29"/>
      <c r="UMX193" s="29"/>
      <c r="UMY193" s="29"/>
      <c r="UMZ193" s="29"/>
      <c r="UNA193" s="29"/>
      <c r="UNB193" s="29"/>
      <c r="UNC193" s="29"/>
      <c r="UND193" s="29"/>
      <c r="UNE193" s="29"/>
      <c r="UNF193" s="29"/>
      <c r="UNG193" s="29"/>
      <c r="UNH193" s="29"/>
      <c r="UNI193" s="29"/>
      <c r="UNJ193" s="29"/>
      <c r="UNK193" s="29"/>
      <c r="UNL193" s="29"/>
      <c r="UNM193" s="29"/>
      <c r="UNN193" s="29"/>
      <c r="UNO193" s="29"/>
      <c r="UNP193" s="29"/>
      <c r="UNQ193" s="29"/>
      <c r="UNR193" s="29"/>
      <c r="UNS193" s="29"/>
      <c r="UNT193" s="29"/>
      <c r="UNU193" s="29"/>
      <c r="UNV193" s="29"/>
      <c r="UNW193" s="29"/>
      <c r="UNX193" s="29"/>
      <c r="UNY193" s="29"/>
      <c r="UNZ193" s="29"/>
      <c r="UOA193" s="29"/>
      <c r="UOB193" s="29"/>
      <c r="UOC193" s="29"/>
      <c r="UOD193" s="29"/>
      <c r="UOE193" s="29"/>
      <c r="UOF193" s="29"/>
      <c r="UOG193" s="29"/>
      <c r="UOH193" s="29"/>
      <c r="UOI193" s="29"/>
      <c r="UOJ193" s="29"/>
      <c r="UOK193" s="29"/>
      <c r="UOL193" s="29"/>
      <c r="UOM193" s="29"/>
      <c r="UON193" s="29"/>
      <c r="UOO193" s="29"/>
      <c r="UOP193" s="29"/>
      <c r="UOQ193" s="29"/>
      <c r="UOR193" s="29"/>
      <c r="UOS193" s="29"/>
      <c r="UOT193" s="29"/>
      <c r="UOU193" s="29"/>
      <c r="UOV193" s="29"/>
      <c r="UOW193" s="29"/>
      <c r="UOX193" s="29"/>
      <c r="UOY193" s="29"/>
      <c r="UOZ193" s="29"/>
      <c r="UPA193" s="29"/>
      <c r="UPB193" s="29"/>
      <c r="UPC193" s="29"/>
      <c r="UPD193" s="29"/>
      <c r="UPE193" s="29"/>
      <c r="UPF193" s="29"/>
      <c r="UPG193" s="29"/>
      <c r="UPH193" s="29"/>
      <c r="UPI193" s="29"/>
      <c r="UPJ193" s="29"/>
      <c r="UPK193" s="29"/>
      <c r="UPL193" s="29"/>
      <c r="UPM193" s="29"/>
      <c r="UPN193" s="29"/>
      <c r="UPO193" s="29"/>
      <c r="UPP193" s="29"/>
      <c r="UPQ193" s="29"/>
      <c r="UPR193" s="29"/>
      <c r="UPS193" s="29"/>
      <c r="UPT193" s="29"/>
      <c r="UPU193" s="29"/>
      <c r="UPV193" s="29"/>
      <c r="UPW193" s="29"/>
      <c r="UPX193" s="29"/>
      <c r="UPY193" s="29"/>
      <c r="UPZ193" s="29"/>
      <c r="UQA193" s="29"/>
      <c r="UQB193" s="29"/>
      <c r="UQC193" s="29"/>
      <c r="UQD193" s="29"/>
      <c r="UQE193" s="29"/>
      <c r="UQF193" s="29"/>
      <c r="UQG193" s="29"/>
      <c r="UQH193" s="29"/>
      <c r="UQI193" s="29"/>
      <c r="UQJ193" s="29"/>
      <c r="UQK193" s="29"/>
      <c r="UQL193" s="29"/>
      <c r="UQM193" s="29"/>
      <c r="UQN193" s="29"/>
      <c r="UQO193" s="29"/>
      <c r="UQP193" s="29"/>
      <c r="UQQ193" s="29"/>
      <c r="UQR193" s="29"/>
      <c r="UQS193" s="29"/>
      <c r="UQT193" s="29"/>
      <c r="UQU193" s="29"/>
      <c r="UQV193" s="29"/>
      <c r="UQW193" s="29"/>
      <c r="UQX193" s="29"/>
      <c r="UQY193" s="29"/>
      <c r="UQZ193" s="29"/>
      <c r="URA193" s="29"/>
      <c r="URB193" s="29"/>
      <c r="URC193" s="29"/>
      <c r="URD193" s="29"/>
      <c r="URE193" s="29"/>
      <c r="URF193" s="29"/>
      <c r="URG193" s="29"/>
      <c r="URH193" s="29"/>
      <c r="URI193" s="29"/>
      <c r="URJ193" s="29"/>
      <c r="URK193" s="29"/>
      <c r="URL193" s="29"/>
      <c r="URM193" s="29"/>
      <c r="URN193" s="29"/>
      <c r="URO193" s="29"/>
      <c r="URP193" s="29"/>
      <c r="URQ193" s="29"/>
      <c r="URR193" s="29"/>
      <c r="URS193" s="29"/>
      <c r="URT193" s="29"/>
      <c r="URU193" s="29"/>
      <c r="URV193" s="29"/>
      <c r="URW193" s="29"/>
      <c r="URX193" s="29"/>
      <c r="URY193" s="29"/>
      <c r="URZ193" s="29"/>
      <c r="USA193" s="29"/>
      <c r="USB193" s="29"/>
      <c r="USC193" s="29"/>
      <c r="USD193" s="29"/>
      <c r="USE193" s="29"/>
      <c r="USF193" s="29"/>
      <c r="USG193" s="29"/>
      <c r="USH193" s="29"/>
      <c r="USI193" s="29"/>
      <c r="USJ193" s="29"/>
      <c r="USK193" s="29"/>
      <c r="USL193" s="29"/>
      <c r="USM193" s="29"/>
      <c r="USN193" s="29"/>
      <c r="USO193" s="29"/>
      <c r="USP193" s="29"/>
      <c r="USQ193" s="29"/>
      <c r="USR193" s="29"/>
      <c r="USS193" s="29"/>
      <c r="UST193" s="29"/>
      <c r="USU193" s="29"/>
      <c r="USV193" s="29"/>
      <c r="USW193" s="29"/>
      <c r="USX193" s="29"/>
      <c r="USY193" s="29"/>
      <c r="USZ193" s="29"/>
      <c r="UTA193" s="29"/>
      <c r="UTB193" s="29"/>
      <c r="UTC193" s="29"/>
      <c r="UTD193" s="29"/>
      <c r="UTE193" s="29"/>
      <c r="UTF193" s="29"/>
      <c r="UTG193" s="29"/>
      <c r="UTH193" s="29"/>
      <c r="UTI193" s="29"/>
      <c r="UTJ193" s="29"/>
      <c r="UTK193" s="29"/>
      <c r="UTL193" s="29"/>
      <c r="UTM193" s="29"/>
      <c r="UTN193" s="29"/>
      <c r="UTO193" s="29"/>
      <c r="UTP193" s="29"/>
      <c r="UTQ193" s="29"/>
      <c r="UTR193" s="29"/>
      <c r="UTS193" s="29"/>
      <c r="UTT193" s="29"/>
      <c r="UTU193" s="29"/>
      <c r="UTV193" s="29"/>
      <c r="UTW193" s="29"/>
      <c r="UTX193" s="29"/>
      <c r="UTY193" s="29"/>
      <c r="UTZ193" s="29"/>
      <c r="UUA193" s="29"/>
      <c r="UUB193" s="29"/>
      <c r="UUC193" s="29"/>
      <c r="UUD193" s="29"/>
      <c r="UUE193" s="29"/>
      <c r="UUF193" s="29"/>
      <c r="UUG193" s="29"/>
      <c r="UUH193" s="29"/>
      <c r="UUI193" s="29"/>
      <c r="UUJ193" s="29"/>
      <c r="UUK193" s="29"/>
      <c r="UUL193" s="29"/>
      <c r="UUM193" s="29"/>
      <c r="UUN193" s="29"/>
      <c r="UUO193" s="29"/>
      <c r="UUP193" s="29"/>
      <c r="UUQ193" s="29"/>
      <c r="UUR193" s="29"/>
      <c r="UUS193" s="29"/>
      <c r="UUT193" s="29"/>
      <c r="UUU193" s="29"/>
      <c r="UUV193" s="29"/>
      <c r="UUW193" s="29"/>
      <c r="UUX193" s="29"/>
      <c r="UUY193" s="29"/>
      <c r="UUZ193" s="29"/>
      <c r="UVA193" s="29"/>
      <c r="UVB193" s="29"/>
      <c r="UVC193" s="29"/>
      <c r="UVD193" s="29"/>
      <c r="UVE193" s="29"/>
      <c r="UVF193" s="29"/>
      <c r="UVG193" s="29"/>
      <c r="UVH193" s="29"/>
      <c r="UVI193" s="29"/>
      <c r="UVJ193" s="29"/>
      <c r="UVK193" s="29"/>
      <c r="UVL193" s="29"/>
      <c r="UVM193" s="29"/>
      <c r="UVN193" s="29"/>
      <c r="UVO193" s="29"/>
      <c r="UVP193" s="29"/>
      <c r="UVQ193" s="29"/>
      <c r="UVR193" s="29"/>
      <c r="UVS193" s="29"/>
      <c r="UVT193" s="29"/>
      <c r="UVU193" s="29"/>
      <c r="UVV193" s="29"/>
      <c r="UVW193" s="29"/>
      <c r="UVX193" s="29"/>
      <c r="UVY193" s="29"/>
      <c r="UVZ193" s="29"/>
      <c r="UWA193" s="29"/>
      <c r="UWB193" s="29"/>
      <c r="UWC193" s="29"/>
      <c r="UWD193" s="29"/>
      <c r="UWE193" s="29"/>
      <c r="UWF193" s="29"/>
      <c r="UWG193" s="29"/>
      <c r="UWH193" s="29"/>
      <c r="UWI193" s="29"/>
      <c r="UWJ193" s="29"/>
      <c r="UWK193" s="29"/>
      <c r="UWL193" s="29"/>
      <c r="UWM193" s="29"/>
      <c r="UWN193" s="29"/>
      <c r="UWO193" s="29"/>
      <c r="UWP193" s="29"/>
      <c r="UWQ193" s="29"/>
      <c r="UWR193" s="29"/>
      <c r="UWS193" s="29"/>
      <c r="UWT193" s="29"/>
      <c r="UWU193" s="29"/>
      <c r="UWV193" s="29"/>
      <c r="UWW193" s="29"/>
      <c r="UWX193" s="29"/>
      <c r="UWY193" s="29"/>
      <c r="UWZ193" s="29"/>
      <c r="UXA193" s="29"/>
      <c r="UXB193" s="29"/>
      <c r="UXC193" s="29"/>
      <c r="UXD193" s="29"/>
      <c r="UXE193" s="29"/>
      <c r="UXF193" s="29"/>
      <c r="UXG193" s="29"/>
      <c r="UXH193" s="29"/>
      <c r="UXI193" s="29"/>
      <c r="UXJ193" s="29"/>
      <c r="UXK193" s="29"/>
      <c r="UXL193" s="29"/>
      <c r="UXM193" s="29"/>
      <c r="UXN193" s="29"/>
      <c r="UXO193" s="29"/>
      <c r="UXP193" s="29"/>
      <c r="UXQ193" s="29"/>
      <c r="UXR193" s="29"/>
      <c r="UXS193" s="29"/>
      <c r="UXT193" s="29"/>
      <c r="UXU193" s="29"/>
      <c r="UXV193" s="29"/>
      <c r="UXW193" s="29"/>
      <c r="UXX193" s="29"/>
      <c r="UXY193" s="29"/>
      <c r="UXZ193" s="29"/>
      <c r="UYA193" s="29"/>
      <c r="UYB193" s="29"/>
      <c r="UYC193" s="29"/>
      <c r="UYD193" s="29"/>
      <c r="UYE193" s="29"/>
      <c r="UYF193" s="29"/>
      <c r="UYG193" s="29"/>
      <c r="UYH193" s="29"/>
      <c r="UYI193" s="29"/>
      <c r="UYJ193" s="29"/>
      <c r="UYK193" s="29"/>
      <c r="UYL193" s="29"/>
      <c r="UYM193" s="29"/>
      <c r="UYN193" s="29"/>
      <c r="UYO193" s="29"/>
      <c r="UYP193" s="29"/>
      <c r="UYQ193" s="29"/>
      <c r="UYR193" s="29"/>
      <c r="UYS193" s="29"/>
      <c r="UYT193" s="29"/>
      <c r="UYU193" s="29"/>
      <c r="UYV193" s="29"/>
      <c r="UYW193" s="29"/>
      <c r="UYX193" s="29"/>
      <c r="UYY193" s="29"/>
      <c r="UYZ193" s="29"/>
      <c r="UZA193" s="29"/>
      <c r="UZB193" s="29"/>
      <c r="UZC193" s="29"/>
      <c r="UZD193" s="29"/>
      <c r="UZE193" s="29"/>
      <c r="UZF193" s="29"/>
      <c r="UZG193" s="29"/>
      <c r="UZH193" s="29"/>
      <c r="UZI193" s="29"/>
      <c r="UZJ193" s="29"/>
      <c r="UZK193" s="29"/>
      <c r="UZL193" s="29"/>
      <c r="UZM193" s="29"/>
      <c r="UZN193" s="29"/>
      <c r="UZO193" s="29"/>
      <c r="UZP193" s="29"/>
      <c r="UZQ193" s="29"/>
      <c r="UZR193" s="29"/>
      <c r="UZS193" s="29"/>
      <c r="UZT193" s="29"/>
      <c r="UZU193" s="29"/>
      <c r="UZV193" s="29"/>
      <c r="UZW193" s="29"/>
      <c r="UZX193" s="29"/>
      <c r="UZY193" s="29"/>
      <c r="UZZ193" s="29"/>
      <c r="VAA193" s="29"/>
      <c r="VAB193" s="29"/>
      <c r="VAC193" s="29"/>
      <c r="VAD193" s="29"/>
      <c r="VAE193" s="29"/>
      <c r="VAF193" s="29"/>
      <c r="VAG193" s="29"/>
      <c r="VAH193" s="29"/>
      <c r="VAI193" s="29"/>
      <c r="VAJ193" s="29"/>
      <c r="VAK193" s="29"/>
      <c r="VAL193" s="29"/>
      <c r="VAM193" s="29"/>
      <c r="VAN193" s="29"/>
      <c r="VAO193" s="29"/>
      <c r="VAP193" s="29"/>
      <c r="VAQ193" s="29"/>
      <c r="VAR193" s="29"/>
      <c r="VAS193" s="29"/>
      <c r="VAT193" s="29"/>
      <c r="VAU193" s="29"/>
      <c r="VAV193" s="29"/>
      <c r="VAW193" s="29"/>
      <c r="VAX193" s="29"/>
      <c r="VAY193" s="29"/>
      <c r="VAZ193" s="29"/>
      <c r="VBA193" s="29"/>
      <c r="VBB193" s="29"/>
      <c r="VBC193" s="29"/>
      <c r="VBD193" s="29"/>
      <c r="VBE193" s="29"/>
      <c r="VBF193" s="29"/>
      <c r="VBG193" s="29"/>
      <c r="VBH193" s="29"/>
      <c r="VBI193" s="29"/>
      <c r="VBJ193" s="29"/>
      <c r="VBK193" s="29"/>
      <c r="VBL193" s="29"/>
      <c r="VBM193" s="29"/>
      <c r="VBN193" s="29"/>
      <c r="VBO193" s="29"/>
      <c r="VBP193" s="29"/>
      <c r="VBQ193" s="29"/>
      <c r="VBR193" s="29"/>
      <c r="VBS193" s="29"/>
      <c r="VBT193" s="29"/>
      <c r="VBU193" s="29"/>
      <c r="VBV193" s="29"/>
      <c r="VBW193" s="29"/>
      <c r="VBX193" s="29"/>
      <c r="VBY193" s="29"/>
      <c r="VBZ193" s="29"/>
      <c r="VCA193" s="29"/>
      <c r="VCB193" s="29"/>
      <c r="VCC193" s="29"/>
      <c r="VCD193" s="29"/>
      <c r="VCE193" s="29"/>
      <c r="VCF193" s="29"/>
      <c r="VCG193" s="29"/>
      <c r="VCH193" s="29"/>
      <c r="VCI193" s="29"/>
      <c r="VCJ193" s="29"/>
      <c r="VCK193" s="29"/>
      <c r="VCL193" s="29"/>
      <c r="VCM193" s="29"/>
      <c r="VCN193" s="29"/>
      <c r="VCO193" s="29"/>
      <c r="VCP193" s="29"/>
      <c r="VCQ193" s="29"/>
      <c r="VCR193" s="29"/>
      <c r="VCS193" s="29"/>
      <c r="VCT193" s="29"/>
      <c r="VCU193" s="29"/>
      <c r="VCV193" s="29"/>
      <c r="VCW193" s="29"/>
      <c r="VCX193" s="29"/>
      <c r="VCY193" s="29"/>
      <c r="VCZ193" s="29"/>
      <c r="VDA193" s="29"/>
      <c r="VDB193" s="29"/>
      <c r="VDC193" s="29"/>
      <c r="VDD193" s="29"/>
      <c r="VDE193" s="29"/>
      <c r="VDF193" s="29"/>
      <c r="VDG193" s="29"/>
      <c r="VDH193" s="29"/>
      <c r="VDI193" s="29"/>
      <c r="VDJ193" s="29"/>
      <c r="VDK193" s="29"/>
      <c r="VDL193" s="29"/>
      <c r="VDM193" s="29"/>
      <c r="VDN193" s="29"/>
      <c r="VDO193" s="29"/>
      <c r="VDP193" s="29"/>
      <c r="VDQ193" s="29"/>
      <c r="VDR193" s="29"/>
      <c r="VDS193" s="29"/>
      <c r="VDT193" s="29"/>
      <c r="VDU193" s="29"/>
      <c r="VDV193" s="29"/>
      <c r="VDW193" s="29"/>
      <c r="VDX193" s="29"/>
      <c r="VDY193" s="29"/>
      <c r="VDZ193" s="29"/>
      <c r="VEA193" s="29"/>
      <c r="VEB193" s="29"/>
      <c r="VEC193" s="29"/>
      <c r="VED193" s="29"/>
      <c r="VEE193" s="29"/>
      <c r="VEF193" s="29"/>
      <c r="VEG193" s="29"/>
      <c r="VEH193" s="29"/>
      <c r="VEI193" s="29"/>
      <c r="VEJ193" s="29"/>
      <c r="VEK193" s="29"/>
      <c r="VEL193" s="29"/>
      <c r="VEM193" s="29"/>
      <c r="VEN193" s="29"/>
      <c r="VEO193" s="29"/>
      <c r="VEP193" s="29"/>
      <c r="VEQ193" s="29"/>
      <c r="VER193" s="29"/>
      <c r="VES193" s="29"/>
      <c r="VET193" s="29"/>
      <c r="VEU193" s="29"/>
      <c r="VEV193" s="29"/>
      <c r="VEW193" s="29"/>
      <c r="VEX193" s="29"/>
      <c r="VEY193" s="29"/>
      <c r="VEZ193" s="29"/>
      <c r="VFA193" s="29"/>
      <c r="VFB193" s="29"/>
      <c r="VFC193" s="29"/>
      <c r="VFD193" s="29"/>
      <c r="VFE193" s="29"/>
      <c r="VFF193" s="29"/>
      <c r="VFG193" s="29"/>
      <c r="VFH193" s="29"/>
      <c r="VFI193" s="29"/>
      <c r="VFJ193" s="29"/>
      <c r="VFK193" s="29"/>
      <c r="VFL193" s="29"/>
      <c r="VFM193" s="29"/>
      <c r="VFN193" s="29"/>
      <c r="VFO193" s="29"/>
      <c r="VFP193" s="29"/>
      <c r="VFQ193" s="29"/>
      <c r="VFR193" s="29"/>
      <c r="VFS193" s="29"/>
      <c r="VFT193" s="29"/>
      <c r="VFU193" s="29"/>
      <c r="VFV193" s="29"/>
      <c r="VFW193" s="29"/>
      <c r="VFX193" s="29"/>
      <c r="VFY193" s="29"/>
      <c r="VFZ193" s="29"/>
      <c r="VGA193" s="29"/>
      <c r="VGB193" s="29"/>
      <c r="VGC193" s="29"/>
      <c r="VGD193" s="29"/>
      <c r="VGE193" s="29"/>
      <c r="VGF193" s="29"/>
      <c r="VGG193" s="29"/>
      <c r="VGH193" s="29"/>
      <c r="VGI193" s="29"/>
      <c r="VGJ193" s="29"/>
      <c r="VGK193" s="29"/>
      <c r="VGL193" s="29"/>
      <c r="VGM193" s="29"/>
      <c r="VGN193" s="29"/>
      <c r="VGO193" s="29"/>
      <c r="VGP193" s="29"/>
      <c r="VGQ193" s="29"/>
      <c r="VGR193" s="29"/>
      <c r="VGS193" s="29"/>
      <c r="VGT193" s="29"/>
      <c r="VGU193" s="29"/>
      <c r="VGV193" s="29"/>
      <c r="VGW193" s="29"/>
      <c r="VGX193" s="29"/>
      <c r="VGY193" s="29"/>
      <c r="VGZ193" s="29"/>
      <c r="VHA193" s="29"/>
      <c r="VHB193" s="29"/>
      <c r="VHC193" s="29"/>
      <c r="VHD193" s="29"/>
      <c r="VHE193" s="29"/>
      <c r="VHF193" s="29"/>
      <c r="VHG193" s="29"/>
      <c r="VHH193" s="29"/>
      <c r="VHI193" s="29"/>
      <c r="VHJ193" s="29"/>
      <c r="VHK193" s="29"/>
      <c r="VHL193" s="29"/>
      <c r="VHM193" s="29"/>
      <c r="VHN193" s="29"/>
      <c r="VHO193" s="29"/>
      <c r="VHP193" s="29"/>
      <c r="VHQ193" s="29"/>
      <c r="VHR193" s="29"/>
      <c r="VHS193" s="29"/>
      <c r="VHT193" s="29"/>
      <c r="VHU193" s="29"/>
      <c r="VHV193" s="29"/>
      <c r="VHW193" s="29"/>
      <c r="VHX193" s="29"/>
      <c r="VHY193" s="29"/>
      <c r="VHZ193" s="29"/>
      <c r="VIA193" s="29"/>
      <c r="VIB193" s="29"/>
      <c r="VIC193" s="29"/>
      <c r="VID193" s="29"/>
      <c r="VIE193" s="29"/>
      <c r="VIF193" s="29"/>
      <c r="VIG193" s="29"/>
      <c r="VIH193" s="29"/>
      <c r="VII193" s="29"/>
      <c r="VIJ193" s="29"/>
      <c r="VIK193" s="29"/>
      <c r="VIL193" s="29"/>
      <c r="VIM193" s="29"/>
      <c r="VIN193" s="29"/>
      <c r="VIO193" s="29"/>
      <c r="VIP193" s="29"/>
      <c r="VIQ193" s="29"/>
      <c r="VIR193" s="29"/>
      <c r="VIS193" s="29"/>
      <c r="VIT193" s="29"/>
      <c r="VIU193" s="29"/>
      <c r="VIV193" s="29"/>
      <c r="VIW193" s="29"/>
      <c r="VIX193" s="29"/>
      <c r="VIY193" s="29"/>
      <c r="VIZ193" s="29"/>
      <c r="VJA193" s="29"/>
      <c r="VJB193" s="29"/>
      <c r="VJC193" s="29"/>
      <c r="VJD193" s="29"/>
      <c r="VJE193" s="29"/>
      <c r="VJF193" s="29"/>
      <c r="VJG193" s="29"/>
      <c r="VJH193" s="29"/>
      <c r="VJI193" s="29"/>
      <c r="VJJ193" s="29"/>
      <c r="VJK193" s="29"/>
      <c r="VJL193" s="29"/>
      <c r="VJM193" s="29"/>
      <c r="VJN193" s="29"/>
      <c r="VJO193" s="29"/>
      <c r="VJP193" s="29"/>
      <c r="VJQ193" s="29"/>
      <c r="VJR193" s="29"/>
      <c r="VJS193" s="29"/>
      <c r="VJT193" s="29"/>
      <c r="VJU193" s="29"/>
      <c r="VJV193" s="29"/>
      <c r="VJW193" s="29"/>
      <c r="VJX193" s="29"/>
      <c r="VJY193" s="29"/>
      <c r="VJZ193" s="29"/>
      <c r="VKA193" s="29"/>
      <c r="VKB193" s="29"/>
      <c r="VKC193" s="29"/>
      <c r="VKD193" s="29"/>
      <c r="VKE193" s="29"/>
      <c r="VKF193" s="29"/>
      <c r="VKG193" s="29"/>
      <c r="VKH193" s="29"/>
      <c r="VKI193" s="29"/>
      <c r="VKJ193" s="29"/>
      <c r="VKK193" s="29"/>
      <c r="VKL193" s="29"/>
      <c r="VKM193" s="29"/>
      <c r="VKN193" s="29"/>
      <c r="VKO193" s="29"/>
      <c r="VKP193" s="29"/>
      <c r="VKQ193" s="29"/>
      <c r="VKR193" s="29"/>
      <c r="VKS193" s="29"/>
      <c r="VKT193" s="29"/>
      <c r="VKU193" s="29"/>
      <c r="VKV193" s="29"/>
      <c r="VKW193" s="29"/>
      <c r="VKX193" s="29"/>
      <c r="VKY193" s="29"/>
      <c r="VKZ193" s="29"/>
      <c r="VLA193" s="29"/>
      <c r="VLB193" s="29"/>
      <c r="VLC193" s="29"/>
      <c r="VLD193" s="29"/>
      <c r="VLE193" s="29"/>
      <c r="VLF193" s="29"/>
      <c r="VLG193" s="29"/>
      <c r="VLH193" s="29"/>
      <c r="VLI193" s="29"/>
      <c r="VLJ193" s="29"/>
      <c r="VLK193" s="29"/>
      <c r="VLL193" s="29"/>
      <c r="VLM193" s="29"/>
      <c r="VLN193" s="29"/>
      <c r="VLO193" s="29"/>
      <c r="VLP193" s="29"/>
      <c r="VLQ193" s="29"/>
      <c r="VLR193" s="29"/>
      <c r="VLS193" s="29"/>
      <c r="VLT193" s="29"/>
      <c r="VLU193" s="29"/>
      <c r="VLV193" s="29"/>
      <c r="VLW193" s="29"/>
      <c r="VLX193" s="29"/>
      <c r="VLY193" s="29"/>
      <c r="VLZ193" s="29"/>
      <c r="VMA193" s="29"/>
      <c r="VMB193" s="29"/>
      <c r="VMC193" s="29"/>
      <c r="VMD193" s="29"/>
      <c r="VME193" s="29"/>
      <c r="VMF193" s="29"/>
      <c r="VMG193" s="29"/>
      <c r="VMH193" s="29"/>
      <c r="VMI193" s="29"/>
      <c r="VMJ193" s="29"/>
      <c r="VMK193" s="29"/>
      <c r="VML193" s="29"/>
      <c r="VMM193" s="29"/>
      <c r="VMN193" s="29"/>
      <c r="VMO193" s="29"/>
      <c r="VMP193" s="29"/>
      <c r="VMQ193" s="29"/>
      <c r="VMR193" s="29"/>
      <c r="VMS193" s="29"/>
      <c r="VMT193" s="29"/>
      <c r="VMU193" s="29"/>
      <c r="VMV193" s="29"/>
      <c r="VMW193" s="29"/>
      <c r="VMX193" s="29"/>
      <c r="VMY193" s="29"/>
      <c r="VMZ193" s="29"/>
      <c r="VNA193" s="29"/>
      <c r="VNB193" s="29"/>
      <c r="VNC193" s="29"/>
      <c r="VND193" s="29"/>
      <c r="VNE193" s="29"/>
      <c r="VNF193" s="29"/>
      <c r="VNG193" s="29"/>
      <c r="VNH193" s="29"/>
      <c r="VNI193" s="29"/>
      <c r="VNJ193" s="29"/>
      <c r="VNK193" s="29"/>
      <c r="VNL193" s="29"/>
      <c r="VNM193" s="29"/>
      <c r="VNN193" s="29"/>
      <c r="VNO193" s="29"/>
      <c r="VNP193" s="29"/>
      <c r="VNQ193" s="29"/>
      <c r="VNR193" s="29"/>
      <c r="VNS193" s="29"/>
      <c r="VNT193" s="29"/>
      <c r="VNU193" s="29"/>
      <c r="VNV193" s="29"/>
      <c r="VNW193" s="29"/>
      <c r="VNX193" s="29"/>
      <c r="VNY193" s="29"/>
      <c r="VNZ193" s="29"/>
      <c r="VOA193" s="29"/>
      <c r="VOB193" s="29"/>
      <c r="VOC193" s="29"/>
      <c r="VOD193" s="29"/>
      <c r="VOE193" s="29"/>
      <c r="VOF193" s="29"/>
      <c r="VOG193" s="29"/>
      <c r="VOH193" s="29"/>
      <c r="VOI193" s="29"/>
      <c r="VOJ193" s="29"/>
      <c r="VOK193" s="29"/>
      <c r="VOL193" s="29"/>
      <c r="VOM193" s="29"/>
      <c r="VON193" s="29"/>
      <c r="VOO193" s="29"/>
      <c r="VOP193" s="29"/>
      <c r="VOQ193" s="29"/>
      <c r="VOR193" s="29"/>
      <c r="VOS193" s="29"/>
      <c r="VOT193" s="29"/>
      <c r="VOU193" s="29"/>
      <c r="VOV193" s="29"/>
      <c r="VOW193" s="29"/>
      <c r="VOX193" s="29"/>
      <c r="VOY193" s="29"/>
      <c r="VOZ193" s="29"/>
      <c r="VPA193" s="29"/>
      <c r="VPB193" s="29"/>
      <c r="VPC193" s="29"/>
      <c r="VPD193" s="29"/>
      <c r="VPE193" s="29"/>
      <c r="VPF193" s="29"/>
      <c r="VPG193" s="29"/>
      <c r="VPH193" s="29"/>
      <c r="VPI193" s="29"/>
      <c r="VPJ193" s="29"/>
      <c r="VPK193" s="29"/>
      <c r="VPL193" s="29"/>
      <c r="VPM193" s="29"/>
      <c r="VPN193" s="29"/>
      <c r="VPO193" s="29"/>
      <c r="VPP193" s="29"/>
      <c r="VPQ193" s="29"/>
      <c r="VPR193" s="29"/>
      <c r="VPS193" s="29"/>
      <c r="VPT193" s="29"/>
      <c r="VPU193" s="29"/>
      <c r="VPV193" s="29"/>
      <c r="VPW193" s="29"/>
      <c r="VPX193" s="29"/>
      <c r="VPY193" s="29"/>
      <c r="VPZ193" s="29"/>
      <c r="VQA193" s="29"/>
      <c r="VQB193" s="29"/>
      <c r="VQC193" s="29"/>
      <c r="VQD193" s="29"/>
      <c r="VQE193" s="29"/>
      <c r="VQF193" s="29"/>
      <c r="VQG193" s="29"/>
      <c r="VQH193" s="29"/>
      <c r="VQI193" s="29"/>
      <c r="VQJ193" s="29"/>
      <c r="VQK193" s="29"/>
      <c r="VQL193" s="29"/>
      <c r="VQM193" s="29"/>
      <c r="VQN193" s="29"/>
      <c r="VQO193" s="29"/>
      <c r="VQP193" s="29"/>
      <c r="VQQ193" s="29"/>
      <c r="VQR193" s="29"/>
      <c r="VQS193" s="29"/>
      <c r="VQT193" s="29"/>
      <c r="VQU193" s="29"/>
      <c r="VQV193" s="29"/>
      <c r="VQW193" s="29"/>
      <c r="VQX193" s="29"/>
      <c r="VQY193" s="29"/>
      <c r="VQZ193" s="29"/>
      <c r="VRA193" s="29"/>
      <c r="VRB193" s="29"/>
      <c r="VRC193" s="29"/>
      <c r="VRD193" s="29"/>
      <c r="VRE193" s="29"/>
      <c r="VRF193" s="29"/>
      <c r="VRG193" s="29"/>
      <c r="VRH193" s="29"/>
      <c r="VRI193" s="29"/>
      <c r="VRJ193" s="29"/>
      <c r="VRK193" s="29"/>
      <c r="VRL193" s="29"/>
      <c r="VRM193" s="29"/>
      <c r="VRN193" s="29"/>
      <c r="VRO193" s="29"/>
      <c r="VRP193" s="29"/>
      <c r="VRQ193" s="29"/>
      <c r="VRR193" s="29"/>
      <c r="VRS193" s="29"/>
      <c r="VRT193" s="29"/>
      <c r="VRU193" s="29"/>
      <c r="VRV193" s="29"/>
      <c r="VRW193" s="29"/>
      <c r="VRX193" s="29"/>
      <c r="VRY193" s="29"/>
      <c r="VRZ193" s="29"/>
      <c r="VSA193" s="29"/>
      <c r="VSB193" s="29"/>
      <c r="VSC193" s="29"/>
      <c r="VSD193" s="29"/>
      <c r="VSE193" s="29"/>
      <c r="VSF193" s="29"/>
      <c r="VSG193" s="29"/>
      <c r="VSH193" s="29"/>
      <c r="VSI193" s="29"/>
      <c r="VSJ193" s="29"/>
      <c r="VSK193" s="29"/>
      <c r="VSL193" s="29"/>
      <c r="VSM193" s="29"/>
      <c r="VSN193" s="29"/>
      <c r="VSO193" s="29"/>
      <c r="VSP193" s="29"/>
      <c r="VSQ193" s="29"/>
      <c r="VSR193" s="29"/>
      <c r="VSS193" s="29"/>
      <c r="VST193" s="29"/>
      <c r="VSU193" s="29"/>
      <c r="VSV193" s="29"/>
      <c r="VSW193" s="29"/>
      <c r="VSX193" s="29"/>
      <c r="VSY193" s="29"/>
      <c r="VSZ193" s="29"/>
      <c r="VTA193" s="29"/>
      <c r="VTB193" s="29"/>
      <c r="VTC193" s="29"/>
      <c r="VTD193" s="29"/>
      <c r="VTE193" s="29"/>
      <c r="VTF193" s="29"/>
      <c r="VTG193" s="29"/>
      <c r="VTH193" s="29"/>
      <c r="VTI193" s="29"/>
      <c r="VTJ193" s="29"/>
      <c r="VTK193" s="29"/>
      <c r="VTL193" s="29"/>
      <c r="VTM193" s="29"/>
      <c r="VTN193" s="29"/>
      <c r="VTO193" s="29"/>
      <c r="VTP193" s="29"/>
      <c r="VTQ193" s="29"/>
      <c r="VTR193" s="29"/>
      <c r="VTS193" s="29"/>
      <c r="VTT193" s="29"/>
      <c r="VTU193" s="29"/>
      <c r="VTV193" s="29"/>
      <c r="VTW193" s="29"/>
      <c r="VTX193" s="29"/>
      <c r="VTY193" s="29"/>
      <c r="VTZ193" s="29"/>
      <c r="VUA193" s="29"/>
      <c r="VUB193" s="29"/>
      <c r="VUC193" s="29"/>
      <c r="VUD193" s="29"/>
      <c r="VUE193" s="29"/>
      <c r="VUF193" s="29"/>
      <c r="VUG193" s="29"/>
      <c r="VUH193" s="29"/>
      <c r="VUI193" s="29"/>
      <c r="VUJ193" s="29"/>
      <c r="VUK193" s="29"/>
      <c r="VUL193" s="29"/>
      <c r="VUM193" s="29"/>
      <c r="VUN193" s="29"/>
      <c r="VUO193" s="29"/>
      <c r="VUP193" s="29"/>
      <c r="VUQ193" s="29"/>
      <c r="VUR193" s="29"/>
      <c r="VUS193" s="29"/>
      <c r="VUT193" s="29"/>
      <c r="VUU193" s="29"/>
      <c r="VUV193" s="29"/>
      <c r="VUW193" s="29"/>
      <c r="VUX193" s="29"/>
      <c r="VUY193" s="29"/>
      <c r="VUZ193" s="29"/>
      <c r="VVA193" s="29"/>
      <c r="VVB193" s="29"/>
      <c r="VVC193" s="29"/>
      <c r="VVD193" s="29"/>
      <c r="VVE193" s="29"/>
      <c r="VVF193" s="29"/>
      <c r="VVG193" s="29"/>
      <c r="VVH193" s="29"/>
      <c r="VVI193" s="29"/>
      <c r="VVJ193" s="29"/>
      <c r="VVK193" s="29"/>
      <c r="VVL193" s="29"/>
      <c r="VVM193" s="29"/>
      <c r="VVN193" s="29"/>
      <c r="VVO193" s="29"/>
      <c r="VVP193" s="29"/>
      <c r="VVQ193" s="29"/>
      <c r="VVR193" s="29"/>
      <c r="VVS193" s="29"/>
      <c r="VVT193" s="29"/>
      <c r="VVU193" s="29"/>
      <c r="VVV193" s="29"/>
      <c r="VVW193" s="29"/>
      <c r="VVX193" s="29"/>
      <c r="VVY193" s="29"/>
      <c r="VVZ193" s="29"/>
      <c r="VWA193" s="29"/>
      <c r="VWB193" s="29"/>
      <c r="VWC193" s="29"/>
      <c r="VWD193" s="29"/>
      <c r="VWE193" s="29"/>
      <c r="VWF193" s="29"/>
      <c r="VWG193" s="29"/>
      <c r="VWH193" s="29"/>
      <c r="VWI193" s="29"/>
      <c r="VWJ193" s="29"/>
      <c r="VWK193" s="29"/>
      <c r="VWL193" s="29"/>
      <c r="VWM193" s="29"/>
      <c r="VWN193" s="29"/>
      <c r="VWO193" s="29"/>
      <c r="VWP193" s="29"/>
      <c r="VWQ193" s="29"/>
      <c r="VWR193" s="29"/>
      <c r="VWS193" s="29"/>
      <c r="VWT193" s="29"/>
      <c r="VWU193" s="29"/>
      <c r="VWV193" s="29"/>
      <c r="VWW193" s="29"/>
      <c r="VWX193" s="29"/>
      <c r="VWY193" s="29"/>
      <c r="VWZ193" s="29"/>
      <c r="VXA193" s="29"/>
      <c r="VXB193" s="29"/>
      <c r="VXC193" s="29"/>
      <c r="VXD193" s="29"/>
      <c r="VXE193" s="29"/>
      <c r="VXF193" s="29"/>
      <c r="VXG193" s="29"/>
      <c r="VXH193" s="29"/>
      <c r="VXI193" s="29"/>
      <c r="VXJ193" s="29"/>
      <c r="VXK193" s="29"/>
      <c r="VXL193" s="29"/>
      <c r="VXM193" s="29"/>
      <c r="VXN193" s="29"/>
      <c r="VXO193" s="29"/>
      <c r="VXP193" s="29"/>
      <c r="VXQ193" s="29"/>
      <c r="VXR193" s="29"/>
      <c r="VXS193" s="29"/>
      <c r="VXT193" s="29"/>
      <c r="VXU193" s="29"/>
      <c r="VXV193" s="29"/>
      <c r="VXW193" s="29"/>
      <c r="VXX193" s="29"/>
      <c r="VXY193" s="29"/>
      <c r="VXZ193" s="29"/>
      <c r="VYA193" s="29"/>
      <c r="VYB193" s="29"/>
      <c r="VYC193" s="29"/>
      <c r="VYD193" s="29"/>
      <c r="VYE193" s="29"/>
      <c r="VYF193" s="29"/>
      <c r="VYG193" s="29"/>
      <c r="VYH193" s="29"/>
      <c r="VYI193" s="29"/>
      <c r="VYJ193" s="29"/>
      <c r="VYK193" s="29"/>
      <c r="VYL193" s="29"/>
      <c r="VYM193" s="29"/>
      <c r="VYN193" s="29"/>
      <c r="VYO193" s="29"/>
      <c r="VYP193" s="29"/>
      <c r="VYQ193" s="29"/>
      <c r="VYR193" s="29"/>
      <c r="VYS193" s="29"/>
      <c r="VYT193" s="29"/>
      <c r="VYU193" s="29"/>
      <c r="VYV193" s="29"/>
      <c r="VYW193" s="29"/>
      <c r="VYX193" s="29"/>
      <c r="VYY193" s="29"/>
      <c r="VYZ193" s="29"/>
      <c r="VZA193" s="29"/>
      <c r="VZB193" s="29"/>
      <c r="VZC193" s="29"/>
      <c r="VZD193" s="29"/>
      <c r="VZE193" s="29"/>
      <c r="VZF193" s="29"/>
      <c r="VZG193" s="29"/>
      <c r="VZH193" s="29"/>
      <c r="VZI193" s="29"/>
      <c r="VZJ193" s="29"/>
      <c r="VZK193" s="29"/>
      <c r="VZL193" s="29"/>
      <c r="VZM193" s="29"/>
      <c r="VZN193" s="29"/>
      <c r="VZO193" s="29"/>
      <c r="VZP193" s="29"/>
      <c r="VZQ193" s="29"/>
      <c r="VZR193" s="29"/>
      <c r="VZS193" s="29"/>
      <c r="VZT193" s="29"/>
      <c r="VZU193" s="29"/>
      <c r="VZV193" s="29"/>
      <c r="VZW193" s="29"/>
      <c r="VZX193" s="29"/>
      <c r="VZY193" s="29"/>
      <c r="VZZ193" s="29"/>
      <c r="WAA193" s="29"/>
      <c r="WAB193" s="29"/>
      <c r="WAC193" s="29"/>
      <c r="WAD193" s="29"/>
      <c r="WAE193" s="29"/>
      <c r="WAF193" s="29"/>
      <c r="WAG193" s="29"/>
      <c r="WAH193" s="29"/>
      <c r="WAI193" s="29"/>
      <c r="WAJ193" s="29"/>
      <c r="WAK193" s="29"/>
      <c r="WAL193" s="29"/>
      <c r="WAM193" s="29"/>
      <c r="WAN193" s="29"/>
      <c r="WAO193" s="29"/>
      <c r="WAP193" s="29"/>
      <c r="WAQ193" s="29"/>
      <c r="WAR193" s="29"/>
      <c r="WAS193" s="29"/>
      <c r="WAT193" s="29"/>
      <c r="WAU193" s="29"/>
      <c r="WAV193" s="29"/>
      <c r="WAW193" s="29"/>
      <c r="WAX193" s="29"/>
      <c r="WAY193" s="29"/>
      <c r="WAZ193" s="29"/>
      <c r="WBA193" s="29"/>
      <c r="WBB193" s="29"/>
      <c r="WBC193" s="29"/>
      <c r="WBD193" s="29"/>
      <c r="WBE193" s="29"/>
      <c r="WBF193" s="29"/>
      <c r="WBG193" s="29"/>
      <c r="WBH193" s="29"/>
      <c r="WBI193" s="29"/>
      <c r="WBJ193" s="29"/>
      <c r="WBK193" s="29"/>
      <c r="WBL193" s="29"/>
      <c r="WBM193" s="29"/>
      <c r="WBN193" s="29"/>
      <c r="WBO193" s="29"/>
      <c r="WBP193" s="29"/>
      <c r="WBQ193" s="29"/>
      <c r="WBR193" s="29"/>
      <c r="WBS193" s="29"/>
      <c r="WBT193" s="29"/>
      <c r="WBU193" s="29"/>
      <c r="WBV193" s="29"/>
      <c r="WBW193" s="29"/>
      <c r="WBX193" s="29"/>
      <c r="WBY193" s="29"/>
      <c r="WBZ193" s="29"/>
      <c r="WCA193" s="29"/>
      <c r="WCB193" s="29"/>
      <c r="WCC193" s="29"/>
      <c r="WCD193" s="29"/>
      <c r="WCE193" s="29"/>
      <c r="WCF193" s="29"/>
      <c r="WCG193" s="29"/>
      <c r="WCH193" s="29"/>
      <c r="WCI193" s="29"/>
      <c r="WCJ193" s="29"/>
      <c r="WCK193" s="29"/>
      <c r="WCL193" s="29"/>
      <c r="WCM193" s="29"/>
      <c r="WCN193" s="29"/>
      <c r="WCO193" s="29"/>
      <c r="WCP193" s="29"/>
      <c r="WCQ193" s="29"/>
      <c r="WCR193" s="29"/>
      <c r="WCS193" s="29"/>
      <c r="WCT193" s="29"/>
      <c r="WCU193" s="29"/>
      <c r="WCV193" s="29"/>
      <c r="WCW193" s="29"/>
      <c r="WCX193" s="29"/>
      <c r="WCY193" s="29"/>
      <c r="WCZ193" s="29"/>
      <c r="WDA193" s="29"/>
      <c r="WDB193" s="29"/>
      <c r="WDC193" s="29"/>
      <c r="WDD193" s="29"/>
      <c r="WDE193" s="29"/>
      <c r="WDF193" s="29"/>
      <c r="WDG193" s="29"/>
      <c r="WDH193" s="29"/>
      <c r="WDI193" s="29"/>
      <c r="WDJ193" s="29"/>
      <c r="WDK193" s="29"/>
      <c r="WDL193" s="29"/>
      <c r="WDM193" s="29"/>
      <c r="WDN193" s="29"/>
      <c r="WDO193" s="29"/>
      <c r="WDP193" s="29"/>
      <c r="WDQ193" s="29"/>
      <c r="WDR193" s="29"/>
      <c r="WDS193" s="29"/>
      <c r="WDT193" s="29"/>
      <c r="WDU193" s="29"/>
      <c r="WDV193" s="29"/>
      <c r="WDW193" s="29"/>
      <c r="WDX193" s="29"/>
      <c r="WDY193" s="29"/>
      <c r="WDZ193" s="29"/>
      <c r="WEA193" s="29"/>
      <c r="WEB193" s="29"/>
      <c r="WEC193" s="29"/>
      <c r="WED193" s="29"/>
      <c r="WEE193" s="29"/>
      <c r="WEF193" s="29"/>
      <c r="WEG193" s="29"/>
      <c r="WEH193" s="29"/>
      <c r="WEI193" s="29"/>
      <c r="WEJ193" s="29"/>
      <c r="WEK193" s="29"/>
      <c r="WEL193" s="29"/>
      <c r="WEM193" s="29"/>
      <c r="WEN193" s="29"/>
      <c r="WEO193" s="29"/>
      <c r="WEP193" s="29"/>
      <c r="WEQ193" s="29"/>
      <c r="WER193" s="29"/>
      <c r="WES193" s="29"/>
      <c r="WET193" s="29"/>
      <c r="WEU193" s="29"/>
      <c r="WEV193" s="29"/>
      <c r="WEW193" s="29"/>
      <c r="WEX193" s="29"/>
      <c r="WEY193" s="29"/>
      <c r="WEZ193" s="29"/>
      <c r="WFA193" s="29"/>
      <c r="WFB193" s="29"/>
      <c r="WFC193" s="29"/>
      <c r="WFD193" s="29"/>
      <c r="WFE193" s="29"/>
      <c r="WFF193" s="29"/>
      <c r="WFG193" s="29"/>
      <c r="WFH193" s="29"/>
      <c r="WFI193" s="29"/>
      <c r="WFJ193" s="29"/>
      <c r="WFK193" s="29"/>
      <c r="WFL193" s="29"/>
      <c r="WFM193" s="29"/>
      <c r="WFN193" s="29"/>
      <c r="WFO193" s="29"/>
      <c r="WFP193" s="29"/>
      <c r="WFQ193" s="29"/>
      <c r="WFR193" s="29"/>
      <c r="WFS193" s="29"/>
      <c r="WFT193" s="29"/>
      <c r="WFU193" s="29"/>
      <c r="WFV193" s="29"/>
      <c r="WFW193" s="29"/>
      <c r="WFX193" s="29"/>
      <c r="WFY193" s="29"/>
      <c r="WFZ193" s="29"/>
      <c r="WGA193" s="29"/>
      <c r="WGB193" s="29"/>
      <c r="WGC193" s="29"/>
      <c r="WGD193" s="29"/>
      <c r="WGE193" s="29"/>
      <c r="WGF193" s="29"/>
      <c r="WGG193" s="29"/>
      <c r="WGH193" s="29"/>
      <c r="WGI193" s="29"/>
      <c r="WGJ193" s="29"/>
      <c r="WGK193" s="29"/>
      <c r="WGL193" s="29"/>
      <c r="WGM193" s="29"/>
      <c r="WGN193" s="29"/>
      <c r="WGO193" s="29"/>
      <c r="WGP193" s="29"/>
      <c r="WGQ193" s="29"/>
      <c r="WGR193" s="29"/>
      <c r="WGS193" s="29"/>
      <c r="WGT193" s="29"/>
      <c r="WGU193" s="29"/>
      <c r="WGV193" s="29"/>
      <c r="WGW193" s="29"/>
      <c r="WGX193" s="29"/>
      <c r="WGY193" s="29"/>
      <c r="WGZ193" s="29"/>
      <c r="WHA193" s="29"/>
      <c r="WHB193" s="29"/>
      <c r="WHC193" s="29"/>
      <c r="WHD193" s="29"/>
      <c r="WHE193" s="29"/>
      <c r="WHF193" s="29"/>
      <c r="WHG193" s="29"/>
      <c r="WHH193" s="29"/>
      <c r="WHI193" s="29"/>
      <c r="WHJ193" s="29"/>
      <c r="WHK193" s="29"/>
      <c r="WHL193" s="29"/>
      <c r="WHM193" s="29"/>
      <c r="WHN193" s="29"/>
      <c r="WHO193" s="29"/>
      <c r="WHP193" s="29"/>
      <c r="WHQ193" s="29"/>
      <c r="WHR193" s="29"/>
      <c r="WHS193" s="29"/>
      <c r="WHT193" s="29"/>
      <c r="WHU193" s="29"/>
      <c r="WHV193" s="29"/>
      <c r="WHW193" s="29"/>
      <c r="WHX193" s="29"/>
      <c r="WHY193" s="29"/>
      <c r="WHZ193" s="29"/>
      <c r="WIA193" s="29"/>
      <c r="WIB193" s="29"/>
      <c r="WIC193" s="29"/>
      <c r="WID193" s="29"/>
      <c r="WIE193" s="29"/>
      <c r="WIF193" s="29"/>
      <c r="WIG193" s="29"/>
      <c r="WIH193" s="29"/>
      <c r="WII193" s="29"/>
      <c r="WIJ193" s="29"/>
      <c r="WIK193" s="29"/>
      <c r="WIL193" s="29"/>
      <c r="WIM193" s="29"/>
      <c r="WIN193" s="29"/>
      <c r="WIO193" s="29"/>
      <c r="WIP193" s="29"/>
      <c r="WIQ193" s="29"/>
      <c r="WIR193" s="29"/>
      <c r="WIS193" s="29"/>
      <c r="WIT193" s="29"/>
      <c r="WIU193" s="29"/>
      <c r="WIV193" s="29"/>
      <c r="WIW193" s="29"/>
      <c r="WIX193" s="29"/>
      <c r="WIY193" s="29"/>
      <c r="WIZ193" s="29"/>
      <c r="WJA193" s="29"/>
      <c r="WJB193" s="29"/>
      <c r="WJC193" s="29"/>
      <c r="WJD193" s="29"/>
      <c r="WJE193" s="29"/>
      <c r="WJF193" s="29"/>
      <c r="WJG193" s="29"/>
      <c r="WJH193" s="29"/>
      <c r="WJI193" s="29"/>
      <c r="WJJ193" s="29"/>
      <c r="WJK193" s="29"/>
      <c r="WJL193" s="29"/>
      <c r="WJM193" s="29"/>
      <c r="WJN193" s="29"/>
      <c r="WJO193" s="29"/>
      <c r="WJP193" s="29"/>
      <c r="WJQ193" s="29"/>
      <c r="WJR193" s="29"/>
      <c r="WJS193" s="29"/>
      <c r="WJT193" s="29"/>
      <c r="WJU193" s="29"/>
      <c r="WJV193" s="29"/>
      <c r="WJW193" s="29"/>
      <c r="WJX193" s="29"/>
      <c r="WJY193" s="29"/>
      <c r="WJZ193" s="29"/>
      <c r="WKA193" s="29"/>
      <c r="WKB193" s="29"/>
      <c r="WKC193" s="29"/>
      <c r="WKD193" s="29"/>
      <c r="WKE193" s="29"/>
      <c r="WKF193" s="29"/>
      <c r="WKG193" s="29"/>
      <c r="WKH193" s="29"/>
      <c r="WKI193" s="29"/>
      <c r="WKJ193" s="29"/>
      <c r="WKK193" s="29"/>
      <c r="WKL193" s="29"/>
      <c r="WKM193" s="29"/>
      <c r="WKN193" s="29"/>
      <c r="WKO193" s="29"/>
      <c r="WKP193" s="29"/>
      <c r="WKQ193" s="29"/>
      <c r="WKR193" s="29"/>
      <c r="WKS193" s="29"/>
      <c r="WKT193" s="29"/>
      <c r="WKU193" s="29"/>
      <c r="WKV193" s="29"/>
      <c r="WKW193" s="29"/>
      <c r="WKX193" s="29"/>
      <c r="WKY193" s="29"/>
      <c r="WKZ193" s="29"/>
      <c r="WLA193" s="29"/>
      <c r="WLB193" s="29"/>
      <c r="WLC193" s="29"/>
      <c r="WLD193" s="29"/>
      <c r="WLE193" s="29"/>
      <c r="WLF193" s="29"/>
      <c r="WLG193" s="29"/>
      <c r="WLH193" s="29"/>
      <c r="WLI193" s="29"/>
      <c r="WLJ193" s="29"/>
      <c r="WLK193" s="29"/>
      <c r="WLL193" s="29"/>
      <c r="WLM193" s="29"/>
      <c r="WLN193" s="29"/>
      <c r="WLO193" s="29"/>
      <c r="WLP193" s="29"/>
      <c r="WLQ193" s="29"/>
      <c r="WLR193" s="29"/>
      <c r="WLS193" s="29"/>
      <c r="WLT193" s="29"/>
      <c r="WLU193" s="29"/>
      <c r="WLV193" s="29"/>
      <c r="WLW193" s="29"/>
      <c r="WLX193" s="29"/>
      <c r="WLY193" s="29"/>
      <c r="WLZ193" s="29"/>
      <c r="WMA193" s="29"/>
      <c r="WMB193" s="29"/>
      <c r="WMC193" s="29"/>
      <c r="WMD193" s="29"/>
      <c r="WME193" s="29"/>
      <c r="WMF193" s="29"/>
      <c r="WMG193" s="29"/>
      <c r="WMH193" s="29"/>
      <c r="WMI193" s="29"/>
      <c r="WMJ193" s="29"/>
      <c r="WMK193" s="29"/>
      <c r="WML193" s="29"/>
      <c r="WMM193" s="29"/>
      <c r="WMN193" s="29"/>
      <c r="WMO193" s="29"/>
      <c r="WMP193" s="29"/>
      <c r="WMQ193" s="29"/>
      <c r="WMR193" s="29"/>
      <c r="WMS193" s="29"/>
      <c r="WMT193" s="29"/>
      <c r="WMU193" s="29"/>
      <c r="WMV193" s="29"/>
      <c r="WMW193" s="29"/>
      <c r="WMX193" s="29"/>
      <c r="WMY193" s="29"/>
      <c r="WMZ193" s="29"/>
      <c r="WNA193" s="29"/>
      <c r="WNB193" s="29"/>
      <c r="WNC193" s="29"/>
      <c r="WND193" s="29"/>
      <c r="WNE193" s="29"/>
      <c r="WNF193" s="29"/>
      <c r="WNG193" s="29"/>
      <c r="WNH193" s="29"/>
      <c r="WNI193" s="29"/>
      <c r="WNJ193" s="29"/>
      <c r="WNK193" s="29"/>
      <c r="WNL193" s="29"/>
      <c r="WNM193" s="29"/>
      <c r="WNN193" s="29"/>
      <c r="WNO193" s="29"/>
      <c r="WNP193" s="29"/>
      <c r="WNQ193" s="29"/>
      <c r="WNR193" s="29"/>
      <c r="WNS193" s="29"/>
      <c r="WNT193" s="29"/>
      <c r="WNU193" s="29"/>
      <c r="WNV193" s="29"/>
      <c r="WNW193" s="29"/>
      <c r="WNX193" s="29"/>
      <c r="WNY193" s="29"/>
      <c r="WNZ193" s="29"/>
      <c r="WOA193" s="29"/>
      <c r="WOB193" s="29"/>
      <c r="WOC193" s="29"/>
      <c r="WOD193" s="29"/>
      <c r="WOE193" s="29"/>
      <c r="WOF193" s="29"/>
      <c r="WOG193" s="29"/>
      <c r="WOH193" s="29"/>
      <c r="WOI193" s="29"/>
      <c r="WOJ193" s="29"/>
      <c r="WOK193" s="29"/>
      <c r="WOL193" s="29"/>
      <c r="WOM193" s="29"/>
      <c r="WON193" s="29"/>
      <c r="WOO193" s="29"/>
      <c r="WOP193" s="29"/>
      <c r="WOQ193" s="29"/>
      <c r="WOR193" s="29"/>
      <c r="WOS193" s="29"/>
      <c r="WOT193" s="29"/>
      <c r="WOU193" s="29"/>
      <c r="WOV193" s="29"/>
      <c r="WOW193" s="29"/>
      <c r="WOX193" s="29"/>
      <c r="WOY193" s="29"/>
      <c r="WOZ193" s="29"/>
      <c r="WPA193" s="29"/>
      <c r="WPB193" s="29"/>
      <c r="WPC193" s="29"/>
      <c r="WPD193" s="29"/>
      <c r="WPE193" s="29"/>
      <c r="WPF193" s="29"/>
      <c r="WPG193" s="29"/>
      <c r="WPH193" s="29"/>
      <c r="WPI193" s="29"/>
      <c r="WPJ193" s="29"/>
      <c r="WPK193" s="29"/>
      <c r="WPL193" s="29"/>
      <c r="WPM193" s="29"/>
      <c r="WPN193" s="29"/>
      <c r="WPO193" s="29"/>
      <c r="WPP193" s="29"/>
      <c r="WPQ193" s="29"/>
      <c r="WPR193" s="29"/>
      <c r="WPS193" s="29"/>
      <c r="WPT193" s="29"/>
      <c r="WPU193" s="29"/>
      <c r="WPV193" s="29"/>
      <c r="WPW193" s="29"/>
      <c r="WPX193" s="29"/>
      <c r="WPY193" s="29"/>
      <c r="WPZ193" s="29"/>
      <c r="WQA193" s="29"/>
      <c r="WQB193" s="29"/>
      <c r="WQC193" s="29"/>
      <c r="WQD193" s="29"/>
      <c r="WQE193" s="29"/>
      <c r="WQF193" s="29"/>
      <c r="WQG193" s="29"/>
      <c r="WQH193" s="29"/>
      <c r="WQI193" s="29"/>
      <c r="WQJ193" s="29"/>
      <c r="WQK193" s="29"/>
      <c r="WQL193" s="29"/>
      <c r="WQM193" s="29"/>
      <c r="WQN193" s="29"/>
      <c r="WQO193" s="29"/>
      <c r="WQP193" s="29"/>
      <c r="WQQ193" s="29"/>
      <c r="WQR193" s="29"/>
      <c r="WQS193" s="29"/>
      <c r="WQT193" s="29"/>
      <c r="WQU193" s="29"/>
      <c r="WQV193" s="29"/>
      <c r="WQW193" s="29"/>
      <c r="WQX193" s="29"/>
      <c r="WQY193" s="29"/>
      <c r="WQZ193" s="29"/>
      <c r="WRA193" s="29"/>
      <c r="WRB193" s="29"/>
      <c r="WRC193" s="29"/>
      <c r="WRD193" s="29"/>
      <c r="WRE193" s="29"/>
      <c r="WRF193" s="29"/>
      <c r="WRG193" s="29"/>
      <c r="WRH193" s="29"/>
      <c r="WRI193" s="29"/>
      <c r="WRJ193" s="29"/>
      <c r="WRK193" s="29"/>
      <c r="WRL193" s="29"/>
      <c r="WRM193" s="29"/>
      <c r="WRN193" s="29"/>
      <c r="WRO193" s="29"/>
      <c r="WRP193" s="29"/>
      <c r="WRQ193" s="29"/>
      <c r="WRR193" s="29"/>
      <c r="WRS193" s="29"/>
      <c r="WRT193" s="29"/>
      <c r="WRU193" s="29"/>
      <c r="WRV193" s="29"/>
      <c r="WRW193" s="29"/>
      <c r="WRX193" s="29"/>
      <c r="WRY193" s="29"/>
      <c r="WRZ193" s="29"/>
      <c r="WSA193" s="29"/>
      <c r="WSB193" s="29"/>
      <c r="WSC193" s="29"/>
      <c r="WSD193" s="29"/>
      <c r="WSE193" s="29"/>
      <c r="WSF193" s="29"/>
      <c r="WSG193" s="29"/>
      <c r="WSH193" s="29"/>
      <c r="WSI193" s="29"/>
      <c r="WSJ193" s="29"/>
      <c r="WSK193" s="29"/>
      <c r="WSL193" s="29"/>
      <c r="WSM193" s="29"/>
      <c r="WSN193" s="29"/>
      <c r="WSO193" s="29"/>
      <c r="WSP193" s="29"/>
      <c r="WSQ193" s="29"/>
      <c r="WSR193" s="29"/>
      <c r="WSS193" s="29"/>
      <c r="WST193" s="29"/>
      <c r="WSU193" s="29"/>
      <c r="WSV193" s="29"/>
      <c r="WSW193" s="29"/>
      <c r="WSX193" s="29"/>
      <c r="WSY193" s="29"/>
      <c r="WSZ193" s="29"/>
      <c r="WTA193" s="29"/>
      <c r="WTB193" s="29"/>
      <c r="WTC193" s="29"/>
      <c r="WTD193" s="29"/>
      <c r="WTE193" s="29"/>
      <c r="WTF193" s="29"/>
      <c r="WTG193" s="29"/>
      <c r="WTH193" s="29"/>
      <c r="WTI193" s="29"/>
      <c r="WTJ193" s="29"/>
      <c r="WTK193" s="29"/>
      <c r="WTL193" s="29"/>
      <c r="WTM193" s="29"/>
      <c r="WTN193" s="29"/>
      <c r="WTO193" s="29"/>
      <c r="WTP193" s="29"/>
      <c r="WTQ193" s="29"/>
      <c r="WTR193" s="29"/>
      <c r="WTS193" s="29"/>
      <c r="WTT193" s="29"/>
      <c r="WTU193" s="29"/>
      <c r="WTV193" s="29"/>
      <c r="WTW193" s="29"/>
      <c r="WTX193" s="29"/>
      <c r="WTY193" s="29"/>
      <c r="WTZ193" s="29"/>
      <c r="WUA193" s="29"/>
      <c r="WUB193" s="29"/>
      <c r="WUC193" s="29"/>
      <c r="WUD193" s="29"/>
      <c r="WUE193" s="29"/>
      <c r="WUF193" s="29"/>
      <c r="WUG193" s="29"/>
      <c r="WUH193" s="29"/>
      <c r="WUI193" s="29"/>
      <c r="WUJ193" s="29"/>
      <c r="WUK193" s="29"/>
      <c r="WUL193" s="29"/>
      <c r="WUM193" s="29"/>
      <c r="WUN193" s="29"/>
      <c r="WUO193" s="29"/>
      <c r="WUP193" s="29"/>
      <c r="WUQ193" s="29"/>
      <c r="WUR193" s="29"/>
      <c r="WUS193" s="29"/>
      <c r="WUT193" s="29"/>
      <c r="WUU193" s="29"/>
      <c r="WUV193" s="29"/>
      <c r="WUW193" s="29"/>
      <c r="WUX193" s="29"/>
      <c r="WUY193" s="29"/>
      <c r="WUZ193" s="29"/>
      <c r="WVA193" s="29"/>
      <c r="WVB193" s="29"/>
      <c r="WVC193" s="29"/>
      <c r="WVD193" s="29"/>
      <c r="WVE193" s="29"/>
      <c r="WVF193" s="29"/>
      <c r="WVG193" s="29"/>
      <c r="WVH193" s="29"/>
      <c r="WVI193" s="29"/>
      <c r="WVJ193" s="29"/>
      <c r="WVK193" s="29"/>
      <c r="WVL193" s="29"/>
      <c r="WVM193" s="29"/>
      <c r="WVN193" s="29"/>
      <c r="WVO193" s="29"/>
      <c r="WVP193" s="29"/>
      <c r="WVQ193" s="29"/>
      <c r="WVR193" s="29"/>
      <c r="WVS193" s="29"/>
      <c r="WVT193" s="29"/>
      <c r="WVU193" s="29"/>
    </row>
    <row r="194" spans="1:16141" x14ac:dyDescent="0.25">
      <c r="A194" s="283" t="s">
        <v>325</v>
      </c>
      <c r="B194" s="259" t="s">
        <v>144</v>
      </c>
      <c r="C194" s="257"/>
      <c r="D194" s="257"/>
      <c r="E194" s="242">
        <v>2345</v>
      </c>
      <c r="F194" s="258" t="s">
        <v>79</v>
      </c>
      <c r="G194" s="259"/>
      <c r="H194" s="159">
        <v>48.400000000000006</v>
      </c>
      <c r="I194" s="161">
        <f>E194*H194</f>
        <v>113498.00000000001</v>
      </c>
      <c r="J194" s="161"/>
      <c r="K194" s="360" t="s">
        <v>138</v>
      </c>
    </row>
    <row r="195" spans="1:16141" x14ac:dyDescent="0.2">
      <c r="A195" s="280"/>
      <c r="B195" s="259"/>
      <c r="C195" s="257"/>
      <c r="D195" s="257"/>
      <c r="E195" s="243"/>
      <c r="F195" s="278"/>
      <c r="G195" s="279"/>
      <c r="H195" s="41"/>
      <c r="I195" s="42"/>
      <c r="J195" s="42"/>
      <c r="K195" s="355"/>
    </row>
    <row r="196" spans="1:16141" x14ac:dyDescent="0.25">
      <c r="A196" s="283" t="s">
        <v>325</v>
      </c>
      <c r="B196" s="259" t="s">
        <v>143</v>
      </c>
      <c r="C196" s="257"/>
      <c r="D196" s="257"/>
      <c r="E196" s="242">
        <v>2345</v>
      </c>
      <c r="F196" s="258" t="s">
        <v>79</v>
      </c>
      <c r="G196" s="259"/>
      <c r="H196" s="159">
        <v>13.200000000000001</v>
      </c>
      <c r="I196" s="161">
        <f>E196*H196</f>
        <v>30954.000000000004</v>
      </c>
      <c r="J196" s="161"/>
      <c r="K196" s="360" t="s">
        <v>138</v>
      </c>
    </row>
    <row r="197" spans="1:16141" x14ac:dyDescent="0.2">
      <c r="A197" s="280"/>
      <c r="B197" s="259"/>
      <c r="C197" s="257"/>
      <c r="D197" s="257"/>
      <c r="E197" s="243"/>
      <c r="F197" s="278"/>
      <c r="G197" s="279"/>
      <c r="H197" s="41"/>
      <c r="I197" s="42"/>
      <c r="J197" s="42"/>
      <c r="K197" s="355"/>
    </row>
    <row r="198" spans="1:16141" ht="25.5" x14ac:dyDescent="0.25">
      <c r="A198" s="283" t="s">
        <v>325</v>
      </c>
      <c r="B198" s="259" t="s">
        <v>151</v>
      </c>
      <c r="C198" s="257"/>
      <c r="D198" s="257"/>
      <c r="E198" s="242">
        <v>2345</v>
      </c>
      <c r="F198" s="258" t="s">
        <v>79</v>
      </c>
      <c r="G198" s="259"/>
      <c r="H198" s="159">
        <v>84.7</v>
      </c>
      <c r="I198" s="161">
        <f>E198*H198</f>
        <v>198621.5</v>
      </c>
      <c r="J198" s="161"/>
      <c r="K198" s="360" t="s">
        <v>138</v>
      </c>
    </row>
    <row r="199" spans="1:16141" x14ac:dyDescent="0.2">
      <c r="A199" s="280"/>
      <c r="B199" s="259"/>
      <c r="C199" s="257"/>
      <c r="D199" s="257"/>
      <c r="E199" s="243"/>
      <c r="F199" s="278"/>
      <c r="G199" s="279"/>
      <c r="H199" s="41"/>
      <c r="I199" s="42"/>
      <c r="J199" s="42"/>
      <c r="K199" s="355"/>
    </row>
    <row r="200" spans="1:16141" x14ac:dyDescent="0.2">
      <c r="A200" s="311">
        <v>5.07</v>
      </c>
      <c r="B200" s="262" t="s">
        <v>97</v>
      </c>
      <c r="C200" s="309"/>
      <c r="D200" s="89"/>
      <c r="E200" s="268"/>
      <c r="F200" s="310"/>
      <c r="G200" s="279"/>
      <c r="H200" s="41"/>
      <c r="I200" s="42"/>
      <c r="J200" s="42"/>
      <c r="K200" s="355"/>
    </row>
    <row r="201" spans="1:16141" x14ac:dyDescent="0.2">
      <c r="A201" s="281"/>
      <c r="B201" s="262"/>
      <c r="C201" s="263"/>
      <c r="D201" s="89"/>
      <c r="E201" s="306"/>
      <c r="F201" s="278"/>
      <c r="G201" s="279"/>
      <c r="H201" s="41"/>
      <c r="I201" s="42"/>
      <c r="J201" s="42"/>
      <c r="K201" s="355"/>
    </row>
    <row r="202" spans="1:16141" x14ac:dyDescent="0.25">
      <c r="A202" s="281" t="s">
        <v>324</v>
      </c>
      <c r="B202" s="259" t="s">
        <v>145</v>
      </c>
      <c r="C202" s="257"/>
      <c r="D202" s="257"/>
      <c r="E202" s="242">
        <v>2345</v>
      </c>
      <c r="F202" s="258" t="s">
        <v>79</v>
      </c>
      <c r="G202" s="259"/>
      <c r="H202" s="159">
        <v>15.400000000000002</v>
      </c>
      <c r="I202" s="161">
        <f>E202*H202</f>
        <v>36113.000000000007</v>
      </c>
      <c r="J202" s="161"/>
      <c r="K202" s="360" t="s">
        <v>138</v>
      </c>
    </row>
    <row r="203" spans="1:16141" x14ac:dyDescent="0.2">
      <c r="A203" s="281"/>
      <c r="B203" s="262"/>
      <c r="C203" s="263"/>
      <c r="D203" s="89"/>
      <c r="E203" s="306"/>
      <c r="F203" s="278"/>
      <c r="G203" s="279"/>
      <c r="H203" s="41"/>
      <c r="I203" s="42"/>
      <c r="J203" s="42"/>
      <c r="K203" s="355"/>
    </row>
    <row r="204" spans="1:16141" x14ac:dyDescent="0.25">
      <c r="A204" s="281" t="s">
        <v>324</v>
      </c>
      <c r="B204" s="259" t="s">
        <v>150</v>
      </c>
      <c r="C204" s="257"/>
      <c r="D204" s="257"/>
      <c r="E204" s="242">
        <v>2345</v>
      </c>
      <c r="F204" s="258" t="s">
        <v>79</v>
      </c>
      <c r="G204" s="259"/>
      <c r="H204" s="159">
        <v>19.8</v>
      </c>
      <c r="I204" s="161">
        <f>E204*H204</f>
        <v>46431</v>
      </c>
      <c r="J204" s="161"/>
      <c r="K204" s="360" t="s">
        <v>138</v>
      </c>
    </row>
    <row r="205" spans="1:16141" x14ac:dyDescent="0.2">
      <c r="A205" s="280"/>
      <c r="B205" s="262"/>
      <c r="C205" s="263"/>
      <c r="D205" s="263"/>
      <c r="E205" s="243"/>
      <c r="F205" s="278"/>
      <c r="G205" s="279"/>
      <c r="H205" s="41"/>
      <c r="I205" s="42"/>
      <c r="J205" s="42"/>
      <c r="K205" s="362"/>
    </row>
    <row r="206" spans="1:16141" x14ac:dyDescent="0.2">
      <c r="A206" s="311">
        <v>5.08</v>
      </c>
      <c r="B206" s="262" t="s">
        <v>101</v>
      </c>
      <c r="C206" s="309"/>
      <c r="D206" s="89"/>
      <c r="E206" s="268"/>
      <c r="F206" s="310"/>
      <c r="G206" s="279"/>
      <c r="H206" s="41"/>
      <c r="I206" s="42"/>
      <c r="J206" s="42"/>
      <c r="K206" s="355"/>
    </row>
    <row r="207" spans="1:16141" x14ac:dyDescent="0.2">
      <c r="A207" s="281"/>
      <c r="B207" s="262"/>
      <c r="C207" s="263"/>
      <c r="D207" s="89"/>
      <c r="E207" s="306"/>
      <c r="F207" s="278"/>
      <c r="G207" s="279"/>
      <c r="H207" s="41"/>
      <c r="I207" s="42"/>
      <c r="J207" s="42"/>
      <c r="K207" s="355"/>
    </row>
    <row r="208" spans="1:16141" x14ac:dyDescent="0.25">
      <c r="A208" s="281" t="s">
        <v>323</v>
      </c>
      <c r="B208" s="259" t="s">
        <v>146</v>
      </c>
      <c r="C208" s="257"/>
      <c r="D208" s="257"/>
      <c r="E208" s="242">
        <v>2345</v>
      </c>
      <c r="F208" s="258" t="s">
        <v>79</v>
      </c>
      <c r="G208" s="259"/>
      <c r="H208" s="159">
        <v>55.000000000000007</v>
      </c>
      <c r="I208" s="161">
        <f>E208*H208</f>
        <v>128975.00000000001</v>
      </c>
      <c r="J208" s="161"/>
      <c r="K208" s="360" t="s">
        <v>138</v>
      </c>
    </row>
    <row r="209" spans="1:11" x14ac:dyDescent="0.2">
      <c r="A209" s="280"/>
      <c r="B209" s="262"/>
      <c r="C209" s="263"/>
      <c r="D209" s="263"/>
      <c r="E209" s="243"/>
      <c r="F209" s="278"/>
      <c r="G209" s="279"/>
      <c r="H209" s="41"/>
      <c r="I209" s="42"/>
      <c r="J209" s="42"/>
      <c r="K209" s="362"/>
    </row>
    <row r="210" spans="1:11" x14ac:dyDescent="0.25">
      <c r="A210" s="281" t="s">
        <v>323</v>
      </c>
      <c r="B210" s="259" t="s">
        <v>147</v>
      </c>
      <c r="C210" s="257"/>
      <c r="D210" s="257"/>
      <c r="E210" s="242">
        <v>2345</v>
      </c>
      <c r="F210" s="258" t="s">
        <v>79</v>
      </c>
      <c r="G210" s="259"/>
      <c r="H210" s="159">
        <v>101.2</v>
      </c>
      <c r="I210" s="161">
        <f>E210*H210</f>
        <v>237314</v>
      </c>
      <c r="J210" s="161"/>
      <c r="K210" s="360" t="s">
        <v>138</v>
      </c>
    </row>
    <row r="211" spans="1:11" x14ac:dyDescent="0.2">
      <c r="A211" s="280"/>
      <c r="B211" s="262"/>
      <c r="C211" s="263"/>
      <c r="D211" s="263"/>
      <c r="E211" s="243"/>
      <c r="F211" s="278"/>
      <c r="G211" s="279"/>
      <c r="H211" s="41"/>
      <c r="I211" s="42"/>
      <c r="J211" s="42"/>
      <c r="K211" s="362"/>
    </row>
    <row r="212" spans="1:11" x14ac:dyDescent="0.25">
      <c r="A212" s="281" t="s">
        <v>323</v>
      </c>
      <c r="B212" s="259" t="s">
        <v>148</v>
      </c>
      <c r="C212" s="257"/>
      <c r="D212" s="257"/>
      <c r="E212" s="242">
        <v>2345</v>
      </c>
      <c r="F212" s="258" t="s">
        <v>79</v>
      </c>
      <c r="G212" s="259"/>
      <c r="H212" s="159">
        <v>49.500000000000007</v>
      </c>
      <c r="I212" s="161">
        <f>E212*H212</f>
        <v>116077.50000000001</v>
      </c>
      <c r="J212" s="161"/>
      <c r="K212" s="360" t="s">
        <v>138</v>
      </c>
    </row>
    <row r="213" spans="1:11" x14ac:dyDescent="0.2">
      <c r="A213" s="280"/>
      <c r="B213" s="262"/>
      <c r="C213" s="263"/>
      <c r="D213" s="263"/>
      <c r="E213" s="243"/>
      <c r="F213" s="278"/>
      <c r="G213" s="279"/>
      <c r="H213" s="41"/>
      <c r="I213" s="42"/>
      <c r="J213" s="42"/>
      <c r="K213" s="362"/>
    </row>
    <row r="214" spans="1:11" x14ac:dyDescent="0.25">
      <c r="A214" s="281" t="s">
        <v>323</v>
      </c>
      <c r="B214" s="259" t="s">
        <v>149</v>
      </c>
      <c r="C214" s="257"/>
      <c r="D214" s="257"/>
      <c r="E214" s="242">
        <v>2345</v>
      </c>
      <c r="F214" s="258" t="s">
        <v>79</v>
      </c>
      <c r="G214" s="259"/>
      <c r="H214" s="159">
        <v>3.3000000000000003</v>
      </c>
      <c r="I214" s="161">
        <f>E214*H214</f>
        <v>7738.5000000000009</v>
      </c>
      <c r="J214" s="161"/>
      <c r="K214" s="360" t="s">
        <v>138</v>
      </c>
    </row>
    <row r="215" spans="1:11" x14ac:dyDescent="0.2">
      <c r="A215" s="280"/>
      <c r="B215" s="262"/>
      <c r="C215" s="263"/>
      <c r="D215" s="263"/>
      <c r="E215" s="243"/>
      <c r="F215" s="278"/>
      <c r="G215" s="279"/>
      <c r="H215" s="41"/>
      <c r="I215" s="42"/>
      <c r="J215" s="42"/>
      <c r="K215" s="362"/>
    </row>
    <row r="216" spans="1:11" x14ac:dyDescent="0.2">
      <c r="A216" s="311">
        <v>5.09</v>
      </c>
      <c r="B216" s="262" t="s">
        <v>259</v>
      </c>
      <c r="C216" s="263"/>
      <c r="D216" s="263"/>
      <c r="E216" s="243"/>
      <c r="F216" s="278"/>
      <c r="G216" s="279"/>
      <c r="H216" s="41"/>
      <c r="I216" s="42"/>
      <c r="J216" s="42"/>
      <c r="K216" s="362"/>
    </row>
    <row r="217" spans="1:11" x14ac:dyDescent="0.2">
      <c r="A217" s="280"/>
      <c r="B217" s="262"/>
      <c r="C217" s="263"/>
      <c r="D217" s="263"/>
      <c r="E217" s="243"/>
      <c r="F217" s="278"/>
      <c r="G217" s="279"/>
      <c r="H217" s="41"/>
      <c r="I217" s="42"/>
      <c r="J217" s="42"/>
      <c r="K217" s="362"/>
    </row>
    <row r="218" spans="1:11" x14ac:dyDescent="0.25">
      <c r="A218" s="312" t="s">
        <v>322</v>
      </c>
      <c r="B218" s="259" t="s">
        <v>260</v>
      </c>
      <c r="C218" s="257"/>
      <c r="D218" s="257"/>
      <c r="E218" s="242">
        <v>2345</v>
      </c>
      <c r="F218" s="258" t="s">
        <v>79</v>
      </c>
      <c r="G218" s="259"/>
      <c r="H218" s="159">
        <v>4.7</v>
      </c>
      <c r="I218" s="161">
        <f>E218*H218</f>
        <v>11021.5</v>
      </c>
      <c r="J218" s="160"/>
      <c r="K218" s="360" t="s">
        <v>261</v>
      </c>
    </row>
    <row r="219" spans="1:11" x14ac:dyDescent="0.2">
      <c r="A219" s="311"/>
      <c r="B219" s="259"/>
      <c r="C219" s="257"/>
      <c r="D219" s="257"/>
      <c r="E219" s="243"/>
      <c r="F219" s="278"/>
      <c r="G219" s="279"/>
      <c r="H219" s="41"/>
      <c r="I219" s="42"/>
      <c r="J219" s="43"/>
      <c r="K219" s="355"/>
    </row>
    <row r="220" spans="1:11" x14ac:dyDescent="0.2">
      <c r="A220" s="311">
        <v>5.0999999999999996</v>
      </c>
      <c r="B220" s="262" t="s">
        <v>98</v>
      </c>
      <c r="C220" s="263"/>
      <c r="D220" s="263"/>
      <c r="E220" s="243"/>
      <c r="F220" s="278"/>
      <c r="G220" s="279"/>
      <c r="H220" s="41"/>
      <c r="I220" s="42"/>
      <c r="J220" s="42"/>
      <c r="K220" s="362"/>
    </row>
    <row r="221" spans="1:11" x14ac:dyDescent="0.2">
      <c r="A221" s="280"/>
      <c r="B221" s="262"/>
      <c r="C221" s="263"/>
      <c r="D221" s="263"/>
      <c r="E221" s="243"/>
      <c r="F221" s="278"/>
      <c r="G221" s="279"/>
      <c r="H221" s="41"/>
      <c r="I221" s="42"/>
      <c r="J221" s="42"/>
      <c r="K221" s="362"/>
    </row>
    <row r="222" spans="1:11" ht="38.25" x14ac:dyDescent="0.25">
      <c r="A222" s="312" t="s">
        <v>99</v>
      </c>
      <c r="B222" s="259" t="s">
        <v>112</v>
      </c>
      <c r="C222" s="257"/>
      <c r="D222" s="257"/>
      <c r="E222" s="245">
        <v>1</v>
      </c>
      <c r="F222" s="258" t="s">
        <v>70</v>
      </c>
      <c r="G222" s="259"/>
      <c r="H222" s="159">
        <v>154000</v>
      </c>
      <c r="I222" s="161">
        <f>E222*H222</f>
        <v>154000</v>
      </c>
      <c r="J222" s="160"/>
      <c r="K222" s="360" t="s">
        <v>165</v>
      </c>
    </row>
    <row r="223" spans="1:11" x14ac:dyDescent="0.2">
      <c r="A223" s="311"/>
      <c r="B223" s="259"/>
      <c r="C223" s="257"/>
      <c r="D223" s="257"/>
      <c r="E223" s="243"/>
      <c r="F223" s="278"/>
      <c r="G223" s="279"/>
      <c r="H223" s="41"/>
      <c r="I223" s="42"/>
      <c r="J223" s="43"/>
      <c r="K223" s="355"/>
    </row>
    <row r="224" spans="1:11" x14ac:dyDescent="0.2">
      <c r="A224" s="311">
        <v>5.1100000000000003</v>
      </c>
      <c r="B224" s="262" t="s">
        <v>152</v>
      </c>
      <c r="C224" s="263"/>
      <c r="D224" s="263"/>
      <c r="E224" s="243"/>
      <c r="F224" s="278"/>
      <c r="G224" s="279"/>
      <c r="H224" s="41"/>
      <c r="I224" s="42"/>
      <c r="J224" s="42"/>
      <c r="K224" s="362"/>
    </row>
    <row r="225" spans="1:11" x14ac:dyDescent="0.2">
      <c r="A225" s="280"/>
      <c r="B225" s="262"/>
      <c r="C225" s="263"/>
      <c r="D225" s="263"/>
      <c r="E225" s="243"/>
      <c r="F225" s="278"/>
      <c r="G225" s="279"/>
      <c r="H225" s="41"/>
      <c r="I225" s="42"/>
      <c r="J225" s="42"/>
      <c r="K225" s="362"/>
    </row>
    <row r="226" spans="1:11" x14ac:dyDescent="0.25">
      <c r="A226" s="312" t="s">
        <v>155</v>
      </c>
      <c r="B226" s="259" t="s">
        <v>156</v>
      </c>
      <c r="C226" s="257"/>
      <c r="D226" s="257"/>
      <c r="E226" s="242">
        <v>2345</v>
      </c>
      <c r="F226" s="258" t="s">
        <v>79</v>
      </c>
      <c r="G226" s="259"/>
      <c r="H226" s="159">
        <v>5.5</v>
      </c>
      <c r="I226" s="161">
        <f>E226*H226</f>
        <v>12897.5</v>
      </c>
      <c r="J226" s="160"/>
      <c r="K226" s="360" t="s">
        <v>138</v>
      </c>
    </row>
    <row r="227" spans="1:11" x14ac:dyDescent="0.2">
      <c r="A227" s="311"/>
      <c r="B227" s="259"/>
      <c r="C227" s="257"/>
      <c r="D227" s="257"/>
      <c r="E227" s="243"/>
      <c r="F227" s="278"/>
      <c r="G227" s="279"/>
      <c r="H227" s="41"/>
      <c r="I227" s="42"/>
      <c r="J227" s="43"/>
      <c r="K227" s="355"/>
    </row>
    <row r="228" spans="1:11" x14ac:dyDescent="0.2">
      <c r="A228" s="311">
        <v>5.12</v>
      </c>
      <c r="B228" s="262" t="s">
        <v>160</v>
      </c>
      <c r="C228" s="263"/>
      <c r="D228" s="263"/>
      <c r="E228" s="243"/>
      <c r="F228" s="278"/>
      <c r="G228" s="279"/>
      <c r="H228" s="41"/>
      <c r="I228" s="42"/>
      <c r="J228" s="42"/>
      <c r="K228" s="362"/>
    </row>
    <row r="229" spans="1:11" x14ac:dyDescent="0.2">
      <c r="A229" s="280"/>
      <c r="B229" s="262"/>
      <c r="C229" s="263"/>
      <c r="D229" s="263"/>
      <c r="E229" s="243"/>
      <c r="F229" s="278"/>
      <c r="G229" s="279"/>
      <c r="H229" s="41"/>
      <c r="I229" s="42"/>
      <c r="J229" s="42"/>
      <c r="K229" s="362"/>
    </row>
    <row r="230" spans="1:11" ht="25.5" x14ac:dyDescent="0.25">
      <c r="A230" s="312" t="s">
        <v>159</v>
      </c>
      <c r="B230" s="259" t="s">
        <v>161</v>
      </c>
      <c r="C230" s="257"/>
      <c r="D230" s="257"/>
      <c r="E230" s="242">
        <v>2345</v>
      </c>
      <c r="F230" s="258" t="s">
        <v>79</v>
      </c>
      <c r="G230" s="259"/>
      <c r="H230" s="159">
        <v>13.200000000000001</v>
      </c>
      <c r="I230" s="161">
        <f>E230*H230</f>
        <v>30954.000000000004</v>
      </c>
      <c r="J230" s="160"/>
      <c r="K230" s="360" t="s">
        <v>138</v>
      </c>
    </row>
    <row r="231" spans="1:11" x14ac:dyDescent="0.2">
      <c r="A231" s="311"/>
      <c r="B231" s="259"/>
      <c r="C231" s="257"/>
      <c r="D231" s="257"/>
      <c r="E231" s="243"/>
      <c r="F231" s="278"/>
      <c r="G231" s="279"/>
      <c r="H231" s="41"/>
      <c r="I231" s="42"/>
      <c r="J231" s="43"/>
      <c r="K231" s="355"/>
    </row>
    <row r="232" spans="1:11" x14ac:dyDescent="0.25">
      <c r="A232" s="312" t="s">
        <v>157</v>
      </c>
      <c r="B232" s="259" t="s">
        <v>162</v>
      </c>
      <c r="C232" s="257"/>
      <c r="D232" s="257"/>
      <c r="E232" s="242">
        <v>2345</v>
      </c>
      <c r="F232" s="258" t="s">
        <v>79</v>
      </c>
      <c r="G232" s="259"/>
      <c r="H232" s="159">
        <v>29.700000000000003</v>
      </c>
      <c r="I232" s="161">
        <f>E232*H232</f>
        <v>69646.5</v>
      </c>
      <c r="J232" s="160"/>
      <c r="K232" s="360" t="s">
        <v>138</v>
      </c>
    </row>
    <row r="233" spans="1:11" x14ac:dyDescent="0.2">
      <c r="A233" s="311"/>
      <c r="B233" s="259"/>
      <c r="C233" s="257"/>
      <c r="D233" s="257"/>
      <c r="E233" s="243"/>
      <c r="F233" s="278"/>
      <c r="G233" s="279"/>
      <c r="H233" s="41"/>
      <c r="I233" s="42"/>
      <c r="J233" s="43"/>
      <c r="K233" s="355"/>
    </row>
    <row r="234" spans="1:11" ht="25.5" x14ac:dyDescent="0.25">
      <c r="A234" s="312" t="s">
        <v>158</v>
      </c>
      <c r="B234" s="259" t="s">
        <v>163</v>
      </c>
      <c r="C234" s="257"/>
      <c r="D234" s="257"/>
      <c r="E234" s="242">
        <v>2345</v>
      </c>
      <c r="F234" s="258" t="s">
        <v>79</v>
      </c>
      <c r="G234" s="259"/>
      <c r="H234" s="159">
        <v>27.500000000000004</v>
      </c>
      <c r="I234" s="161">
        <f>E234*H234</f>
        <v>64487.500000000007</v>
      </c>
      <c r="J234" s="160"/>
      <c r="K234" s="360" t="s">
        <v>138</v>
      </c>
    </row>
    <row r="235" spans="1:11" x14ac:dyDescent="0.2">
      <c r="A235" s="311"/>
      <c r="B235" s="259"/>
      <c r="C235" s="257"/>
      <c r="D235" s="257"/>
      <c r="E235" s="243"/>
      <c r="F235" s="278"/>
      <c r="G235" s="279"/>
      <c r="H235" s="41"/>
      <c r="I235" s="42"/>
      <c r="J235" s="43"/>
      <c r="K235" s="355"/>
    </row>
    <row r="236" spans="1:11" x14ac:dyDescent="0.25">
      <c r="A236" s="312" t="s">
        <v>158</v>
      </c>
      <c r="B236" s="259" t="s">
        <v>164</v>
      </c>
      <c r="C236" s="257"/>
      <c r="D236" s="257"/>
      <c r="E236" s="242">
        <v>2345</v>
      </c>
      <c r="F236" s="258" t="s">
        <v>79</v>
      </c>
      <c r="G236" s="259"/>
      <c r="H236" s="159">
        <v>6.05</v>
      </c>
      <c r="I236" s="161">
        <f>E236*H236</f>
        <v>14187.25</v>
      </c>
      <c r="J236" s="160"/>
      <c r="K236" s="360" t="s">
        <v>138</v>
      </c>
    </row>
    <row r="237" spans="1:11" x14ac:dyDescent="0.2">
      <c r="A237" s="311"/>
      <c r="B237" s="259"/>
      <c r="C237" s="257"/>
      <c r="D237" s="257"/>
      <c r="E237" s="243"/>
      <c r="F237" s="278"/>
      <c r="G237" s="279"/>
      <c r="H237" s="41"/>
      <c r="I237" s="42"/>
      <c r="J237" s="43"/>
      <c r="K237" s="355"/>
    </row>
    <row r="238" spans="1:11" x14ac:dyDescent="0.2">
      <c r="A238" s="311">
        <v>5.13</v>
      </c>
      <c r="B238" s="262" t="s">
        <v>262</v>
      </c>
      <c r="C238" s="263"/>
      <c r="D238" s="263"/>
      <c r="E238" s="243"/>
      <c r="F238" s="278"/>
      <c r="G238" s="279"/>
      <c r="H238" s="41"/>
      <c r="I238" s="42"/>
      <c r="J238" s="42"/>
      <c r="K238" s="362"/>
    </row>
    <row r="239" spans="1:11" x14ac:dyDescent="0.2">
      <c r="A239" s="280"/>
      <c r="B239" s="262"/>
      <c r="C239" s="263"/>
      <c r="D239" s="263"/>
      <c r="E239" s="243"/>
      <c r="F239" s="278"/>
      <c r="G239" s="279"/>
      <c r="H239" s="41"/>
      <c r="I239" s="42"/>
      <c r="J239" s="42"/>
      <c r="K239" s="362"/>
    </row>
    <row r="240" spans="1:11" ht="51" x14ac:dyDescent="0.25">
      <c r="A240" s="312" t="s">
        <v>263</v>
      </c>
      <c r="B240" s="259" t="s">
        <v>264</v>
      </c>
      <c r="C240" s="257"/>
      <c r="D240" s="257"/>
      <c r="E240" s="242">
        <v>20</v>
      </c>
      <c r="F240" s="258" t="s">
        <v>70</v>
      </c>
      <c r="G240" s="259"/>
      <c r="H240" s="159">
        <v>12100</v>
      </c>
      <c r="I240" s="161">
        <f>E240*H240</f>
        <v>242000</v>
      </c>
      <c r="J240" s="160"/>
      <c r="K240" s="360" t="s">
        <v>265</v>
      </c>
    </row>
    <row r="241" spans="1:20" x14ac:dyDescent="0.2">
      <c r="A241" s="311"/>
      <c r="B241" s="259"/>
      <c r="C241" s="257"/>
      <c r="D241" s="257"/>
      <c r="E241" s="243"/>
      <c r="F241" s="278"/>
      <c r="G241" s="279"/>
      <c r="H241" s="41"/>
      <c r="I241" s="42"/>
      <c r="J241" s="43"/>
      <c r="K241" s="355"/>
    </row>
    <row r="242" spans="1:20" x14ac:dyDescent="0.2">
      <c r="A242" s="311">
        <v>5.14</v>
      </c>
      <c r="B242" s="262" t="s">
        <v>266</v>
      </c>
      <c r="C242" s="263"/>
      <c r="D242" s="263"/>
      <c r="E242" s="243"/>
      <c r="F242" s="278"/>
      <c r="G242" s="279"/>
      <c r="H242" s="41"/>
      <c r="I242" s="42"/>
      <c r="J242" s="42"/>
      <c r="K242" s="362"/>
    </row>
    <row r="243" spans="1:20" x14ac:dyDescent="0.2">
      <c r="A243" s="280"/>
      <c r="B243" s="262"/>
      <c r="C243" s="263"/>
      <c r="D243" s="263"/>
      <c r="E243" s="243"/>
      <c r="F243" s="278"/>
      <c r="G243" s="279"/>
      <c r="H243" s="41"/>
      <c r="I243" s="42"/>
      <c r="J243" s="42"/>
      <c r="K243" s="362"/>
    </row>
    <row r="244" spans="1:20" x14ac:dyDescent="0.25">
      <c r="A244" s="312" t="s">
        <v>267</v>
      </c>
      <c r="B244" s="259" t="s">
        <v>268</v>
      </c>
      <c r="C244" s="257"/>
      <c r="D244" s="257"/>
      <c r="E244" s="242">
        <v>2345</v>
      </c>
      <c r="F244" s="258" t="s">
        <v>79</v>
      </c>
      <c r="G244" s="259"/>
      <c r="H244" s="159">
        <v>4.8400000000000007</v>
      </c>
      <c r="I244" s="161">
        <f>E244*H244</f>
        <v>11349.800000000001</v>
      </c>
      <c r="J244" s="160"/>
      <c r="K244" s="360" t="s">
        <v>138</v>
      </c>
    </row>
    <row r="245" spans="1:20" x14ac:dyDescent="0.2">
      <c r="A245" s="311"/>
      <c r="B245" s="259"/>
      <c r="C245" s="257"/>
      <c r="D245" s="257"/>
      <c r="E245" s="243"/>
      <c r="F245" s="278"/>
      <c r="G245" s="279"/>
      <c r="H245" s="41"/>
      <c r="I245" s="42"/>
      <c r="J245" s="43"/>
      <c r="K245" s="355"/>
    </row>
    <row r="246" spans="1:20" x14ac:dyDescent="0.25">
      <c r="A246" s="312" t="s">
        <v>267</v>
      </c>
      <c r="B246" s="259" t="s">
        <v>269</v>
      </c>
      <c r="C246" s="257"/>
      <c r="D246" s="257"/>
      <c r="E246" s="242">
        <v>2345</v>
      </c>
      <c r="F246" s="258" t="s">
        <v>79</v>
      </c>
      <c r="G246" s="259"/>
      <c r="H246" s="159">
        <v>14.740000000000002</v>
      </c>
      <c r="I246" s="161">
        <f>E246*H246</f>
        <v>34565.300000000003</v>
      </c>
      <c r="J246" s="160"/>
      <c r="K246" s="360" t="s">
        <v>138</v>
      </c>
    </row>
    <row r="247" spans="1:20" x14ac:dyDescent="0.2">
      <c r="A247" s="311"/>
      <c r="B247" s="259"/>
      <c r="C247" s="257"/>
      <c r="D247" s="257"/>
      <c r="E247" s="243"/>
      <c r="F247" s="278"/>
      <c r="G247" s="279"/>
      <c r="H247" s="41"/>
      <c r="I247" s="42"/>
      <c r="J247" s="43"/>
      <c r="K247" s="355"/>
    </row>
    <row r="248" spans="1:20" x14ac:dyDescent="0.25">
      <c r="A248" s="312" t="s">
        <v>267</v>
      </c>
      <c r="B248" s="259" t="s">
        <v>270</v>
      </c>
      <c r="C248" s="257"/>
      <c r="D248" s="257"/>
      <c r="E248" s="242">
        <v>2345</v>
      </c>
      <c r="F248" s="258" t="s">
        <v>79</v>
      </c>
      <c r="G248" s="259"/>
      <c r="H248" s="159">
        <v>16.72</v>
      </c>
      <c r="I248" s="161">
        <f>E248*H248</f>
        <v>39208.399999999994</v>
      </c>
      <c r="J248" s="160"/>
      <c r="K248" s="360" t="s">
        <v>138</v>
      </c>
    </row>
    <row r="249" spans="1:20" x14ac:dyDescent="0.2">
      <c r="A249" s="311"/>
      <c r="B249" s="259"/>
      <c r="C249" s="257"/>
      <c r="D249" s="257"/>
      <c r="E249" s="243"/>
      <c r="F249" s="278"/>
      <c r="G249" s="279"/>
      <c r="H249" s="41"/>
      <c r="I249" s="42"/>
      <c r="J249" s="43"/>
      <c r="K249" s="355"/>
    </row>
    <row r="250" spans="1:20" x14ac:dyDescent="0.25">
      <c r="A250" s="312" t="s">
        <v>267</v>
      </c>
      <c r="B250" s="259" t="s">
        <v>271</v>
      </c>
      <c r="C250" s="257"/>
      <c r="D250" s="257"/>
      <c r="E250" s="242">
        <v>2345</v>
      </c>
      <c r="F250" s="258" t="s">
        <v>79</v>
      </c>
      <c r="G250" s="259"/>
      <c r="H250" s="159">
        <v>37.400000000000006</v>
      </c>
      <c r="I250" s="161">
        <f>E250*H250</f>
        <v>87703.000000000015</v>
      </c>
      <c r="J250" s="160"/>
      <c r="K250" s="360" t="s">
        <v>138</v>
      </c>
    </row>
    <row r="251" spans="1:20" x14ac:dyDescent="0.2">
      <c r="A251" s="311"/>
      <c r="B251" s="259"/>
      <c r="C251" s="257"/>
      <c r="D251" s="257"/>
      <c r="E251" s="243"/>
      <c r="F251" s="278"/>
      <c r="G251" s="279"/>
      <c r="H251" s="41"/>
      <c r="I251" s="42"/>
      <c r="J251" s="43"/>
      <c r="K251" s="355"/>
    </row>
    <row r="252" spans="1:20" s="157" customFormat="1" x14ac:dyDescent="0.25">
      <c r="A252" s="216">
        <v>8</v>
      </c>
      <c r="B252" s="212" t="s">
        <v>130</v>
      </c>
      <c r="C252" s="213"/>
      <c r="D252" s="213"/>
      <c r="E252" s="244"/>
      <c r="F252" s="229"/>
      <c r="G252" s="212"/>
      <c r="H252" s="220"/>
      <c r="I252" s="217"/>
      <c r="J252" s="217">
        <f>SUM(I252:I285)</f>
        <v>1059294.28</v>
      </c>
      <c r="K252" s="356"/>
      <c r="L252" s="34"/>
      <c r="M252" s="155"/>
      <c r="N252" s="155"/>
      <c r="O252" s="156"/>
      <c r="P252" s="156"/>
      <c r="Q252" s="156"/>
      <c r="R252" s="156"/>
      <c r="S252" s="156"/>
      <c r="T252" s="156"/>
    </row>
    <row r="253" spans="1:20" x14ac:dyDescent="0.2">
      <c r="A253" s="281"/>
      <c r="B253" s="262"/>
      <c r="C253" s="263"/>
      <c r="D253" s="263"/>
      <c r="E253" s="243"/>
      <c r="F253" s="278"/>
      <c r="G253" s="279"/>
      <c r="H253" s="41"/>
      <c r="I253" s="42"/>
      <c r="J253" s="43"/>
      <c r="K253" s="355"/>
      <c r="L253" s="34"/>
      <c r="M253" s="34"/>
      <c r="N253" s="34"/>
      <c r="O253" s="35"/>
      <c r="P253" s="35"/>
      <c r="Q253" s="35"/>
      <c r="R253" s="35"/>
      <c r="S253" s="35"/>
      <c r="T253" s="35"/>
    </row>
    <row r="254" spans="1:20" x14ac:dyDescent="0.2">
      <c r="A254" s="311">
        <v>8.02</v>
      </c>
      <c r="B254" s="262" t="s">
        <v>272</v>
      </c>
      <c r="C254" s="263"/>
      <c r="D254" s="263"/>
      <c r="E254" s="243"/>
      <c r="F254" s="278"/>
      <c r="G254" s="279"/>
      <c r="H254" s="41"/>
      <c r="I254" s="42"/>
      <c r="J254" s="43"/>
      <c r="K254" s="355"/>
      <c r="L254" s="34"/>
      <c r="M254" s="34"/>
      <c r="N254" s="34"/>
      <c r="O254" s="35"/>
      <c r="P254" s="35"/>
      <c r="Q254" s="35"/>
      <c r="R254" s="35"/>
      <c r="S254" s="35"/>
      <c r="T254" s="35"/>
    </row>
    <row r="255" spans="1:20" x14ac:dyDescent="0.2">
      <c r="A255" s="277"/>
      <c r="B255" s="287"/>
      <c r="C255" s="290"/>
      <c r="D255" s="290"/>
      <c r="E255" s="243"/>
      <c r="F255" s="278"/>
      <c r="G255" s="279"/>
      <c r="H255" s="41"/>
      <c r="I255" s="42"/>
      <c r="J255" s="43"/>
      <c r="K255" s="355"/>
      <c r="L255" s="34"/>
      <c r="M255" s="34"/>
      <c r="N255" s="34"/>
      <c r="O255" s="35"/>
      <c r="P255" s="35"/>
      <c r="Q255" s="35"/>
      <c r="R255" s="35"/>
      <c r="S255" s="35"/>
      <c r="T255" s="35"/>
    </row>
    <row r="256" spans="1:20" ht="63.75" x14ac:dyDescent="0.25">
      <c r="A256" s="283" t="s">
        <v>331</v>
      </c>
      <c r="B256" s="259" t="s">
        <v>288</v>
      </c>
      <c r="C256" s="257"/>
      <c r="D256" s="257"/>
      <c r="E256" s="245">
        <v>1070</v>
      </c>
      <c r="F256" s="274" t="s">
        <v>61</v>
      </c>
      <c r="G256" s="259"/>
      <c r="H256" s="159">
        <v>82.5</v>
      </c>
      <c r="I256" s="161">
        <f>E256*H256</f>
        <v>88275</v>
      </c>
      <c r="J256" s="160"/>
      <c r="K256" s="360" t="s">
        <v>289</v>
      </c>
      <c r="L256" s="34"/>
      <c r="M256" s="34"/>
      <c r="N256" s="34"/>
      <c r="O256" s="35"/>
      <c r="P256" s="35"/>
      <c r="Q256" s="35"/>
      <c r="R256" s="35"/>
      <c r="S256" s="35"/>
      <c r="T256" s="35"/>
    </row>
    <row r="257" spans="1:20" x14ac:dyDescent="0.2">
      <c r="A257" s="280"/>
      <c r="B257" s="259"/>
      <c r="C257" s="257"/>
      <c r="D257" s="257"/>
      <c r="E257" s="243"/>
      <c r="F257" s="278"/>
      <c r="G257" s="279"/>
      <c r="H257" s="41"/>
      <c r="I257" s="42"/>
      <c r="J257" s="43"/>
      <c r="K257" s="355"/>
      <c r="L257" s="34"/>
      <c r="M257" s="34"/>
      <c r="N257" s="34"/>
      <c r="O257" s="35"/>
      <c r="P257" s="35"/>
      <c r="Q257" s="35"/>
      <c r="R257" s="35"/>
      <c r="S257" s="35"/>
      <c r="T257" s="35"/>
    </row>
    <row r="258" spans="1:20" ht="25.5" x14ac:dyDescent="0.25">
      <c r="A258" s="283" t="s">
        <v>331</v>
      </c>
      <c r="B258" s="259" t="s">
        <v>287</v>
      </c>
      <c r="C258" s="257"/>
      <c r="D258" s="257"/>
      <c r="E258" s="245">
        <v>1</v>
      </c>
      <c r="F258" s="258" t="s">
        <v>111</v>
      </c>
      <c r="G258" s="259"/>
      <c r="H258" s="159">
        <v>37180</v>
      </c>
      <c r="I258" s="161">
        <f>E258*H258</f>
        <v>37180</v>
      </c>
      <c r="J258" s="160"/>
      <c r="K258" s="353" t="s">
        <v>105</v>
      </c>
      <c r="L258" s="34"/>
      <c r="M258" s="34"/>
      <c r="N258" s="34"/>
      <c r="O258" s="35"/>
      <c r="P258" s="35"/>
      <c r="Q258" s="35"/>
      <c r="R258" s="35"/>
      <c r="S258" s="35"/>
      <c r="T258" s="35"/>
    </row>
    <row r="259" spans="1:20" x14ac:dyDescent="0.2">
      <c r="A259" s="280"/>
      <c r="B259" s="259"/>
      <c r="C259" s="257"/>
      <c r="D259" s="257"/>
      <c r="E259" s="243"/>
      <c r="F259" s="278"/>
      <c r="G259" s="279"/>
      <c r="H259" s="41"/>
      <c r="I259" s="42"/>
      <c r="J259" s="43"/>
      <c r="K259" s="355"/>
      <c r="L259" s="34"/>
      <c r="M259" s="34"/>
      <c r="N259" s="34"/>
      <c r="O259" s="35"/>
      <c r="P259" s="35"/>
      <c r="Q259" s="35"/>
      <c r="R259" s="35"/>
      <c r="S259" s="35"/>
      <c r="T259" s="35"/>
    </row>
    <row r="260" spans="1:20" ht="38.25" x14ac:dyDescent="0.25">
      <c r="A260" s="283" t="s">
        <v>331</v>
      </c>
      <c r="B260" s="259" t="s">
        <v>286</v>
      </c>
      <c r="C260" s="257"/>
      <c r="D260" s="257"/>
      <c r="E260" s="245">
        <v>1</v>
      </c>
      <c r="F260" s="258" t="s">
        <v>77</v>
      </c>
      <c r="G260" s="259"/>
      <c r="H260" s="159">
        <f>2750*1.1</f>
        <v>3025.0000000000005</v>
      </c>
      <c r="I260" s="161">
        <f>E260*H260</f>
        <v>3025.0000000000005</v>
      </c>
      <c r="J260" s="160"/>
      <c r="K260" s="353" t="s">
        <v>105</v>
      </c>
      <c r="L260" s="34"/>
      <c r="M260" s="34"/>
      <c r="N260" s="34"/>
      <c r="O260" s="35"/>
      <c r="P260" s="35"/>
      <c r="Q260" s="35"/>
      <c r="R260" s="35"/>
      <c r="S260" s="35"/>
      <c r="T260" s="35"/>
    </row>
    <row r="261" spans="1:20" x14ac:dyDescent="0.2">
      <c r="A261" s="280"/>
      <c r="B261" s="259"/>
      <c r="C261" s="257"/>
      <c r="D261" s="257"/>
      <c r="E261" s="243"/>
      <c r="F261" s="278"/>
      <c r="G261" s="279"/>
      <c r="H261" s="41"/>
      <c r="I261" s="42"/>
      <c r="J261" s="43"/>
      <c r="K261" s="355"/>
      <c r="L261" s="34"/>
      <c r="M261" s="34"/>
      <c r="N261" s="34"/>
      <c r="O261" s="35"/>
      <c r="P261" s="35"/>
      <c r="Q261" s="35"/>
      <c r="R261" s="35"/>
      <c r="S261" s="35"/>
      <c r="T261" s="35"/>
    </row>
    <row r="262" spans="1:20" x14ac:dyDescent="0.2">
      <c r="A262" s="311">
        <v>8.0299999999999994</v>
      </c>
      <c r="B262" s="262" t="s">
        <v>273</v>
      </c>
      <c r="C262" s="263"/>
      <c r="D262" s="263"/>
      <c r="E262" s="243"/>
      <c r="F262" s="278"/>
      <c r="G262" s="279"/>
      <c r="H262" s="41"/>
      <c r="I262" s="42"/>
      <c r="J262" s="43"/>
      <c r="K262" s="355"/>
      <c r="L262" s="34"/>
      <c r="M262" s="34"/>
      <c r="N262" s="34"/>
      <c r="O262" s="35"/>
      <c r="P262" s="35"/>
      <c r="Q262" s="35"/>
      <c r="R262" s="35"/>
      <c r="S262" s="35"/>
      <c r="T262" s="35"/>
    </row>
    <row r="263" spans="1:20" x14ac:dyDescent="0.2">
      <c r="A263" s="277"/>
      <c r="B263" s="287"/>
      <c r="C263" s="290"/>
      <c r="D263" s="290"/>
      <c r="E263" s="243"/>
      <c r="F263" s="278"/>
      <c r="G263" s="279"/>
      <c r="H263" s="41"/>
      <c r="I263" s="42"/>
      <c r="J263" s="43"/>
      <c r="K263" s="355"/>
      <c r="L263" s="34"/>
      <c r="M263" s="34"/>
      <c r="N263" s="34"/>
      <c r="O263" s="35"/>
      <c r="P263" s="35"/>
      <c r="Q263" s="35"/>
      <c r="R263" s="35"/>
      <c r="S263" s="35"/>
      <c r="T263" s="35"/>
    </row>
    <row r="264" spans="1:20" ht="25.5" x14ac:dyDescent="0.25">
      <c r="A264" s="283" t="s">
        <v>332</v>
      </c>
      <c r="B264" s="259" t="s">
        <v>284</v>
      </c>
      <c r="C264" s="257"/>
      <c r="D264" s="257"/>
      <c r="E264" s="245">
        <v>188</v>
      </c>
      <c r="F264" s="274" t="s">
        <v>61</v>
      </c>
      <c r="G264" s="259"/>
      <c r="H264" s="159">
        <v>11.11</v>
      </c>
      <c r="I264" s="161">
        <f>E264*H264</f>
        <v>2088.6799999999998</v>
      </c>
      <c r="J264" s="160"/>
      <c r="K264" s="360" t="s">
        <v>290</v>
      </c>
      <c r="L264" s="34"/>
      <c r="M264" s="34"/>
      <c r="N264" s="34"/>
      <c r="O264" s="35"/>
      <c r="P264" s="35"/>
      <c r="Q264" s="35"/>
      <c r="R264" s="35"/>
      <c r="S264" s="35"/>
      <c r="T264" s="35"/>
    </row>
    <row r="265" spans="1:20" x14ac:dyDescent="0.2">
      <c r="A265" s="280"/>
      <c r="B265" s="259"/>
      <c r="C265" s="257"/>
      <c r="D265" s="257"/>
      <c r="E265" s="243"/>
      <c r="F265" s="278"/>
      <c r="G265" s="279"/>
      <c r="H265" s="41"/>
      <c r="I265" s="42"/>
      <c r="J265" s="43"/>
      <c r="K265" s="355"/>
      <c r="L265" s="34"/>
      <c r="M265" s="34"/>
      <c r="N265" s="34"/>
      <c r="O265" s="35"/>
      <c r="P265" s="35"/>
      <c r="Q265" s="35"/>
      <c r="R265" s="35"/>
      <c r="S265" s="35"/>
      <c r="T265" s="35"/>
    </row>
    <row r="266" spans="1:20" ht="14.25" x14ac:dyDescent="0.25">
      <c r="A266" s="283" t="s">
        <v>333</v>
      </c>
      <c r="B266" s="259" t="s">
        <v>285</v>
      </c>
      <c r="C266" s="257"/>
      <c r="D266" s="257"/>
      <c r="E266" s="245">
        <v>188</v>
      </c>
      <c r="F266" s="274" t="s">
        <v>61</v>
      </c>
      <c r="G266" s="259"/>
      <c r="H266" s="159">
        <v>33</v>
      </c>
      <c r="I266" s="161">
        <f>E266*H266</f>
        <v>6204</v>
      </c>
      <c r="J266" s="160"/>
      <c r="K266" s="360" t="s">
        <v>290</v>
      </c>
      <c r="L266" s="34"/>
      <c r="M266" s="34"/>
      <c r="N266" s="34"/>
      <c r="O266" s="35"/>
      <c r="P266" s="35"/>
      <c r="Q266" s="35"/>
      <c r="R266" s="35"/>
      <c r="S266" s="35"/>
      <c r="T266" s="35"/>
    </row>
    <row r="267" spans="1:20" x14ac:dyDescent="0.2">
      <c r="A267" s="280"/>
      <c r="B267" s="259"/>
      <c r="C267" s="257"/>
      <c r="D267" s="257"/>
      <c r="E267" s="243"/>
      <c r="F267" s="278"/>
      <c r="G267" s="279"/>
      <c r="H267" s="41"/>
      <c r="I267" s="42"/>
      <c r="J267" s="43"/>
      <c r="K267" s="355"/>
      <c r="L267" s="34"/>
      <c r="M267" s="34"/>
      <c r="N267" s="34"/>
      <c r="O267" s="35"/>
      <c r="P267" s="35"/>
      <c r="Q267" s="35"/>
      <c r="R267" s="35"/>
      <c r="S267" s="35"/>
      <c r="T267" s="35"/>
    </row>
    <row r="268" spans="1:20" x14ac:dyDescent="0.2">
      <c r="A268" s="311">
        <v>8.0399999999999991</v>
      </c>
      <c r="B268" s="262" t="s">
        <v>274</v>
      </c>
      <c r="C268" s="263"/>
      <c r="D268" s="263"/>
      <c r="E268" s="243"/>
      <c r="F268" s="278"/>
      <c r="G268" s="279"/>
      <c r="H268" s="41"/>
      <c r="I268" s="42"/>
      <c r="J268" s="43"/>
      <c r="K268" s="355"/>
      <c r="L268" s="34"/>
      <c r="M268" s="34"/>
      <c r="N268" s="34"/>
      <c r="O268" s="35"/>
      <c r="P268" s="35"/>
      <c r="Q268" s="35"/>
      <c r="R268" s="35"/>
      <c r="S268" s="35"/>
      <c r="T268" s="35"/>
    </row>
    <row r="269" spans="1:20" x14ac:dyDescent="0.2">
      <c r="A269" s="277"/>
      <c r="B269" s="287"/>
      <c r="C269" s="290"/>
      <c r="D269" s="290"/>
      <c r="E269" s="243"/>
      <c r="F269" s="278"/>
      <c r="G269" s="279"/>
      <c r="H269" s="41"/>
      <c r="I269" s="42"/>
      <c r="J269" s="43"/>
      <c r="K269" s="355"/>
      <c r="L269" s="34"/>
      <c r="M269" s="34"/>
      <c r="N269" s="34"/>
      <c r="O269" s="35"/>
      <c r="P269" s="35"/>
      <c r="Q269" s="35"/>
      <c r="R269" s="35"/>
      <c r="S269" s="35"/>
      <c r="T269" s="35"/>
    </row>
    <row r="270" spans="1:20" ht="38.25" x14ac:dyDescent="0.25">
      <c r="A270" s="283" t="s">
        <v>334</v>
      </c>
      <c r="B270" s="259" t="s">
        <v>282</v>
      </c>
      <c r="C270" s="257"/>
      <c r="D270" s="257"/>
      <c r="E270" s="245">
        <v>184.8</v>
      </c>
      <c r="F270" s="274" t="s">
        <v>61</v>
      </c>
      <c r="G270" s="259"/>
      <c r="H270" s="159">
        <v>280.5</v>
      </c>
      <c r="I270" s="161">
        <f>E270*H270</f>
        <v>51836.4</v>
      </c>
      <c r="J270" s="160"/>
      <c r="K270" s="360" t="s">
        <v>291</v>
      </c>
      <c r="L270" s="34"/>
      <c r="M270" s="34"/>
      <c r="N270" s="34"/>
      <c r="O270" s="35"/>
      <c r="P270" s="35"/>
      <c r="Q270" s="35"/>
      <c r="R270" s="35"/>
      <c r="S270" s="35"/>
      <c r="T270" s="35"/>
    </row>
    <row r="271" spans="1:20" x14ac:dyDescent="0.2">
      <c r="A271" s="277"/>
      <c r="B271" s="287"/>
      <c r="C271" s="290"/>
      <c r="D271" s="290"/>
      <c r="E271" s="243"/>
      <c r="F271" s="278"/>
      <c r="G271" s="279"/>
      <c r="H271" s="41"/>
      <c r="I271" s="42"/>
      <c r="J271" s="43"/>
      <c r="K271" s="355"/>
      <c r="L271" s="34"/>
      <c r="M271" s="34"/>
      <c r="N271" s="34"/>
      <c r="O271" s="35"/>
      <c r="P271" s="35"/>
      <c r="Q271" s="35"/>
      <c r="R271" s="35"/>
      <c r="S271" s="35"/>
      <c r="T271" s="35"/>
    </row>
    <row r="272" spans="1:20" x14ac:dyDescent="0.25">
      <c r="A272" s="283" t="s">
        <v>335</v>
      </c>
      <c r="B272" s="259" t="s">
        <v>283</v>
      </c>
      <c r="C272" s="257"/>
      <c r="D272" s="257"/>
      <c r="E272" s="245">
        <v>154</v>
      </c>
      <c r="F272" s="274" t="s">
        <v>96</v>
      </c>
      <c r="G272" s="259"/>
      <c r="H272" s="159">
        <v>91.3</v>
      </c>
      <c r="I272" s="161">
        <f>E272*H272</f>
        <v>14060.199999999999</v>
      </c>
      <c r="J272" s="160"/>
      <c r="K272" s="360" t="s">
        <v>291</v>
      </c>
      <c r="L272" s="34"/>
      <c r="M272" s="34"/>
      <c r="N272" s="34"/>
      <c r="O272" s="35"/>
      <c r="P272" s="35"/>
      <c r="Q272" s="35"/>
      <c r="R272" s="35"/>
      <c r="S272" s="35"/>
      <c r="T272" s="35"/>
    </row>
    <row r="273" spans="1:20" x14ac:dyDescent="0.2">
      <c r="A273" s="280"/>
      <c r="B273" s="259"/>
      <c r="C273" s="257"/>
      <c r="D273" s="257"/>
      <c r="E273" s="243"/>
      <c r="F273" s="278"/>
      <c r="G273" s="279"/>
      <c r="H273" s="41"/>
      <c r="I273" s="42"/>
      <c r="J273" s="43"/>
      <c r="K273" s="355"/>
      <c r="L273" s="34"/>
      <c r="M273" s="34"/>
      <c r="N273" s="34"/>
      <c r="O273" s="35"/>
      <c r="P273" s="35"/>
      <c r="Q273" s="35"/>
      <c r="R273" s="35"/>
      <c r="S273" s="35"/>
      <c r="T273" s="35"/>
    </row>
    <row r="274" spans="1:20" x14ac:dyDescent="0.2">
      <c r="A274" s="311">
        <v>8.0500000000000007</v>
      </c>
      <c r="B274" s="262" t="s">
        <v>275</v>
      </c>
      <c r="C274" s="263"/>
      <c r="D274" s="263"/>
      <c r="E274" s="243"/>
      <c r="F274" s="278"/>
      <c r="G274" s="279"/>
      <c r="H274" s="41"/>
      <c r="I274" s="42"/>
      <c r="J274" s="43"/>
      <c r="K274" s="355"/>
      <c r="L274" s="34"/>
      <c r="M274" s="34"/>
      <c r="N274" s="34"/>
      <c r="O274" s="35"/>
      <c r="P274" s="35"/>
      <c r="Q274" s="35"/>
      <c r="R274" s="35"/>
      <c r="S274" s="35"/>
      <c r="T274" s="35"/>
    </row>
    <row r="275" spans="1:20" x14ac:dyDescent="0.2">
      <c r="A275" s="277"/>
      <c r="B275" s="287"/>
      <c r="C275" s="290"/>
      <c r="D275" s="290"/>
      <c r="E275" s="243"/>
      <c r="F275" s="278"/>
      <c r="G275" s="279"/>
      <c r="H275" s="41"/>
      <c r="I275" s="42"/>
      <c r="J275" s="43"/>
      <c r="K275" s="355"/>
      <c r="L275" s="34"/>
      <c r="M275" s="34"/>
      <c r="N275" s="34"/>
      <c r="O275" s="35"/>
      <c r="P275" s="35"/>
      <c r="Q275" s="35"/>
      <c r="R275" s="35"/>
      <c r="S275" s="35"/>
      <c r="T275" s="35"/>
    </row>
    <row r="276" spans="1:20" ht="38.25" x14ac:dyDescent="0.25">
      <c r="A276" s="283" t="s">
        <v>294</v>
      </c>
      <c r="B276" s="259" t="s">
        <v>281</v>
      </c>
      <c r="C276" s="257"/>
      <c r="D276" s="257"/>
      <c r="E276" s="245">
        <v>1</v>
      </c>
      <c r="F276" s="258" t="s">
        <v>111</v>
      </c>
      <c r="G276" s="259"/>
      <c r="H276" s="159">
        <f>22000</f>
        <v>22000</v>
      </c>
      <c r="I276" s="161">
        <f>E276*H276</f>
        <v>22000</v>
      </c>
      <c r="J276" s="160"/>
      <c r="K276" s="360" t="s">
        <v>292</v>
      </c>
      <c r="L276" s="34"/>
      <c r="M276" s="34"/>
      <c r="N276" s="34"/>
      <c r="O276" s="35"/>
      <c r="P276" s="35"/>
      <c r="Q276" s="35"/>
      <c r="R276" s="35"/>
      <c r="S276" s="35"/>
      <c r="T276" s="35"/>
    </row>
    <row r="277" spans="1:20" x14ac:dyDescent="0.2">
      <c r="A277" s="280"/>
      <c r="B277" s="259"/>
      <c r="C277" s="257"/>
      <c r="D277" s="257"/>
      <c r="E277" s="243"/>
      <c r="F277" s="278"/>
      <c r="G277" s="279"/>
      <c r="H277" s="41"/>
      <c r="I277" s="42"/>
      <c r="J277" s="43"/>
      <c r="K277" s="355"/>
      <c r="L277" s="34"/>
      <c r="M277" s="34"/>
      <c r="N277" s="34"/>
      <c r="O277" s="35"/>
      <c r="P277" s="35"/>
      <c r="Q277" s="35"/>
      <c r="R277" s="35"/>
      <c r="S277" s="35"/>
      <c r="T277" s="35"/>
    </row>
    <row r="278" spans="1:20" x14ac:dyDescent="0.2">
      <c r="A278" s="311">
        <v>8.08</v>
      </c>
      <c r="B278" s="262" t="s">
        <v>276</v>
      </c>
      <c r="C278" s="263"/>
      <c r="D278" s="263"/>
      <c r="E278" s="243"/>
      <c r="F278" s="278"/>
      <c r="G278" s="279"/>
      <c r="H278" s="41"/>
      <c r="I278" s="42"/>
      <c r="J278" s="43"/>
      <c r="K278" s="355"/>
      <c r="L278" s="34"/>
      <c r="M278" s="34"/>
      <c r="N278" s="34"/>
      <c r="O278" s="35"/>
      <c r="P278" s="35"/>
      <c r="Q278" s="35"/>
      <c r="R278" s="35"/>
      <c r="S278" s="35"/>
      <c r="T278" s="35"/>
    </row>
    <row r="279" spans="1:20" x14ac:dyDescent="0.2">
      <c r="A279" s="277"/>
      <c r="B279" s="287"/>
      <c r="C279" s="290"/>
      <c r="D279" s="290"/>
      <c r="E279" s="243"/>
      <c r="F279" s="278"/>
      <c r="G279" s="279"/>
      <c r="H279" s="41"/>
      <c r="I279" s="42"/>
      <c r="J279" s="43"/>
      <c r="K279" s="355"/>
      <c r="L279" s="34"/>
      <c r="M279" s="34"/>
      <c r="N279" s="34"/>
      <c r="O279" s="35"/>
      <c r="P279" s="35"/>
      <c r="Q279" s="35"/>
      <c r="R279" s="35"/>
      <c r="S279" s="35"/>
      <c r="T279" s="35"/>
    </row>
    <row r="280" spans="1:20" x14ac:dyDescent="0.25">
      <c r="A280" s="283" t="s">
        <v>293</v>
      </c>
      <c r="B280" s="259" t="s">
        <v>277</v>
      </c>
      <c r="C280" s="257"/>
      <c r="D280" s="257"/>
      <c r="E280" s="245">
        <v>1</v>
      </c>
      <c r="F280" s="258" t="s">
        <v>77</v>
      </c>
      <c r="G280" s="259"/>
      <c r="H280" s="159">
        <v>598125</v>
      </c>
      <c r="I280" s="161">
        <f>E280*H280</f>
        <v>598125</v>
      </c>
      <c r="J280" s="160"/>
      <c r="K280" s="353" t="s">
        <v>105</v>
      </c>
      <c r="L280" s="34"/>
      <c r="M280" s="34"/>
      <c r="N280" s="34"/>
      <c r="O280" s="35"/>
      <c r="P280" s="35"/>
      <c r="Q280" s="35"/>
      <c r="R280" s="35"/>
      <c r="S280" s="35"/>
      <c r="T280" s="35"/>
    </row>
    <row r="281" spans="1:20" x14ac:dyDescent="0.2">
      <c r="A281" s="277"/>
      <c r="B281" s="287"/>
      <c r="C281" s="290"/>
      <c r="D281" s="290"/>
      <c r="E281" s="243"/>
      <c r="F281" s="278"/>
      <c r="G281" s="279"/>
      <c r="H281" s="41"/>
      <c r="I281" s="42"/>
      <c r="J281" s="43"/>
      <c r="K281" s="355"/>
      <c r="L281" s="34"/>
      <c r="M281" s="34"/>
      <c r="N281" s="34"/>
      <c r="O281" s="35"/>
      <c r="P281" s="35"/>
      <c r="Q281" s="35"/>
      <c r="R281" s="35"/>
      <c r="S281" s="35"/>
      <c r="T281" s="35"/>
    </row>
    <row r="282" spans="1:20" ht="25.5" x14ac:dyDescent="0.25">
      <c r="A282" s="283" t="s">
        <v>293</v>
      </c>
      <c r="B282" s="259" t="s">
        <v>278</v>
      </c>
      <c r="C282" s="257"/>
      <c r="D282" s="257"/>
      <c r="E282" s="245">
        <v>1</v>
      </c>
      <c r="F282" s="258" t="s">
        <v>77</v>
      </c>
      <c r="G282" s="259"/>
      <c r="H282" s="159">
        <v>38500</v>
      </c>
      <c r="I282" s="161">
        <f>E282*H282</f>
        <v>38500</v>
      </c>
      <c r="J282" s="160"/>
      <c r="K282" s="353" t="s">
        <v>105</v>
      </c>
      <c r="L282" s="34"/>
      <c r="M282" s="34"/>
      <c r="N282" s="34"/>
      <c r="O282" s="35"/>
      <c r="P282" s="35"/>
      <c r="Q282" s="35"/>
      <c r="R282" s="35"/>
      <c r="S282" s="35"/>
      <c r="T282" s="35"/>
    </row>
    <row r="283" spans="1:20" x14ac:dyDescent="0.2">
      <c r="A283" s="277"/>
      <c r="B283" s="287"/>
      <c r="C283" s="290"/>
      <c r="D283" s="290"/>
      <c r="E283" s="243"/>
      <c r="F283" s="278"/>
      <c r="G283" s="279"/>
      <c r="H283" s="41"/>
      <c r="I283" s="42"/>
      <c r="J283" s="43"/>
      <c r="K283" s="355"/>
      <c r="L283" s="34"/>
      <c r="M283" s="34"/>
      <c r="N283" s="34"/>
      <c r="O283" s="35"/>
      <c r="P283" s="35"/>
      <c r="Q283" s="35"/>
      <c r="R283" s="35"/>
      <c r="S283" s="35"/>
      <c r="T283" s="35"/>
    </row>
    <row r="284" spans="1:20" x14ac:dyDescent="0.25">
      <c r="A284" s="283" t="s">
        <v>293</v>
      </c>
      <c r="B284" s="259" t="s">
        <v>279</v>
      </c>
      <c r="C284" s="257"/>
      <c r="D284" s="257"/>
      <c r="E284" s="245">
        <v>1</v>
      </c>
      <c r="F284" s="258" t="s">
        <v>77</v>
      </c>
      <c r="G284" s="259"/>
      <c r="H284" s="159">
        <v>198000</v>
      </c>
      <c r="I284" s="161">
        <f>E284*H284</f>
        <v>198000</v>
      </c>
      <c r="J284" s="160"/>
      <c r="K284" s="353" t="s">
        <v>105</v>
      </c>
      <c r="L284" s="34"/>
      <c r="M284" s="34"/>
      <c r="N284" s="34"/>
      <c r="O284" s="35"/>
      <c r="P284" s="35"/>
      <c r="Q284" s="35"/>
      <c r="R284" s="35"/>
      <c r="S284" s="35"/>
      <c r="T284" s="35"/>
    </row>
    <row r="285" spans="1:20" x14ac:dyDescent="0.2">
      <c r="A285" s="280"/>
      <c r="B285" s="259"/>
      <c r="C285" s="257"/>
      <c r="D285" s="257"/>
      <c r="E285" s="243"/>
      <c r="F285" s="278"/>
      <c r="G285" s="279"/>
      <c r="H285" s="41"/>
      <c r="I285" s="42"/>
      <c r="J285" s="43"/>
      <c r="K285" s="355"/>
      <c r="L285" s="34"/>
      <c r="M285" s="34"/>
      <c r="N285" s="34"/>
      <c r="O285" s="35"/>
      <c r="P285" s="35"/>
      <c r="Q285" s="35"/>
      <c r="R285" s="35"/>
      <c r="S285" s="35"/>
      <c r="T285" s="35"/>
    </row>
    <row r="286" spans="1:20" s="157" customFormat="1" x14ac:dyDescent="0.25">
      <c r="A286" s="216">
        <v>9</v>
      </c>
      <c r="B286" s="218" t="s">
        <v>80</v>
      </c>
      <c r="C286" s="213"/>
      <c r="D286" s="213"/>
      <c r="E286" s="250"/>
      <c r="F286" s="230"/>
      <c r="G286" s="221"/>
      <c r="H286" s="217"/>
      <c r="I286" s="217"/>
      <c r="J286" s="217">
        <f>SUM(I286:I362)</f>
        <v>2221000</v>
      </c>
      <c r="K286" s="356"/>
      <c r="L286" s="28"/>
      <c r="M286" s="158"/>
      <c r="N286" s="158"/>
    </row>
    <row r="287" spans="1:20" x14ac:dyDescent="0.2">
      <c r="A287" s="313"/>
      <c r="B287" s="314"/>
      <c r="C287" s="315"/>
      <c r="D287" s="315"/>
      <c r="E287" s="251"/>
      <c r="F287" s="316"/>
      <c r="G287" s="317"/>
      <c r="H287" s="54"/>
      <c r="I287" s="42"/>
      <c r="J287" s="43"/>
      <c r="K287" s="352"/>
    </row>
    <row r="288" spans="1:20" x14ac:dyDescent="0.2">
      <c r="A288" s="313">
        <v>9.01</v>
      </c>
      <c r="B288" s="318" t="s">
        <v>181</v>
      </c>
      <c r="C288" s="315"/>
      <c r="D288" s="315"/>
      <c r="E288" s="251"/>
      <c r="F288" s="316"/>
      <c r="G288" s="317"/>
      <c r="H288" s="54"/>
      <c r="I288" s="42"/>
      <c r="J288" s="43"/>
      <c r="K288" s="352"/>
    </row>
    <row r="289" spans="1:11" x14ac:dyDescent="0.2">
      <c r="A289" s="313"/>
      <c r="B289" s="314"/>
      <c r="C289" s="315"/>
      <c r="D289" s="315"/>
      <c r="E289" s="251"/>
      <c r="F289" s="316"/>
      <c r="G289" s="317"/>
      <c r="H289" s="54"/>
      <c r="I289" s="42"/>
      <c r="J289" s="43"/>
      <c r="K289" s="352"/>
    </row>
    <row r="290" spans="1:11" x14ac:dyDescent="0.2">
      <c r="A290" s="313"/>
      <c r="B290" s="314" t="s">
        <v>171</v>
      </c>
      <c r="C290" s="315"/>
      <c r="D290" s="315"/>
      <c r="E290" s="252">
        <v>0.2</v>
      </c>
      <c r="F290" s="316" t="s">
        <v>81</v>
      </c>
      <c r="G290" s="317"/>
      <c r="H290" s="54">
        <f>CEILING(SUM(I10:I360)*0.2%,1000)</f>
        <v>17000</v>
      </c>
      <c r="I290" s="42"/>
      <c r="J290" s="43"/>
      <c r="K290" s="352"/>
    </row>
    <row r="291" spans="1:11" x14ac:dyDescent="0.2">
      <c r="A291" s="313"/>
      <c r="B291" s="314"/>
      <c r="C291" s="315"/>
      <c r="D291" s="315"/>
      <c r="E291" s="251"/>
      <c r="F291" s="316"/>
      <c r="G291" s="317"/>
      <c r="H291" s="54"/>
      <c r="I291" s="42"/>
      <c r="J291" s="43"/>
      <c r="K291" s="352"/>
    </row>
    <row r="292" spans="1:11" ht="25.5" x14ac:dyDescent="0.2">
      <c r="A292" s="313">
        <v>9.02</v>
      </c>
      <c r="B292" s="318" t="s">
        <v>180</v>
      </c>
      <c r="C292" s="315"/>
      <c r="D292" s="315"/>
      <c r="E292" s="251"/>
      <c r="F292" s="316"/>
      <c r="G292" s="317"/>
      <c r="H292" s="54"/>
      <c r="I292" s="42"/>
      <c r="J292" s="43"/>
      <c r="K292" s="352"/>
    </row>
    <row r="293" spans="1:11" x14ac:dyDescent="0.2">
      <c r="A293" s="313"/>
      <c r="B293" s="314"/>
      <c r="C293" s="315"/>
      <c r="D293" s="315"/>
      <c r="E293" s="251"/>
      <c r="F293" s="316"/>
      <c r="G293" s="317"/>
      <c r="H293" s="54"/>
      <c r="I293" s="42"/>
      <c r="J293" s="43"/>
      <c r="K293" s="352"/>
    </row>
    <row r="294" spans="1:11" x14ac:dyDescent="0.2">
      <c r="A294" s="313"/>
      <c r="B294" s="314" t="s">
        <v>172</v>
      </c>
      <c r="C294" s="315"/>
      <c r="D294" s="315"/>
      <c r="E294" s="251">
        <v>6</v>
      </c>
      <c r="F294" s="316" t="s">
        <v>81</v>
      </c>
      <c r="G294" s="317"/>
      <c r="H294" s="54">
        <f>CEILING(SUM(I10:I360)*6%,1000)</f>
        <v>490000</v>
      </c>
      <c r="I294" s="42"/>
      <c r="J294" s="43"/>
      <c r="K294" s="352"/>
    </row>
    <row r="295" spans="1:11" x14ac:dyDescent="0.2">
      <c r="A295" s="313"/>
      <c r="B295" s="314"/>
      <c r="C295" s="315"/>
      <c r="D295" s="315"/>
      <c r="E295" s="251"/>
      <c r="F295" s="316"/>
      <c r="G295" s="317"/>
      <c r="H295" s="54"/>
      <c r="I295" s="42"/>
      <c r="J295" s="43"/>
      <c r="K295" s="352"/>
    </row>
    <row r="296" spans="1:11" ht="25.5" x14ac:dyDescent="0.2">
      <c r="A296" s="313">
        <v>9.0299999999999994</v>
      </c>
      <c r="B296" s="318" t="s">
        <v>183</v>
      </c>
      <c r="C296" s="315"/>
      <c r="D296" s="315"/>
      <c r="E296" s="251"/>
      <c r="F296" s="316"/>
      <c r="G296" s="317"/>
      <c r="H296" s="54"/>
      <c r="I296" s="42"/>
      <c r="J296" s="43"/>
      <c r="K296" s="352"/>
    </row>
    <row r="297" spans="1:11" x14ac:dyDescent="0.2">
      <c r="A297" s="313"/>
      <c r="B297" s="314"/>
      <c r="C297" s="315"/>
      <c r="D297" s="315"/>
      <c r="E297" s="251"/>
      <c r="F297" s="316"/>
      <c r="G297" s="317"/>
      <c r="H297" s="54"/>
      <c r="I297" s="42"/>
      <c r="J297" s="43"/>
      <c r="K297" s="352"/>
    </row>
    <row r="298" spans="1:11" x14ac:dyDescent="0.2">
      <c r="A298" s="313"/>
      <c r="B298" s="314" t="s">
        <v>173</v>
      </c>
      <c r="C298" s="315"/>
      <c r="D298" s="315"/>
      <c r="E298" s="252">
        <v>0.4</v>
      </c>
      <c r="F298" s="316" t="s">
        <v>81</v>
      </c>
      <c r="G298" s="317"/>
      <c r="H298" s="54">
        <f>CEILING(SUM(I10:I360)*0.4%,1000)</f>
        <v>33000</v>
      </c>
      <c r="I298" s="42"/>
      <c r="J298" s="43"/>
      <c r="K298" s="352"/>
    </row>
    <row r="299" spans="1:11" x14ac:dyDescent="0.2">
      <c r="A299" s="313"/>
      <c r="B299" s="314"/>
      <c r="C299" s="315"/>
      <c r="D299" s="315"/>
      <c r="E299" s="251"/>
      <c r="F299" s="316"/>
      <c r="G299" s="317"/>
      <c r="H299" s="54"/>
      <c r="I299" s="42"/>
      <c r="J299" s="43"/>
      <c r="K299" s="352"/>
    </row>
    <row r="300" spans="1:11" x14ac:dyDescent="0.2">
      <c r="A300" s="313">
        <v>9.0399999999999991</v>
      </c>
      <c r="B300" s="318" t="s">
        <v>339</v>
      </c>
      <c r="C300" s="315"/>
      <c r="D300" s="315"/>
      <c r="E300" s="251"/>
      <c r="F300" s="316"/>
      <c r="G300" s="317"/>
      <c r="H300" s="54"/>
      <c r="I300" s="42"/>
      <c r="J300" s="43"/>
      <c r="K300" s="352"/>
    </row>
    <row r="301" spans="1:11" x14ac:dyDescent="0.2">
      <c r="A301" s="313"/>
      <c r="B301" s="314"/>
      <c r="C301" s="315"/>
      <c r="D301" s="315"/>
      <c r="E301" s="251"/>
      <c r="F301" s="316"/>
      <c r="G301" s="317"/>
      <c r="H301" s="54"/>
      <c r="I301" s="42"/>
      <c r="J301" s="43"/>
      <c r="K301" s="352"/>
    </row>
    <row r="302" spans="1:11" x14ac:dyDescent="0.2">
      <c r="A302" s="313"/>
      <c r="B302" s="314" t="s">
        <v>338</v>
      </c>
      <c r="C302" s="315"/>
      <c r="D302" s="315"/>
      <c r="E302" s="252">
        <v>1.5</v>
      </c>
      <c r="F302" s="316" t="s">
        <v>81</v>
      </c>
      <c r="G302" s="317"/>
      <c r="H302" s="54">
        <f>CEILING(SUM(I10:I360)*1.5%,1000)</f>
        <v>123000</v>
      </c>
      <c r="I302" s="42"/>
      <c r="J302" s="43"/>
      <c r="K302" s="352"/>
    </row>
    <row r="303" spans="1:11" x14ac:dyDescent="0.2">
      <c r="A303" s="313"/>
      <c r="B303" s="314"/>
      <c r="C303" s="315"/>
      <c r="D303" s="315"/>
      <c r="E303" s="251"/>
      <c r="F303" s="316"/>
      <c r="G303" s="317"/>
      <c r="H303" s="54"/>
      <c r="I303" s="42"/>
      <c r="J303" s="43"/>
      <c r="K303" s="352"/>
    </row>
    <row r="304" spans="1:11" x14ac:dyDescent="0.2">
      <c r="A304" s="313">
        <v>9.0500000000000007</v>
      </c>
      <c r="B304" s="318" t="s">
        <v>182</v>
      </c>
      <c r="C304" s="315"/>
      <c r="D304" s="315"/>
      <c r="E304" s="251"/>
      <c r="F304" s="316"/>
      <c r="G304" s="317"/>
      <c r="H304" s="54"/>
      <c r="I304" s="42"/>
      <c r="J304" s="43"/>
      <c r="K304" s="352"/>
    </row>
    <row r="305" spans="1:11" x14ac:dyDescent="0.2">
      <c r="A305" s="313"/>
      <c r="B305" s="314"/>
      <c r="C305" s="315"/>
      <c r="D305" s="315"/>
      <c r="E305" s="251"/>
      <c r="F305" s="316"/>
      <c r="G305" s="317"/>
      <c r="H305" s="54"/>
      <c r="I305" s="42"/>
      <c r="J305" s="43"/>
      <c r="K305" s="352"/>
    </row>
    <row r="306" spans="1:11" x14ac:dyDescent="0.2">
      <c r="A306" s="313"/>
      <c r="B306" s="314" t="s">
        <v>174</v>
      </c>
      <c r="C306" s="315"/>
      <c r="D306" s="315"/>
      <c r="E306" s="251">
        <v>1</v>
      </c>
      <c r="F306" s="316" t="s">
        <v>81</v>
      </c>
      <c r="G306" s="317"/>
      <c r="H306" s="54">
        <f>CEILING(SUM(I10:I360)*1%,1000)</f>
        <v>82000</v>
      </c>
      <c r="I306" s="42"/>
      <c r="J306" s="43"/>
      <c r="K306" s="352"/>
    </row>
    <row r="307" spans="1:11" x14ac:dyDescent="0.2">
      <c r="A307" s="313"/>
      <c r="B307" s="314"/>
      <c r="C307" s="315"/>
      <c r="D307" s="315"/>
      <c r="E307" s="251"/>
      <c r="F307" s="316"/>
      <c r="G307" s="317"/>
      <c r="H307" s="54"/>
      <c r="I307" s="42"/>
      <c r="J307" s="43"/>
      <c r="K307" s="352"/>
    </row>
    <row r="308" spans="1:11" x14ac:dyDescent="0.2">
      <c r="A308" s="313"/>
      <c r="B308" s="314" t="s">
        <v>175</v>
      </c>
      <c r="C308" s="315"/>
      <c r="D308" s="315"/>
      <c r="E308" s="252">
        <v>0.1</v>
      </c>
      <c r="F308" s="316" t="s">
        <v>81</v>
      </c>
      <c r="G308" s="317"/>
      <c r="H308" s="54">
        <f>CEILING(SUM(I10:I360)*0.1%,1000)</f>
        <v>9000</v>
      </c>
      <c r="I308" s="42"/>
      <c r="J308" s="43"/>
      <c r="K308" s="352"/>
    </row>
    <row r="309" spans="1:11" x14ac:dyDescent="0.2">
      <c r="A309" s="313"/>
      <c r="B309" s="314"/>
      <c r="C309" s="315"/>
      <c r="D309" s="315"/>
      <c r="E309" s="251"/>
      <c r="F309" s="316"/>
      <c r="G309" s="317"/>
      <c r="H309" s="54"/>
      <c r="I309" s="42"/>
      <c r="J309" s="43"/>
      <c r="K309" s="352"/>
    </row>
    <row r="310" spans="1:11" x14ac:dyDescent="0.2">
      <c r="A310" s="313"/>
      <c r="B310" s="314" t="s">
        <v>176</v>
      </c>
      <c r="C310" s="315"/>
      <c r="D310" s="315"/>
      <c r="E310" s="252">
        <v>0.1</v>
      </c>
      <c r="F310" s="316" t="s">
        <v>81</v>
      </c>
      <c r="G310" s="317"/>
      <c r="H310" s="54">
        <f>CEILING(SUM(I10:I360)*0.1%,1000)</f>
        <v>9000</v>
      </c>
      <c r="I310" s="42"/>
      <c r="J310" s="43"/>
      <c r="K310" s="352"/>
    </row>
    <row r="311" spans="1:11" x14ac:dyDescent="0.2">
      <c r="A311" s="313"/>
      <c r="B311" s="314"/>
      <c r="C311" s="315"/>
      <c r="D311" s="315"/>
      <c r="E311" s="251"/>
      <c r="F311" s="316"/>
      <c r="G311" s="317"/>
      <c r="H311" s="54"/>
      <c r="I311" s="42"/>
      <c r="J311" s="43"/>
      <c r="K311" s="352"/>
    </row>
    <row r="312" spans="1:11" ht="25.5" x14ac:dyDescent="0.2">
      <c r="A312" s="313">
        <v>9.06</v>
      </c>
      <c r="B312" s="318" t="s">
        <v>184</v>
      </c>
      <c r="C312" s="315"/>
      <c r="D312" s="315"/>
      <c r="E312" s="251"/>
      <c r="F312" s="316"/>
      <c r="G312" s="317"/>
      <c r="H312" s="54"/>
      <c r="I312" s="42"/>
      <c r="J312" s="43"/>
      <c r="K312" s="352"/>
    </row>
    <row r="313" spans="1:11" x14ac:dyDescent="0.2">
      <c r="A313" s="313"/>
      <c r="B313" s="314"/>
      <c r="C313" s="315"/>
      <c r="D313" s="315"/>
      <c r="E313" s="251"/>
      <c r="F313" s="316"/>
      <c r="G313" s="317"/>
      <c r="H313" s="54"/>
      <c r="I313" s="42"/>
      <c r="J313" s="43"/>
      <c r="K313" s="352"/>
    </row>
    <row r="314" spans="1:11" x14ac:dyDescent="0.2">
      <c r="A314" s="313"/>
      <c r="B314" s="314" t="s">
        <v>177</v>
      </c>
      <c r="C314" s="315"/>
      <c r="D314" s="315"/>
      <c r="E314" s="252">
        <v>0.1</v>
      </c>
      <c r="F314" s="316" t="s">
        <v>81</v>
      </c>
      <c r="G314" s="317"/>
      <c r="H314" s="54">
        <f>CEILING(SUM(I10:I360)*0.1%,1000)</f>
        <v>9000</v>
      </c>
      <c r="I314" s="42"/>
      <c r="J314" s="43"/>
      <c r="K314" s="352"/>
    </row>
    <row r="315" spans="1:11" x14ac:dyDescent="0.2">
      <c r="A315" s="313"/>
      <c r="B315" s="314"/>
      <c r="C315" s="315"/>
      <c r="D315" s="315"/>
      <c r="E315" s="251"/>
      <c r="F315" s="316"/>
      <c r="G315" s="317"/>
      <c r="H315" s="54"/>
      <c r="I315" s="42"/>
      <c r="J315" s="43"/>
      <c r="K315" s="352"/>
    </row>
    <row r="316" spans="1:11" x14ac:dyDescent="0.2">
      <c r="A316" s="313"/>
      <c r="B316" s="314" t="s">
        <v>178</v>
      </c>
      <c r="C316" s="315"/>
      <c r="D316" s="315"/>
      <c r="E316" s="251">
        <v>1</v>
      </c>
      <c r="F316" s="316" t="s">
        <v>111</v>
      </c>
      <c r="G316" s="317"/>
      <c r="H316" s="54">
        <v>15000</v>
      </c>
      <c r="I316" s="42"/>
      <c r="J316" s="43"/>
      <c r="K316" s="352"/>
    </row>
    <row r="317" spans="1:11" x14ac:dyDescent="0.2">
      <c r="A317" s="313"/>
      <c r="B317" s="314"/>
      <c r="C317" s="315"/>
      <c r="D317" s="315"/>
      <c r="E317" s="251"/>
      <c r="F317" s="316"/>
      <c r="G317" s="317"/>
      <c r="H317" s="54"/>
      <c r="I317" s="42"/>
      <c r="J317" s="43"/>
      <c r="K317" s="352"/>
    </row>
    <row r="318" spans="1:11" ht="25.5" x14ac:dyDescent="0.2">
      <c r="A318" s="313">
        <v>9.07</v>
      </c>
      <c r="B318" s="318" t="s">
        <v>185</v>
      </c>
      <c r="C318" s="315"/>
      <c r="D318" s="315"/>
      <c r="E318" s="251"/>
      <c r="F318" s="316"/>
      <c r="G318" s="317"/>
      <c r="H318" s="54"/>
      <c r="I318" s="42"/>
      <c r="J318" s="43"/>
      <c r="K318" s="352"/>
    </row>
    <row r="319" spans="1:11" x14ac:dyDescent="0.2">
      <c r="A319" s="313"/>
      <c r="B319" s="314"/>
      <c r="C319" s="315"/>
      <c r="D319" s="315"/>
      <c r="E319" s="251"/>
      <c r="F319" s="316"/>
      <c r="G319" s="317"/>
      <c r="H319" s="54"/>
      <c r="I319" s="42"/>
      <c r="J319" s="43"/>
      <c r="K319" s="352"/>
    </row>
    <row r="320" spans="1:11" x14ac:dyDescent="0.2">
      <c r="A320" s="313"/>
      <c r="B320" s="314" t="s">
        <v>179</v>
      </c>
      <c r="C320" s="315"/>
      <c r="D320" s="315"/>
      <c r="E320" s="252">
        <v>0.2</v>
      </c>
      <c r="F320" s="316" t="s">
        <v>81</v>
      </c>
      <c r="G320" s="317"/>
      <c r="H320" s="54">
        <f>CEILING(SUM(I10:I360)*0.2%,1000)</f>
        <v>17000</v>
      </c>
      <c r="I320" s="42"/>
      <c r="J320" s="43"/>
      <c r="K320" s="352"/>
    </row>
    <row r="321" spans="1:11" x14ac:dyDescent="0.2">
      <c r="A321" s="313"/>
      <c r="B321" s="314"/>
      <c r="C321" s="315"/>
      <c r="D321" s="315"/>
      <c r="E321" s="251"/>
      <c r="F321" s="316"/>
      <c r="G321" s="317"/>
      <c r="H321" s="54"/>
      <c r="I321" s="42"/>
      <c r="J321" s="43"/>
      <c r="K321" s="352"/>
    </row>
    <row r="322" spans="1:11" ht="25.5" x14ac:dyDescent="0.2">
      <c r="A322" s="313">
        <v>9.08</v>
      </c>
      <c r="B322" s="318" t="s">
        <v>186</v>
      </c>
      <c r="C322" s="315"/>
      <c r="D322" s="315"/>
      <c r="E322" s="251"/>
      <c r="F322" s="316"/>
      <c r="G322" s="317"/>
      <c r="H322" s="54"/>
      <c r="I322" s="42"/>
      <c r="J322" s="43"/>
      <c r="K322" s="352"/>
    </row>
    <row r="323" spans="1:11" x14ac:dyDescent="0.2">
      <c r="A323" s="313"/>
      <c r="B323" s="314"/>
      <c r="C323" s="315"/>
      <c r="D323" s="315"/>
      <c r="E323" s="251"/>
      <c r="F323" s="316"/>
      <c r="G323" s="317"/>
      <c r="H323" s="54"/>
      <c r="I323" s="42"/>
      <c r="J323" s="43"/>
      <c r="K323" s="352"/>
    </row>
    <row r="324" spans="1:11" x14ac:dyDescent="0.2">
      <c r="A324" s="313"/>
      <c r="B324" s="314" t="s">
        <v>187</v>
      </c>
      <c r="C324" s="315"/>
      <c r="D324" s="315"/>
      <c r="E324" s="252">
        <v>0.1</v>
      </c>
      <c r="F324" s="316" t="s">
        <v>81</v>
      </c>
      <c r="G324" s="317"/>
      <c r="H324" s="54">
        <f>CEILING(SUM(I10:I360)*0.1%,1000)</f>
        <v>9000</v>
      </c>
      <c r="I324" s="42"/>
      <c r="J324" s="43"/>
      <c r="K324" s="352"/>
    </row>
    <row r="325" spans="1:11" x14ac:dyDescent="0.2">
      <c r="A325" s="313"/>
      <c r="B325" s="314"/>
      <c r="C325" s="315"/>
      <c r="D325" s="315"/>
      <c r="E325" s="251"/>
      <c r="F325" s="316"/>
      <c r="G325" s="317"/>
      <c r="H325" s="54"/>
      <c r="I325" s="42"/>
      <c r="J325" s="43"/>
      <c r="K325" s="352"/>
    </row>
    <row r="326" spans="1:11" x14ac:dyDescent="0.2">
      <c r="A326" s="313"/>
      <c r="B326" s="314" t="s">
        <v>188</v>
      </c>
      <c r="C326" s="315"/>
      <c r="D326" s="315"/>
      <c r="E326" s="253">
        <v>0.01</v>
      </c>
      <c r="F326" s="316" t="s">
        <v>81</v>
      </c>
      <c r="G326" s="317"/>
      <c r="H326" s="54">
        <f>CEILING(SUM(I10:I360)*0.01%,1000)</f>
        <v>1000</v>
      </c>
      <c r="I326" s="42"/>
      <c r="J326" s="43"/>
      <c r="K326" s="352"/>
    </row>
    <row r="327" spans="1:11" x14ac:dyDescent="0.2">
      <c r="A327" s="313"/>
      <c r="B327" s="314"/>
      <c r="C327" s="315"/>
      <c r="D327" s="315"/>
      <c r="E327" s="251"/>
      <c r="F327" s="316"/>
      <c r="G327" s="317"/>
      <c r="H327" s="54"/>
      <c r="I327" s="42"/>
      <c r="J327" s="43"/>
      <c r="K327" s="352"/>
    </row>
    <row r="328" spans="1:11" ht="25.5" x14ac:dyDescent="0.2">
      <c r="A328" s="313">
        <v>9.09</v>
      </c>
      <c r="B328" s="318" t="s">
        <v>189</v>
      </c>
      <c r="C328" s="315"/>
      <c r="D328" s="315"/>
      <c r="E328" s="251"/>
      <c r="F328" s="316"/>
      <c r="G328" s="317"/>
      <c r="H328" s="54"/>
      <c r="I328" s="42"/>
      <c r="J328" s="43"/>
      <c r="K328" s="352"/>
    </row>
    <row r="329" spans="1:11" x14ac:dyDescent="0.2">
      <c r="A329" s="313"/>
      <c r="B329" s="314"/>
      <c r="C329" s="315"/>
      <c r="D329" s="315"/>
      <c r="E329" s="251"/>
      <c r="F329" s="316"/>
      <c r="G329" s="317"/>
      <c r="H329" s="54"/>
      <c r="I329" s="42"/>
      <c r="J329" s="43"/>
      <c r="K329" s="352"/>
    </row>
    <row r="330" spans="1:11" x14ac:dyDescent="0.2">
      <c r="A330" s="313"/>
      <c r="B330" s="314" t="s">
        <v>190</v>
      </c>
      <c r="C330" s="315"/>
      <c r="D330" s="315"/>
      <c r="E330" s="251">
        <v>2</v>
      </c>
      <c r="F330" s="316" t="s">
        <v>81</v>
      </c>
      <c r="G330" s="317"/>
      <c r="H330" s="54">
        <f>CEILING(SUM(I10:I360)*2%,1000)</f>
        <v>164000</v>
      </c>
      <c r="I330" s="42"/>
      <c r="J330" s="43"/>
      <c r="K330" s="352"/>
    </row>
    <row r="331" spans="1:11" x14ac:dyDescent="0.2">
      <c r="A331" s="313"/>
      <c r="B331" s="314"/>
      <c r="C331" s="315"/>
      <c r="D331" s="315"/>
      <c r="E331" s="251"/>
      <c r="F331" s="316"/>
      <c r="G331" s="317"/>
      <c r="H331" s="54"/>
      <c r="I331" s="42"/>
      <c r="J331" s="43"/>
      <c r="K331" s="352"/>
    </row>
    <row r="332" spans="1:11" x14ac:dyDescent="0.2">
      <c r="A332" s="312"/>
      <c r="B332" s="314" t="s">
        <v>191</v>
      </c>
      <c r="C332" s="315"/>
      <c r="D332" s="315"/>
      <c r="E332" s="252">
        <v>0.2</v>
      </c>
      <c r="F332" s="316" t="s">
        <v>81</v>
      </c>
      <c r="G332" s="317"/>
      <c r="H332" s="54">
        <f>CEILING(SUM(I8:I358)*0.2%,1000)</f>
        <v>17000</v>
      </c>
      <c r="I332" s="42"/>
      <c r="J332" s="43"/>
      <c r="K332" s="352"/>
    </row>
    <row r="333" spans="1:11" x14ac:dyDescent="0.2">
      <c r="A333" s="313"/>
      <c r="B333" s="314"/>
      <c r="C333" s="315"/>
      <c r="D333" s="315"/>
      <c r="E333" s="251"/>
      <c r="F333" s="316"/>
      <c r="G333" s="317"/>
      <c r="H333" s="54"/>
      <c r="I333" s="42"/>
      <c r="J333" s="43"/>
      <c r="K333" s="352"/>
    </row>
    <row r="334" spans="1:11" x14ac:dyDescent="0.2">
      <c r="A334" s="312"/>
      <c r="B334" s="314" t="s">
        <v>336</v>
      </c>
      <c r="C334" s="315"/>
      <c r="D334" s="315"/>
      <c r="E334" s="252">
        <v>2.5</v>
      </c>
      <c r="F334" s="316" t="s">
        <v>81</v>
      </c>
      <c r="G334" s="317"/>
      <c r="H334" s="54">
        <f>CEILING(SUM(I10:I360)*2.5%,1000)</f>
        <v>204000</v>
      </c>
      <c r="I334" s="42"/>
      <c r="J334" s="43"/>
      <c r="K334" s="352"/>
    </row>
    <row r="335" spans="1:11" x14ac:dyDescent="0.2">
      <c r="A335" s="313"/>
      <c r="B335" s="314"/>
      <c r="C335" s="315"/>
      <c r="D335" s="315"/>
      <c r="E335" s="251"/>
      <c r="F335" s="316"/>
      <c r="G335" s="317"/>
      <c r="H335" s="54"/>
      <c r="I335" s="42"/>
      <c r="J335" s="43"/>
      <c r="K335" s="352"/>
    </row>
    <row r="336" spans="1:11" ht="25.5" x14ac:dyDescent="0.2">
      <c r="A336" s="311">
        <v>9.1</v>
      </c>
      <c r="B336" s="318" t="s">
        <v>192</v>
      </c>
      <c r="C336" s="315"/>
      <c r="D336" s="315"/>
      <c r="E336" s="251"/>
      <c r="F336" s="316"/>
      <c r="G336" s="317"/>
      <c r="H336" s="54"/>
      <c r="I336" s="42"/>
      <c r="J336" s="43"/>
      <c r="K336" s="352"/>
    </row>
    <row r="337" spans="1:11" x14ac:dyDescent="0.2">
      <c r="A337" s="313"/>
      <c r="B337" s="314"/>
      <c r="C337" s="315"/>
      <c r="D337" s="315"/>
      <c r="E337" s="251"/>
      <c r="F337" s="316"/>
      <c r="G337" s="317"/>
      <c r="H337" s="54"/>
      <c r="I337" s="42"/>
      <c r="J337" s="43"/>
      <c r="K337" s="352"/>
    </row>
    <row r="338" spans="1:11" x14ac:dyDescent="0.2">
      <c r="A338" s="313"/>
      <c r="B338" s="314" t="s">
        <v>193</v>
      </c>
      <c r="C338" s="315"/>
      <c r="D338" s="315"/>
      <c r="E338" s="251">
        <v>1</v>
      </c>
      <c r="F338" s="316" t="s">
        <v>111</v>
      </c>
      <c r="G338" s="317"/>
      <c r="H338" s="54">
        <v>10000</v>
      </c>
      <c r="I338" s="42"/>
      <c r="J338" s="43"/>
      <c r="K338" s="352"/>
    </row>
    <row r="339" spans="1:11" x14ac:dyDescent="0.2">
      <c r="A339" s="313"/>
      <c r="B339" s="314"/>
      <c r="C339" s="315"/>
      <c r="D339" s="315"/>
      <c r="E339" s="251"/>
      <c r="F339" s="316"/>
      <c r="G339" s="317"/>
      <c r="H339" s="54"/>
      <c r="I339" s="42"/>
      <c r="J339" s="43"/>
      <c r="K339" s="352"/>
    </row>
    <row r="340" spans="1:11" x14ac:dyDescent="0.2">
      <c r="A340" s="313"/>
      <c r="B340" s="314" t="s">
        <v>194</v>
      </c>
      <c r="C340" s="315"/>
      <c r="D340" s="315"/>
      <c r="E340" s="369">
        <v>0.75</v>
      </c>
      <c r="F340" s="316" t="s">
        <v>81</v>
      </c>
      <c r="G340" s="317"/>
      <c r="H340" s="54">
        <f>CEILING(SUM(I8:I358)*0.75%,1000)</f>
        <v>62000</v>
      </c>
      <c r="I340" s="42"/>
      <c r="J340" s="43"/>
      <c r="K340" s="352"/>
    </row>
    <row r="341" spans="1:11" x14ac:dyDescent="0.2">
      <c r="A341" s="313"/>
      <c r="B341" s="314"/>
      <c r="C341" s="315"/>
      <c r="D341" s="315"/>
      <c r="E341" s="251"/>
      <c r="F341" s="316"/>
      <c r="G341" s="317"/>
      <c r="H341" s="54"/>
      <c r="I341" s="42"/>
      <c r="J341" s="43"/>
      <c r="K341" s="352"/>
    </row>
    <row r="342" spans="1:11" ht="25.5" x14ac:dyDescent="0.2">
      <c r="A342" s="313"/>
      <c r="B342" s="314" t="s">
        <v>337</v>
      </c>
      <c r="C342" s="315"/>
      <c r="D342" s="315"/>
      <c r="E342" s="251">
        <v>1</v>
      </c>
      <c r="F342" s="316" t="s">
        <v>81</v>
      </c>
      <c r="G342" s="317"/>
      <c r="H342" s="54">
        <f>CEILING(SUM(I10:I360)*1%,1000)</f>
        <v>82000</v>
      </c>
      <c r="I342" s="42"/>
      <c r="J342" s="43"/>
      <c r="K342" s="352"/>
    </row>
    <row r="343" spans="1:11" x14ac:dyDescent="0.2">
      <c r="A343" s="313"/>
      <c r="B343" s="314"/>
      <c r="C343" s="315"/>
      <c r="D343" s="315"/>
      <c r="E343" s="251"/>
      <c r="F343" s="316"/>
      <c r="G343" s="317"/>
      <c r="H343" s="54"/>
      <c r="I343" s="42"/>
      <c r="J343" s="43"/>
      <c r="K343" s="352"/>
    </row>
    <row r="344" spans="1:11" x14ac:dyDescent="0.2">
      <c r="A344" s="313"/>
      <c r="B344" s="314" t="s">
        <v>195</v>
      </c>
      <c r="C344" s="315"/>
      <c r="D344" s="315"/>
      <c r="E344" s="253">
        <v>0.15</v>
      </c>
      <c r="F344" s="316" t="s">
        <v>81</v>
      </c>
      <c r="G344" s="317"/>
      <c r="H344" s="54">
        <f>CEILING(SUM(I10:I360)*0.15%,1000)</f>
        <v>13000</v>
      </c>
      <c r="I344" s="42"/>
      <c r="J344" s="43"/>
      <c r="K344" s="352"/>
    </row>
    <row r="345" spans="1:11" x14ac:dyDescent="0.2">
      <c r="A345" s="313"/>
      <c r="B345" s="314"/>
      <c r="C345" s="315"/>
      <c r="D345" s="315"/>
      <c r="E345" s="251"/>
      <c r="F345" s="316"/>
      <c r="G345" s="317"/>
      <c r="H345" s="54"/>
      <c r="I345" s="42"/>
      <c r="J345" s="43"/>
      <c r="K345" s="352"/>
    </row>
    <row r="346" spans="1:11" ht="25.5" x14ac:dyDescent="0.2">
      <c r="A346" s="311">
        <v>9.11</v>
      </c>
      <c r="B346" s="318" t="s">
        <v>196</v>
      </c>
      <c r="C346" s="315"/>
      <c r="D346" s="315"/>
      <c r="E346" s="251"/>
      <c r="F346" s="316"/>
      <c r="G346" s="317"/>
      <c r="H346" s="54"/>
      <c r="I346" s="42"/>
      <c r="J346" s="43"/>
      <c r="K346" s="352"/>
    </row>
    <row r="347" spans="1:11" x14ac:dyDescent="0.2">
      <c r="A347" s="313"/>
      <c r="B347" s="314"/>
      <c r="C347" s="315"/>
      <c r="D347" s="315"/>
      <c r="E347" s="251"/>
      <c r="F347" s="316"/>
      <c r="G347" s="317"/>
      <c r="H347" s="54"/>
      <c r="I347" s="42"/>
      <c r="J347" s="43"/>
      <c r="K347" s="352"/>
    </row>
    <row r="348" spans="1:11" x14ac:dyDescent="0.2">
      <c r="A348" s="313"/>
      <c r="B348" s="314" t="s">
        <v>197</v>
      </c>
      <c r="C348" s="315"/>
      <c r="D348" s="315"/>
      <c r="E348" s="253">
        <v>0.05</v>
      </c>
      <c r="F348" s="316" t="s">
        <v>81</v>
      </c>
      <c r="G348" s="317"/>
      <c r="H348" s="54">
        <f>CEILING(SUM(I10:I360)*0.05%,1000)</f>
        <v>5000</v>
      </c>
      <c r="I348" s="42"/>
      <c r="J348" s="43"/>
      <c r="K348" s="352"/>
    </row>
    <row r="349" spans="1:11" x14ac:dyDescent="0.2">
      <c r="A349" s="313"/>
      <c r="B349" s="314"/>
      <c r="C349" s="315"/>
      <c r="D349" s="315"/>
      <c r="E349" s="251"/>
      <c r="F349" s="316"/>
      <c r="G349" s="317"/>
      <c r="H349" s="54"/>
      <c r="I349" s="42"/>
      <c r="J349" s="43"/>
      <c r="K349" s="352"/>
    </row>
    <row r="350" spans="1:11" x14ac:dyDescent="0.2">
      <c r="A350" s="313"/>
      <c r="B350" s="314" t="s">
        <v>198</v>
      </c>
      <c r="C350" s="315"/>
      <c r="D350" s="315"/>
      <c r="E350" s="253">
        <v>0.25</v>
      </c>
      <c r="F350" s="316" t="s">
        <v>81</v>
      </c>
      <c r="G350" s="317"/>
      <c r="H350" s="54">
        <f>CEILING(SUM(I10:I360)*0.25%,1000)</f>
        <v>21000</v>
      </c>
      <c r="I350" s="42"/>
      <c r="J350" s="43"/>
      <c r="K350" s="352"/>
    </row>
    <row r="351" spans="1:11" x14ac:dyDescent="0.2">
      <c r="A351" s="313"/>
      <c r="B351" s="314"/>
      <c r="C351" s="315"/>
      <c r="D351" s="315"/>
      <c r="E351" s="251"/>
      <c r="F351" s="316"/>
      <c r="G351" s="317"/>
      <c r="H351" s="54"/>
      <c r="I351" s="42"/>
      <c r="J351" s="43"/>
      <c r="K351" s="352"/>
    </row>
    <row r="352" spans="1:11" x14ac:dyDescent="0.2">
      <c r="A352" s="313">
        <v>9.1199999999999992</v>
      </c>
      <c r="B352" s="318" t="s">
        <v>200</v>
      </c>
      <c r="C352" s="315"/>
      <c r="D352" s="315"/>
      <c r="E352" s="251"/>
      <c r="F352" s="316"/>
      <c r="G352" s="317"/>
      <c r="H352" s="54"/>
      <c r="I352" s="42"/>
      <c r="J352" s="43"/>
      <c r="K352" s="352"/>
    </row>
    <row r="353" spans="1:11" x14ac:dyDescent="0.2">
      <c r="A353" s="313"/>
      <c r="B353" s="314"/>
      <c r="C353" s="315"/>
      <c r="D353" s="315"/>
      <c r="E353" s="251"/>
      <c r="F353" s="316"/>
      <c r="G353" s="317"/>
      <c r="H353" s="54"/>
      <c r="I353" s="42"/>
      <c r="J353" s="43"/>
      <c r="K353" s="352"/>
    </row>
    <row r="354" spans="1:11" x14ac:dyDescent="0.2">
      <c r="A354" s="313"/>
      <c r="B354" s="314" t="s">
        <v>199</v>
      </c>
      <c r="C354" s="315"/>
      <c r="D354" s="315"/>
      <c r="E354" s="253">
        <v>0.15</v>
      </c>
      <c r="F354" s="316" t="s">
        <v>81</v>
      </c>
      <c r="G354" s="317"/>
      <c r="H354" s="54">
        <f>CEILING(SUM(I10:I360)*0.15%,1000)</f>
        <v>13000</v>
      </c>
      <c r="I354" s="42"/>
      <c r="J354" s="43"/>
      <c r="K354" s="352"/>
    </row>
    <row r="355" spans="1:11" x14ac:dyDescent="0.2">
      <c r="A355" s="313"/>
      <c r="B355" s="314"/>
      <c r="C355" s="315"/>
      <c r="D355" s="315"/>
      <c r="E355" s="251"/>
      <c r="F355" s="316"/>
      <c r="G355" s="317"/>
      <c r="H355" s="54"/>
      <c r="I355" s="42"/>
      <c r="J355" s="43"/>
      <c r="K355" s="352"/>
    </row>
    <row r="356" spans="1:11" x14ac:dyDescent="0.2">
      <c r="A356" s="313">
        <v>9.1300000000000008</v>
      </c>
      <c r="B356" s="318" t="s">
        <v>201</v>
      </c>
      <c r="C356" s="315"/>
      <c r="D356" s="315"/>
      <c r="E356" s="251"/>
      <c r="F356" s="316"/>
      <c r="G356" s="317"/>
      <c r="H356" s="54"/>
      <c r="I356" s="42"/>
      <c r="J356" s="43"/>
      <c r="K356" s="352"/>
    </row>
    <row r="357" spans="1:11" x14ac:dyDescent="0.2">
      <c r="A357" s="313"/>
      <c r="B357" s="314"/>
      <c r="C357" s="315"/>
      <c r="D357" s="315"/>
      <c r="E357" s="251"/>
      <c r="F357" s="316"/>
      <c r="G357" s="317"/>
      <c r="H357" s="54"/>
      <c r="I357" s="42"/>
      <c r="J357" s="43"/>
      <c r="K357" s="352"/>
    </row>
    <row r="358" spans="1:11" x14ac:dyDescent="0.2">
      <c r="A358" s="313"/>
      <c r="B358" s="314" t="s">
        <v>113</v>
      </c>
      <c r="C358" s="315"/>
      <c r="D358" s="315"/>
      <c r="E358" s="251">
        <v>10</v>
      </c>
      <c r="F358" s="316" t="s">
        <v>81</v>
      </c>
      <c r="G358" s="317"/>
      <c r="H358" s="54">
        <f>CEILING(SUM(I10:I360)*10%,1000)</f>
        <v>816000</v>
      </c>
      <c r="I358" s="42"/>
      <c r="J358" s="43"/>
      <c r="K358" s="352"/>
    </row>
    <row r="359" spans="1:11" x14ac:dyDescent="0.2">
      <c r="A359" s="313"/>
      <c r="B359" s="314"/>
      <c r="C359" s="315"/>
      <c r="D359" s="315"/>
      <c r="E359" s="251"/>
      <c r="F359" s="316"/>
      <c r="G359" s="317"/>
      <c r="H359" s="54"/>
      <c r="I359" s="42"/>
      <c r="J359" s="43"/>
      <c r="K359" s="352"/>
    </row>
    <row r="360" spans="1:11" x14ac:dyDescent="0.2">
      <c r="A360" s="277"/>
      <c r="B360" s="319"/>
      <c r="C360" s="320"/>
      <c r="D360" s="320"/>
      <c r="E360" s="254"/>
      <c r="F360" s="321"/>
      <c r="G360" s="322"/>
      <c r="H360" s="55"/>
      <c r="I360" s="42"/>
      <c r="J360" s="43"/>
      <c r="K360" s="352"/>
    </row>
    <row r="361" spans="1:11" x14ac:dyDescent="0.2">
      <c r="A361" s="277"/>
      <c r="B361" s="323" t="s">
        <v>82</v>
      </c>
      <c r="C361" s="324"/>
      <c r="D361" s="324"/>
      <c r="E361" s="255"/>
      <c r="F361" s="325"/>
      <c r="G361" s="326"/>
      <c r="H361" s="327"/>
      <c r="I361" s="42">
        <f>SUM(H287:H360)</f>
        <v>2221000</v>
      </c>
      <c r="J361" s="43"/>
      <c r="K361" s="352"/>
    </row>
    <row r="362" spans="1:11" x14ac:dyDescent="0.2">
      <c r="A362" s="328"/>
      <c r="B362" s="319"/>
      <c r="C362" s="320"/>
      <c r="D362" s="320"/>
      <c r="E362" s="255"/>
      <c r="F362" s="325"/>
      <c r="G362" s="326"/>
      <c r="H362" s="327"/>
      <c r="I362" s="55"/>
      <c r="J362" s="55"/>
      <c r="K362" s="352"/>
    </row>
    <row r="363" spans="1:11" ht="13.5" thickBot="1" x14ac:dyDescent="0.25">
      <c r="A363" s="328"/>
      <c r="B363" s="290"/>
      <c r="C363" s="290"/>
      <c r="D363" s="290"/>
      <c r="E363" s="329"/>
      <c r="F363" s="330"/>
      <c r="G363" s="290"/>
      <c r="H363" s="290"/>
      <c r="I363" s="327"/>
      <c r="J363" s="331">
        <f>SUM(J9:J362)</f>
        <v>10380876.425000001</v>
      </c>
      <c r="K363" s="352"/>
    </row>
    <row r="364" spans="1:11" ht="13.5" thickTop="1" x14ac:dyDescent="0.25">
      <c r="A364" s="328"/>
      <c r="B364" s="290"/>
      <c r="C364" s="290"/>
      <c r="D364" s="290"/>
      <c r="E364" s="329"/>
      <c r="F364" s="330"/>
      <c r="G364" s="290"/>
      <c r="H364" s="290"/>
      <c r="I364" s="327"/>
      <c r="J364" s="327"/>
      <c r="K364" s="352"/>
    </row>
    <row r="365" spans="1:11" x14ac:dyDescent="0.25">
      <c r="K365" s="363"/>
    </row>
    <row r="366" spans="1:11" x14ac:dyDescent="0.25">
      <c r="B366" s="163"/>
      <c r="C366" s="164"/>
      <c r="D366" s="164"/>
      <c r="J366" s="165"/>
      <c r="K366" s="363"/>
    </row>
    <row r="367" spans="1:11" x14ac:dyDescent="0.2">
      <c r="B367" s="166"/>
      <c r="C367" s="167"/>
      <c r="D367" s="167"/>
      <c r="E367" s="256"/>
      <c r="F367" s="231"/>
      <c r="G367" s="168"/>
      <c r="H367" s="169"/>
      <c r="K367" s="363"/>
    </row>
    <row r="368" spans="1:11" x14ac:dyDescent="0.2">
      <c r="B368" s="166"/>
      <c r="C368" s="167"/>
      <c r="D368" s="167"/>
      <c r="E368" s="256"/>
      <c r="F368" s="231"/>
      <c r="G368" s="168"/>
      <c r="H368" s="169"/>
      <c r="K368" s="363"/>
    </row>
    <row r="369" spans="2:11" x14ac:dyDescent="0.2">
      <c r="B369" s="166"/>
      <c r="C369" s="167"/>
      <c r="D369" s="167"/>
      <c r="E369" s="256"/>
      <c r="F369" s="231"/>
      <c r="G369" s="168"/>
      <c r="H369" s="169"/>
      <c r="I369" s="170"/>
      <c r="K369" s="363"/>
    </row>
    <row r="370" spans="2:11" x14ac:dyDescent="0.2">
      <c r="B370" s="166"/>
      <c r="C370" s="167"/>
      <c r="D370" s="167"/>
      <c r="E370" s="256"/>
      <c r="F370" s="231"/>
      <c r="G370" s="168"/>
      <c r="H370" s="169"/>
      <c r="I370" s="170"/>
      <c r="K370" s="363"/>
    </row>
    <row r="371" spans="2:11" x14ac:dyDescent="0.2">
      <c r="B371" s="166"/>
      <c r="C371" s="167"/>
      <c r="D371" s="167"/>
      <c r="E371" s="256"/>
      <c r="F371" s="231"/>
      <c r="G371" s="168"/>
      <c r="H371" s="169"/>
      <c r="I371" s="170"/>
      <c r="K371" s="363"/>
    </row>
    <row r="372" spans="2:11" x14ac:dyDescent="0.2">
      <c r="B372" s="166"/>
      <c r="C372" s="167"/>
      <c r="D372" s="167"/>
      <c r="E372" s="256"/>
      <c r="F372" s="231"/>
      <c r="G372" s="168"/>
      <c r="H372" s="169"/>
      <c r="I372" s="170"/>
      <c r="K372" s="363"/>
    </row>
    <row r="373" spans="2:11" x14ac:dyDescent="0.2">
      <c r="B373" s="166"/>
      <c r="C373" s="167"/>
      <c r="D373" s="167"/>
      <c r="E373" s="256"/>
      <c r="F373" s="231"/>
      <c r="G373" s="168"/>
      <c r="H373" s="169"/>
      <c r="I373" s="170"/>
      <c r="K373" s="363"/>
    </row>
    <row r="374" spans="2:11" x14ac:dyDescent="0.2">
      <c r="B374" s="166"/>
      <c r="C374" s="167"/>
      <c r="D374" s="167"/>
      <c r="E374" s="256"/>
      <c r="F374" s="231"/>
      <c r="G374" s="168"/>
      <c r="H374" s="169"/>
      <c r="I374" s="170"/>
      <c r="K374" s="363"/>
    </row>
    <row r="375" spans="2:11" x14ac:dyDescent="0.2">
      <c r="I375" s="170"/>
    </row>
    <row r="376" spans="2:11" x14ac:dyDescent="0.2">
      <c r="B376" s="166"/>
      <c r="C376" s="167"/>
      <c r="D376" s="167"/>
      <c r="E376" s="256"/>
      <c r="F376" s="231"/>
      <c r="G376" s="168"/>
      <c r="H376" s="169"/>
      <c r="I376" s="170"/>
    </row>
    <row r="377" spans="2:11" x14ac:dyDescent="0.2">
      <c r="B377" s="166"/>
      <c r="C377" s="167"/>
      <c r="D377" s="167"/>
      <c r="E377" s="256"/>
      <c r="F377" s="231"/>
      <c r="G377" s="168"/>
      <c r="H377" s="169"/>
    </row>
    <row r="378" spans="2:11" x14ac:dyDescent="0.2">
      <c r="B378" s="166"/>
      <c r="C378" s="167"/>
      <c r="D378" s="167"/>
      <c r="E378" s="256"/>
      <c r="F378" s="231"/>
      <c r="G378" s="168"/>
      <c r="H378" s="169"/>
      <c r="I378" s="170"/>
    </row>
    <row r="379" spans="2:11" x14ac:dyDescent="0.2">
      <c r="B379" s="166"/>
      <c r="C379" s="167"/>
      <c r="D379" s="167"/>
      <c r="E379" s="256"/>
      <c r="F379" s="231"/>
      <c r="G379" s="168"/>
      <c r="H379" s="169"/>
      <c r="I379" s="170"/>
    </row>
    <row r="380" spans="2:11" x14ac:dyDescent="0.2">
      <c r="B380" s="166"/>
      <c r="C380" s="167"/>
      <c r="D380" s="167"/>
      <c r="E380" s="256"/>
      <c r="F380" s="231"/>
      <c r="G380" s="168"/>
      <c r="H380" s="169"/>
      <c r="I380" s="170"/>
    </row>
    <row r="381" spans="2:11" x14ac:dyDescent="0.2">
      <c r="B381" s="166"/>
      <c r="C381" s="167"/>
      <c r="D381" s="167"/>
      <c r="E381" s="256"/>
      <c r="F381" s="231"/>
      <c r="G381" s="168"/>
      <c r="H381" s="169"/>
      <c r="I381" s="170"/>
    </row>
    <row r="382" spans="2:11" x14ac:dyDescent="0.2">
      <c r="B382" s="166"/>
      <c r="C382" s="167"/>
      <c r="D382" s="167"/>
      <c r="E382" s="256"/>
      <c r="F382" s="231"/>
      <c r="G382" s="168"/>
      <c r="H382" s="169"/>
      <c r="I382" s="170"/>
    </row>
    <row r="383" spans="2:11" x14ac:dyDescent="0.2">
      <c r="B383" s="166"/>
      <c r="C383" s="167"/>
      <c r="D383" s="167"/>
      <c r="E383" s="256"/>
      <c r="F383" s="231"/>
      <c r="G383" s="168"/>
      <c r="H383" s="169"/>
      <c r="I383" s="170"/>
    </row>
    <row r="384" spans="2:11" x14ac:dyDescent="0.2">
      <c r="I384" s="170"/>
    </row>
    <row r="385" spans="9:9" x14ac:dyDescent="0.2">
      <c r="I385" s="170"/>
    </row>
  </sheetData>
  <mergeCells count="1">
    <mergeCell ref="D7:E7"/>
  </mergeCells>
  <conditionalFormatting sqref="A2:J2 A3:H3 J3">
    <cfRule type="cellIs" dxfId="0" priority="1" stopIfTrue="1" operator="equal">
      <formula>#N/A</formula>
    </cfRule>
  </conditionalFormatting>
  <dataValidations count="1">
    <dataValidation type="list" errorStyle="warning" allowBlank="1" sqref="F286:G359" xr:uid="{0D37BABB-4969-4B1C-8A06-444896F1AE34}">
      <formula1>"m, m², m³, item, nr, t, pts, hrs, Excl, Incl"</formula1>
    </dataValidation>
  </dataValidations>
  <pageMargins left="0.74803149606299213" right="0" top="0.19685039370078741" bottom="0.98425196850393704" header="0.51181102362204722" footer="0.51181102362204722"/>
  <pageSetup paperSize="9" scale="51" firstPageNumber="3" fitToHeight="0" orientation="portrait" useFirstPageNumber="1" r:id="rId1"/>
  <headerFooter alignWithMargins="0">
    <oddFooter>&amp;L&amp;"Arial,Regular"&amp;8&amp;P                    &amp;F&amp;R&amp;G</oddFooter>
  </headerFooter>
  <colBreaks count="1" manualBreakCount="1">
    <brk id="1" max="33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9217" r:id="rId5" name="Check Box 1">
              <controlPr defaultSize="0" autoFill="0" autoLine="0" autoPict="0">
                <anchor moveWithCells="1">
                  <from>
                    <xdr:col>24</xdr:col>
                    <xdr:colOff>371475</xdr:colOff>
                    <xdr:row>169</xdr:row>
                    <xdr:rowOff>0</xdr:rowOff>
                  </from>
                  <to>
                    <xdr:col>25</xdr:col>
                    <xdr:colOff>38100</xdr:colOff>
                    <xdr:row>229</xdr:row>
                    <xdr:rowOff>19050</xdr:rowOff>
                  </to>
                </anchor>
              </controlPr>
            </control>
          </mc:Choice>
        </mc:AlternateContent>
        <mc:AlternateContent xmlns:mc="http://schemas.openxmlformats.org/markup-compatibility/2006">
          <mc:Choice Requires="x14">
            <control shapeId="9218" r:id="rId6" name="Check Box 2">
              <controlPr defaultSize="0" autoFill="0" autoLine="0" autoPict="0">
                <anchor moveWithCells="1">
                  <from>
                    <xdr:col>24</xdr:col>
                    <xdr:colOff>371475</xdr:colOff>
                    <xdr:row>169</xdr:row>
                    <xdr:rowOff>0</xdr:rowOff>
                  </from>
                  <to>
                    <xdr:col>25</xdr:col>
                    <xdr:colOff>38100</xdr:colOff>
                    <xdr:row>229</xdr:row>
                    <xdr:rowOff>19050</xdr:rowOff>
                  </to>
                </anchor>
              </controlPr>
            </control>
          </mc:Choice>
        </mc:AlternateContent>
        <mc:AlternateContent xmlns:mc="http://schemas.openxmlformats.org/markup-compatibility/2006">
          <mc:Choice Requires="x14">
            <control shapeId="9219" r:id="rId7" name="Check Box 3">
              <controlPr defaultSize="0" autoFill="0" autoLine="0" autoPict="0">
                <anchor moveWithCells="1">
                  <from>
                    <xdr:col>24</xdr:col>
                    <xdr:colOff>371475</xdr:colOff>
                    <xdr:row>169</xdr:row>
                    <xdr:rowOff>0</xdr:rowOff>
                  </from>
                  <to>
                    <xdr:col>25</xdr:col>
                    <xdr:colOff>38100</xdr:colOff>
                    <xdr:row>229</xdr:row>
                    <xdr:rowOff>19050</xdr:rowOff>
                  </to>
                </anchor>
              </controlPr>
            </control>
          </mc:Choice>
        </mc:AlternateContent>
        <mc:AlternateContent xmlns:mc="http://schemas.openxmlformats.org/markup-compatibility/2006">
          <mc:Choice Requires="x14">
            <control shapeId="9220" r:id="rId8" name="Check Box 4">
              <controlPr defaultSize="0" autoFill="0" autoLine="0" autoPict="0">
                <anchor moveWithCells="1">
                  <from>
                    <xdr:col>24</xdr:col>
                    <xdr:colOff>371475</xdr:colOff>
                    <xdr:row>169</xdr:row>
                    <xdr:rowOff>0</xdr:rowOff>
                  </from>
                  <to>
                    <xdr:col>25</xdr:col>
                    <xdr:colOff>38100</xdr:colOff>
                    <xdr:row>229</xdr:row>
                    <xdr:rowOff>19050</xdr:rowOff>
                  </to>
                </anchor>
              </controlPr>
            </control>
          </mc:Choice>
        </mc:AlternateContent>
        <mc:AlternateContent xmlns:mc="http://schemas.openxmlformats.org/markup-compatibility/2006">
          <mc:Choice Requires="x14">
            <control shapeId="9221" r:id="rId9" name="Check Box 5">
              <controlPr defaultSize="0" autoFill="0" autoLine="0" autoPict="0">
                <anchor moveWithCells="1">
                  <from>
                    <xdr:col>24</xdr:col>
                    <xdr:colOff>371475</xdr:colOff>
                    <xdr:row>169</xdr:row>
                    <xdr:rowOff>0</xdr:rowOff>
                  </from>
                  <to>
                    <xdr:col>25</xdr:col>
                    <xdr:colOff>38100</xdr:colOff>
                    <xdr:row>229</xdr:row>
                    <xdr:rowOff>19050</xdr:rowOff>
                  </to>
                </anchor>
              </controlPr>
            </control>
          </mc:Choice>
        </mc:AlternateContent>
        <mc:AlternateContent xmlns:mc="http://schemas.openxmlformats.org/markup-compatibility/2006">
          <mc:Choice Requires="x14">
            <control shapeId="9222" r:id="rId10" name="Check Box 6">
              <controlPr defaultSize="0" autoFill="0" autoLine="0" autoPict="0">
                <anchor moveWithCells="1">
                  <from>
                    <xdr:col>24</xdr:col>
                    <xdr:colOff>371475</xdr:colOff>
                    <xdr:row>169</xdr:row>
                    <xdr:rowOff>0</xdr:rowOff>
                  </from>
                  <to>
                    <xdr:col>25</xdr:col>
                    <xdr:colOff>38100</xdr:colOff>
                    <xdr:row>229</xdr:row>
                    <xdr:rowOff>19050</xdr:rowOff>
                  </to>
                </anchor>
              </controlPr>
            </control>
          </mc:Choice>
        </mc:AlternateContent>
        <mc:AlternateContent xmlns:mc="http://schemas.openxmlformats.org/markup-compatibility/2006">
          <mc:Choice Requires="x14">
            <control shapeId="9223" r:id="rId11" name="Check Box 7">
              <controlPr defaultSize="0" autoFill="0" autoLine="0" autoPict="0">
                <anchor moveWithCells="1">
                  <from>
                    <xdr:col>24</xdr:col>
                    <xdr:colOff>371475</xdr:colOff>
                    <xdr:row>169</xdr:row>
                    <xdr:rowOff>0</xdr:rowOff>
                  </from>
                  <to>
                    <xdr:col>25</xdr:col>
                    <xdr:colOff>38100</xdr:colOff>
                    <xdr:row>229</xdr:row>
                    <xdr:rowOff>19050</xdr:rowOff>
                  </to>
                </anchor>
              </controlPr>
            </control>
          </mc:Choice>
        </mc:AlternateContent>
        <mc:AlternateContent xmlns:mc="http://schemas.openxmlformats.org/markup-compatibility/2006">
          <mc:Choice Requires="x14">
            <control shapeId="9224" r:id="rId12" name="Check Box 8">
              <controlPr defaultSize="0" autoFill="0" autoLine="0" autoPict="0">
                <anchor moveWithCells="1">
                  <from>
                    <xdr:col>24</xdr:col>
                    <xdr:colOff>371475</xdr:colOff>
                    <xdr:row>169</xdr:row>
                    <xdr:rowOff>0</xdr:rowOff>
                  </from>
                  <to>
                    <xdr:col>25</xdr:col>
                    <xdr:colOff>38100</xdr:colOff>
                    <xdr:row>229</xdr:row>
                    <xdr:rowOff>19050</xdr:rowOff>
                  </to>
                </anchor>
              </controlPr>
            </control>
          </mc:Choice>
        </mc:AlternateContent>
        <mc:AlternateContent xmlns:mc="http://schemas.openxmlformats.org/markup-compatibility/2006">
          <mc:Choice Requires="x14">
            <control shapeId="9225" r:id="rId13" name="Check Box 9">
              <controlPr defaultSize="0" autoFill="0" autoLine="0" autoPict="0">
                <anchor moveWithCells="1">
                  <from>
                    <xdr:col>24</xdr:col>
                    <xdr:colOff>371475</xdr:colOff>
                    <xdr:row>169</xdr:row>
                    <xdr:rowOff>0</xdr:rowOff>
                  </from>
                  <to>
                    <xdr:col>25</xdr:col>
                    <xdr:colOff>38100</xdr:colOff>
                    <xdr:row>229</xdr:row>
                    <xdr:rowOff>19050</xdr:rowOff>
                  </to>
                </anchor>
              </controlPr>
            </control>
          </mc:Choice>
        </mc:AlternateContent>
        <mc:AlternateContent xmlns:mc="http://schemas.openxmlformats.org/markup-compatibility/2006">
          <mc:Choice Requires="x14">
            <control shapeId="9226" r:id="rId14" name="Check Box 10">
              <controlPr defaultSize="0" autoFill="0" autoLine="0" autoPict="0">
                <anchor moveWithCells="1">
                  <from>
                    <xdr:col>24</xdr:col>
                    <xdr:colOff>371475</xdr:colOff>
                    <xdr:row>169</xdr:row>
                    <xdr:rowOff>0</xdr:rowOff>
                  </from>
                  <to>
                    <xdr:col>25</xdr:col>
                    <xdr:colOff>38100</xdr:colOff>
                    <xdr:row>229</xdr:row>
                    <xdr:rowOff>19050</xdr:rowOff>
                  </to>
                </anchor>
              </controlPr>
            </control>
          </mc:Choice>
        </mc:AlternateContent>
        <mc:AlternateContent xmlns:mc="http://schemas.openxmlformats.org/markup-compatibility/2006">
          <mc:Choice Requires="x14">
            <control shapeId="9227" r:id="rId15" name="Check Box 11">
              <controlPr defaultSize="0" autoFill="0" autoLine="0" autoPict="0">
                <anchor moveWithCells="1">
                  <from>
                    <xdr:col>24</xdr:col>
                    <xdr:colOff>371475</xdr:colOff>
                    <xdr:row>169</xdr:row>
                    <xdr:rowOff>0</xdr:rowOff>
                  </from>
                  <to>
                    <xdr:col>25</xdr:col>
                    <xdr:colOff>38100</xdr:colOff>
                    <xdr:row>229</xdr:row>
                    <xdr:rowOff>19050</xdr:rowOff>
                  </to>
                </anchor>
              </controlPr>
            </control>
          </mc:Choice>
        </mc:AlternateContent>
        <mc:AlternateContent xmlns:mc="http://schemas.openxmlformats.org/markup-compatibility/2006">
          <mc:Choice Requires="x14">
            <control shapeId="9228" r:id="rId16" name="Check Box 12">
              <controlPr defaultSize="0" autoFill="0" autoLine="0" autoPict="0">
                <anchor moveWithCells="1">
                  <from>
                    <xdr:col>24</xdr:col>
                    <xdr:colOff>371475</xdr:colOff>
                    <xdr:row>169</xdr:row>
                    <xdr:rowOff>0</xdr:rowOff>
                  </from>
                  <to>
                    <xdr:col>25</xdr:col>
                    <xdr:colOff>38100</xdr:colOff>
                    <xdr:row>229</xdr:row>
                    <xdr:rowOff>19050</xdr:rowOff>
                  </to>
                </anchor>
              </controlPr>
            </control>
          </mc:Choice>
        </mc:AlternateContent>
        <mc:AlternateContent xmlns:mc="http://schemas.openxmlformats.org/markup-compatibility/2006">
          <mc:Choice Requires="x14">
            <control shapeId="9229" r:id="rId17" name="Check Box 13">
              <controlPr defaultSize="0" autoFill="0" autoLine="0" autoPict="0">
                <anchor moveWithCells="1">
                  <from>
                    <xdr:col>24</xdr:col>
                    <xdr:colOff>371475</xdr:colOff>
                    <xdr:row>169</xdr:row>
                    <xdr:rowOff>0</xdr:rowOff>
                  </from>
                  <to>
                    <xdr:col>25</xdr:col>
                    <xdr:colOff>38100</xdr:colOff>
                    <xdr:row>229</xdr:row>
                    <xdr:rowOff>19050</xdr:rowOff>
                  </to>
                </anchor>
              </controlPr>
            </control>
          </mc:Choice>
        </mc:AlternateContent>
        <mc:AlternateContent xmlns:mc="http://schemas.openxmlformats.org/markup-compatibility/2006">
          <mc:Choice Requires="x14">
            <control shapeId="9230" r:id="rId18" name="Check Box 14">
              <controlPr defaultSize="0" autoFill="0" autoLine="0" autoPict="0">
                <anchor moveWithCells="1">
                  <from>
                    <xdr:col>24</xdr:col>
                    <xdr:colOff>371475</xdr:colOff>
                    <xdr:row>169</xdr:row>
                    <xdr:rowOff>0</xdr:rowOff>
                  </from>
                  <to>
                    <xdr:col>25</xdr:col>
                    <xdr:colOff>38100</xdr:colOff>
                    <xdr:row>229</xdr:row>
                    <xdr:rowOff>19050</xdr:rowOff>
                  </to>
                </anchor>
              </controlPr>
            </control>
          </mc:Choice>
        </mc:AlternateContent>
        <mc:AlternateContent xmlns:mc="http://schemas.openxmlformats.org/markup-compatibility/2006">
          <mc:Choice Requires="x14">
            <control shapeId="9231" r:id="rId19" name="Check Box 15">
              <controlPr defaultSize="0" autoFill="0" autoLine="0" autoPict="0">
                <anchor moveWithCells="1">
                  <from>
                    <xdr:col>24</xdr:col>
                    <xdr:colOff>371475</xdr:colOff>
                    <xdr:row>169</xdr:row>
                    <xdr:rowOff>0</xdr:rowOff>
                  </from>
                  <to>
                    <xdr:col>25</xdr:col>
                    <xdr:colOff>38100</xdr:colOff>
                    <xdr:row>229</xdr:row>
                    <xdr:rowOff>19050</xdr:rowOff>
                  </to>
                </anchor>
              </controlPr>
            </control>
          </mc:Choice>
        </mc:AlternateContent>
        <mc:AlternateContent xmlns:mc="http://schemas.openxmlformats.org/markup-compatibility/2006">
          <mc:Choice Requires="x14">
            <control shapeId="9232" r:id="rId20" name="Check Box 16">
              <controlPr defaultSize="0" autoFill="0" autoLine="0" autoPict="0">
                <anchor moveWithCells="1">
                  <from>
                    <xdr:col>24</xdr:col>
                    <xdr:colOff>371475</xdr:colOff>
                    <xdr:row>169</xdr:row>
                    <xdr:rowOff>0</xdr:rowOff>
                  </from>
                  <to>
                    <xdr:col>25</xdr:col>
                    <xdr:colOff>38100</xdr:colOff>
                    <xdr:row>229</xdr:row>
                    <xdr:rowOff>19050</xdr:rowOff>
                  </to>
                </anchor>
              </controlPr>
            </control>
          </mc:Choice>
        </mc:AlternateContent>
        <mc:AlternateContent xmlns:mc="http://schemas.openxmlformats.org/markup-compatibility/2006">
          <mc:Choice Requires="x14">
            <control shapeId="9233" r:id="rId21" name="Check Box 17">
              <controlPr defaultSize="0" autoFill="0" autoLine="0" autoPict="0">
                <anchor moveWithCells="1">
                  <from>
                    <xdr:col>24</xdr:col>
                    <xdr:colOff>371475</xdr:colOff>
                    <xdr:row>169</xdr:row>
                    <xdr:rowOff>0</xdr:rowOff>
                  </from>
                  <to>
                    <xdr:col>25</xdr:col>
                    <xdr:colOff>38100</xdr:colOff>
                    <xdr:row>229</xdr:row>
                    <xdr:rowOff>19050</xdr:rowOff>
                  </to>
                </anchor>
              </controlPr>
            </control>
          </mc:Choice>
        </mc:AlternateContent>
        <mc:AlternateContent xmlns:mc="http://schemas.openxmlformats.org/markup-compatibility/2006">
          <mc:Choice Requires="x14">
            <control shapeId="9234" r:id="rId22" name="Check Box 18">
              <controlPr defaultSize="0" autoFill="0" autoLine="0" autoPict="0">
                <anchor moveWithCells="1">
                  <from>
                    <xdr:col>24</xdr:col>
                    <xdr:colOff>371475</xdr:colOff>
                    <xdr:row>169</xdr:row>
                    <xdr:rowOff>0</xdr:rowOff>
                  </from>
                  <to>
                    <xdr:col>25</xdr:col>
                    <xdr:colOff>38100</xdr:colOff>
                    <xdr:row>229</xdr:row>
                    <xdr:rowOff>19050</xdr:rowOff>
                  </to>
                </anchor>
              </controlPr>
            </control>
          </mc:Choice>
        </mc:AlternateContent>
        <mc:AlternateContent xmlns:mc="http://schemas.openxmlformats.org/markup-compatibility/2006">
          <mc:Choice Requires="x14">
            <control shapeId="9235" r:id="rId23" name="Check Box 19">
              <controlPr defaultSize="0" autoFill="0" autoLine="0" autoPict="0">
                <anchor moveWithCells="1">
                  <from>
                    <xdr:col>24</xdr:col>
                    <xdr:colOff>371475</xdr:colOff>
                    <xdr:row>169</xdr:row>
                    <xdr:rowOff>0</xdr:rowOff>
                  </from>
                  <to>
                    <xdr:col>25</xdr:col>
                    <xdr:colOff>38100</xdr:colOff>
                    <xdr:row>229</xdr:row>
                    <xdr:rowOff>19050</xdr:rowOff>
                  </to>
                </anchor>
              </controlPr>
            </control>
          </mc:Choice>
        </mc:AlternateContent>
        <mc:AlternateContent xmlns:mc="http://schemas.openxmlformats.org/markup-compatibility/2006">
          <mc:Choice Requires="x14">
            <control shapeId="9236" r:id="rId24" name="Check Box 20">
              <controlPr defaultSize="0" autoFill="0" autoLine="0" autoPict="0">
                <anchor moveWithCells="1">
                  <from>
                    <xdr:col>24</xdr:col>
                    <xdr:colOff>371475</xdr:colOff>
                    <xdr:row>169</xdr:row>
                    <xdr:rowOff>0</xdr:rowOff>
                  </from>
                  <to>
                    <xdr:col>25</xdr:col>
                    <xdr:colOff>38100</xdr:colOff>
                    <xdr:row>229</xdr:row>
                    <xdr:rowOff>19050</xdr:rowOff>
                  </to>
                </anchor>
              </controlPr>
            </control>
          </mc:Choice>
        </mc:AlternateContent>
        <mc:AlternateContent xmlns:mc="http://schemas.openxmlformats.org/markup-compatibility/2006">
          <mc:Choice Requires="x14">
            <control shapeId="9237" r:id="rId25" name="Check Box 21">
              <controlPr defaultSize="0" autoFill="0" autoLine="0" autoPict="0">
                <anchor moveWithCells="1">
                  <from>
                    <xdr:col>24</xdr:col>
                    <xdr:colOff>371475</xdr:colOff>
                    <xdr:row>169</xdr:row>
                    <xdr:rowOff>0</xdr:rowOff>
                  </from>
                  <to>
                    <xdr:col>25</xdr:col>
                    <xdr:colOff>38100</xdr:colOff>
                    <xdr:row>229</xdr:row>
                    <xdr:rowOff>19050</xdr:rowOff>
                  </to>
                </anchor>
              </controlPr>
            </control>
          </mc:Choice>
        </mc:AlternateContent>
        <mc:AlternateContent xmlns:mc="http://schemas.openxmlformats.org/markup-compatibility/2006">
          <mc:Choice Requires="x14">
            <control shapeId="9238" r:id="rId26" name="Check Box 22">
              <controlPr defaultSize="0" autoFill="0" autoLine="0" autoPict="0">
                <anchor moveWithCells="1">
                  <from>
                    <xdr:col>24</xdr:col>
                    <xdr:colOff>371475</xdr:colOff>
                    <xdr:row>169</xdr:row>
                    <xdr:rowOff>0</xdr:rowOff>
                  </from>
                  <to>
                    <xdr:col>25</xdr:col>
                    <xdr:colOff>38100</xdr:colOff>
                    <xdr:row>229</xdr:row>
                    <xdr:rowOff>19050</xdr:rowOff>
                  </to>
                </anchor>
              </controlPr>
            </control>
          </mc:Choice>
        </mc:AlternateContent>
        <mc:AlternateContent xmlns:mc="http://schemas.openxmlformats.org/markup-compatibility/2006">
          <mc:Choice Requires="x14">
            <control shapeId="9239" r:id="rId27" name="Check Box 23">
              <controlPr defaultSize="0" autoFill="0" autoLine="0" autoPict="0">
                <anchor moveWithCells="1">
                  <from>
                    <xdr:col>24</xdr:col>
                    <xdr:colOff>371475</xdr:colOff>
                    <xdr:row>169</xdr:row>
                    <xdr:rowOff>0</xdr:rowOff>
                  </from>
                  <to>
                    <xdr:col>25</xdr:col>
                    <xdr:colOff>38100</xdr:colOff>
                    <xdr:row>229</xdr:row>
                    <xdr:rowOff>19050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4D70858E908D64D8C22B7FFE4C7960A" ma:contentTypeVersion="5" ma:contentTypeDescription="Create a new document." ma:contentTypeScope="" ma:versionID="8d76393c92a7d8fbda84d235b1db1b99">
  <xsd:schema xmlns:xsd="http://www.w3.org/2001/XMLSchema" xmlns:xs="http://www.w3.org/2001/XMLSchema" xmlns:p="http://schemas.microsoft.com/office/2006/metadata/properties" xmlns:ns2="4bebffc6-b3af-4121-a6f6-77b124c923cd" targetNamespace="http://schemas.microsoft.com/office/2006/metadata/properties" ma:root="true" ma:fieldsID="9c4ebbc9a2b56dc1468bc2a868d074b6" ns2:_="">
    <xsd:import namespace="4bebffc6-b3af-4121-a6f6-77b124c923c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ebffc6-b3af-4121-a6f6-77b124c923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8156505-9BBD-46A6-AF40-6755197390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ebffc6-b3af-4121-a6f6-77b124c923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805D400-BA82-4E52-9DBD-C54A8238B8A1}">
  <ds:schemaRefs>
    <ds:schemaRef ds:uri="http://schemas.microsoft.com/sharepoint/v3/contenttype/forms"/>
  </ds:schemaRefs>
</ds:datastoreItem>
</file>

<file path=customXml/itemProps3.xml><?xml version="1.0" encoding="utf-8"?>
<ds:datastoreItem xmlns:ds="http://schemas.openxmlformats.org/officeDocument/2006/customXml" ds:itemID="{41A70F31-7E83-430B-9E2E-CD579345856B}">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Front</vt:lpstr>
      <vt:lpstr>Status</vt:lpstr>
      <vt:lpstr>Information Used</vt:lpstr>
      <vt:lpstr>Summary Original</vt:lpstr>
      <vt:lpstr>NRM1 CP template </vt:lpstr>
      <vt:lpstr>Front!Print_Area</vt:lpstr>
      <vt:lpstr>'Information Used'!Print_Area</vt:lpstr>
      <vt:lpstr>'NRM1 CP template '!Print_Area</vt:lpstr>
      <vt:lpstr>Status!Print_Area</vt:lpstr>
      <vt:lpstr>'Summary Original'!Print_Area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Davies, Liam</dc:creator>
  <cp:keywords/>
  <dc:description/>
  <cp:lastModifiedBy>James Lloyd</cp:lastModifiedBy>
  <cp:revision/>
  <cp:lastPrinted>2024-04-30T10:23:37Z</cp:lastPrinted>
  <dcterms:created xsi:type="dcterms:W3CDTF">2018-02-14T10:41:56Z</dcterms:created>
  <dcterms:modified xsi:type="dcterms:W3CDTF">2024-04-30T10:33:57Z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RiskLevel">
    <vt:lpwstr/>
  </property>
  <property fmtid="{D5CDD505-2E9C-101B-9397-08002B2CF9AE}" pid="3" name="DocRiskLevelWizardText">
    <vt:lpwstr>Atkins Baseline</vt:lpwstr>
  </property>
  <property fmtid="{D5CDD505-2E9C-101B-9397-08002B2CF9AE}" pid="4" name="DocRiskLevelWizardMarker">
    <vt:lpwstr/>
  </property>
  <property fmtid="{D5CDD505-2E9C-101B-9397-08002B2CF9AE}" pid="5" name="ContentTypeId">
    <vt:lpwstr>0x01010074D70858E908D64D8C22B7FFE4C7960A</vt:lpwstr>
  </property>
</Properties>
</file>