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charts/chart2.xml" ContentType="application/vnd.openxmlformats-officedocument.drawingml.chart+xml"/>
  <Override PartName="/xl/drawings/drawing4.xml" ContentType="application/vnd.openxmlformats-officedocument.drawingml.chartshap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96" yWindow="36" windowWidth="15168" windowHeight="9096" firstSheet="1" activeTab="1"/>
  </bookViews>
  <sheets>
    <sheet name="SCOPING MATRIX (2)" sheetId="4" r:id="rId1"/>
    <sheet name="COMPARATIVE BAR CHART (2)" sheetId="5" r:id="rId2"/>
    <sheet name="SCOPING MATRIX (1)" sheetId="1" r:id="rId3"/>
    <sheet name="COMPARATIVE BAR CHART (1)" sheetId="2" r:id="rId4"/>
    <sheet name="Sheet3" sheetId="3" r:id="rId5"/>
  </sheets>
  <calcPr calcId="125725"/>
</workbook>
</file>

<file path=xl/calcChain.xml><?xml version="1.0" encoding="utf-8"?>
<calcChain xmlns="http://schemas.openxmlformats.org/spreadsheetml/2006/main">
  <c r="J36" i="1"/>
  <c r="I36"/>
  <c r="H36"/>
  <c r="AL83" i="4"/>
  <c r="AK83"/>
  <c r="AJ83"/>
  <c r="AI83"/>
  <c r="AH83"/>
  <c r="AG83"/>
  <c r="AF83"/>
  <c r="AE83"/>
  <c r="AD83"/>
  <c r="AC83"/>
  <c r="AB83"/>
  <c r="AA83"/>
  <c r="Z83"/>
  <c r="Y83"/>
  <c r="X83"/>
  <c r="W83"/>
  <c r="V83"/>
  <c r="U83"/>
  <c r="T83"/>
  <c r="S83"/>
  <c r="R83"/>
  <c r="Q83"/>
  <c r="P83"/>
  <c r="O83"/>
  <c r="N83"/>
  <c r="M83"/>
  <c r="L83"/>
  <c r="K83"/>
  <c r="J83"/>
  <c r="H83"/>
  <c r="AL64"/>
  <c r="AK64"/>
  <c r="AJ64"/>
  <c r="AI64"/>
  <c r="AH64"/>
  <c r="AG64"/>
  <c r="AF64"/>
  <c r="AE64"/>
  <c r="AD64"/>
  <c r="AC64"/>
  <c r="AB64"/>
  <c r="AA64"/>
  <c r="Z64"/>
  <c r="Y64"/>
  <c r="X64"/>
  <c r="W64"/>
  <c r="V64"/>
  <c r="U64"/>
  <c r="T64"/>
  <c r="S64"/>
  <c r="R64"/>
  <c r="Q64"/>
  <c r="P64"/>
  <c r="O64"/>
  <c r="N64"/>
  <c r="M64"/>
  <c r="L64"/>
  <c r="K64"/>
  <c r="J64"/>
  <c r="H64"/>
  <c r="AL36"/>
  <c r="AK36"/>
  <c r="AJ36"/>
  <c r="AI36"/>
  <c r="AH36"/>
  <c r="AG36"/>
  <c r="AF36"/>
  <c r="AE36"/>
  <c r="AD36"/>
  <c r="AC36"/>
  <c r="AB36"/>
  <c r="AA36"/>
  <c r="Z36"/>
  <c r="Y36"/>
  <c r="X36"/>
  <c r="W36"/>
  <c r="V36"/>
  <c r="U36"/>
  <c r="T36"/>
  <c r="S36"/>
  <c r="R36"/>
  <c r="Q36"/>
  <c r="P36"/>
  <c r="O36"/>
  <c r="N36"/>
  <c r="M36"/>
  <c r="L36"/>
  <c r="K36"/>
  <c r="J36"/>
  <c r="H36"/>
  <c r="AL83" i="1"/>
  <c r="AK83"/>
  <c r="AJ83"/>
  <c r="AI83"/>
  <c r="AH83"/>
  <c r="AG83"/>
  <c r="AF83"/>
  <c r="AE83"/>
  <c r="AD83"/>
  <c r="AC83"/>
  <c r="AB83"/>
  <c r="AA83"/>
  <c r="Z83"/>
  <c r="Y83"/>
  <c r="X83"/>
  <c r="W83"/>
  <c r="V83"/>
  <c r="U83"/>
  <c r="T83"/>
  <c r="S83"/>
  <c r="R83"/>
  <c r="Q83"/>
  <c r="P83"/>
  <c r="O83"/>
  <c r="N83"/>
  <c r="M83"/>
  <c r="L83"/>
  <c r="K83"/>
  <c r="J83"/>
  <c r="H83"/>
  <c r="AL64"/>
  <c r="AK64"/>
  <c r="AJ64"/>
  <c r="AI64"/>
  <c r="AH64"/>
  <c r="AG64"/>
  <c r="AF64"/>
  <c r="AE64"/>
  <c r="AD64"/>
  <c r="AC64"/>
  <c r="AB64"/>
  <c r="AA64"/>
  <c r="Z64"/>
  <c r="Y64"/>
  <c r="X64"/>
  <c r="W64"/>
  <c r="V64"/>
  <c r="U64"/>
  <c r="T64"/>
  <c r="S64"/>
  <c r="R64"/>
  <c r="Q64"/>
  <c r="P64"/>
  <c r="O64"/>
  <c r="N64"/>
  <c r="M64"/>
  <c r="L64"/>
  <c r="K64"/>
  <c r="J64"/>
  <c r="H64"/>
  <c r="AL36"/>
  <c r="AK36"/>
  <c r="AJ36"/>
  <c r="AI36"/>
  <c r="AH36"/>
  <c r="AG36"/>
  <c r="AF36"/>
  <c r="AE36"/>
  <c r="AD36"/>
  <c r="AC36"/>
  <c r="AB36"/>
  <c r="AA36"/>
  <c r="Z36"/>
  <c r="Y36"/>
  <c r="X36"/>
  <c r="W36"/>
  <c r="V36"/>
  <c r="U36"/>
  <c r="T36"/>
  <c r="S36"/>
  <c r="R36"/>
  <c r="Q36"/>
  <c r="P36"/>
  <c r="O36"/>
  <c r="N36"/>
  <c r="M36"/>
  <c r="L36"/>
  <c r="K36"/>
  <c r="AL78" i="4"/>
  <c r="AJ78"/>
  <c r="AH78"/>
  <c r="AF78"/>
  <c r="AE78"/>
  <c r="AD78"/>
  <c r="AC78"/>
  <c r="AB78"/>
  <c r="AA78"/>
  <c r="Z78"/>
  <c r="Y78"/>
  <c r="X78"/>
  <c r="W78"/>
  <c r="V78"/>
  <c r="T78"/>
  <c r="S78"/>
  <c r="R78"/>
  <c r="Q78"/>
  <c r="P78"/>
  <c r="O78"/>
  <c r="N78"/>
  <c r="M78"/>
  <c r="L78"/>
  <c r="K78"/>
  <c r="J78"/>
  <c r="H78"/>
  <c r="AL59"/>
  <c r="AJ59"/>
  <c r="AH59"/>
  <c r="AF59"/>
  <c r="AE59"/>
  <c r="AD59"/>
  <c r="AC59"/>
  <c r="AB59"/>
  <c r="AA59"/>
  <c r="Z59"/>
  <c r="Y59"/>
  <c r="X59"/>
  <c r="W59"/>
  <c r="V59"/>
  <c r="T59"/>
  <c r="S59"/>
  <c r="R59"/>
  <c r="Q59"/>
  <c r="P59"/>
  <c r="O59"/>
  <c r="N59"/>
  <c r="M59"/>
  <c r="L59"/>
  <c r="K59"/>
  <c r="J59"/>
  <c r="H59"/>
  <c r="AL31"/>
  <c r="AJ31"/>
  <c r="AH31"/>
  <c r="AF31"/>
  <c r="AE31"/>
  <c r="AD31"/>
  <c r="AC31"/>
  <c r="AB31"/>
  <c r="AA31"/>
  <c r="Z31"/>
  <c r="Y31"/>
  <c r="X31"/>
  <c r="W31"/>
  <c r="V31"/>
  <c r="T31"/>
  <c r="S31"/>
  <c r="R31"/>
  <c r="Q31"/>
  <c r="P31"/>
  <c r="O31"/>
  <c r="N31"/>
  <c r="M31"/>
  <c r="L31"/>
  <c r="K31"/>
  <c r="J31"/>
  <c r="H31"/>
  <c r="T78" i="1"/>
  <c r="T59"/>
  <c r="T31"/>
  <c r="AL78"/>
  <c r="AL59"/>
  <c r="AL31"/>
  <c r="AJ78"/>
  <c r="AJ59"/>
  <c r="AJ31"/>
  <c r="AH78"/>
  <c r="AH59"/>
  <c r="AH31"/>
  <c r="AF78" l="1"/>
  <c r="AE78"/>
  <c r="AD78"/>
  <c r="AC78"/>
  <c r="AB78"/>
  <c r="AA78"/>
  <c r="Z78"/>
  <c r="Y78"/>
  <c r="X78"/>
  <c r="W78"/>
  <c r="V78"/>
  <c r="S78"/>
  <c r="R78"/>
  <c r="Q78"/>
  <c r="P78"/>
  <c r="O78"/>
  <c r="N78"/>
  <c r="M78"/>
  <c r="L78"/>
  <c r="K78"/>
  <c r="J78"/>
  <c r="H78"/>
  <c r="AF59"/>
  <c r="AE59"/>
  <c r="AD59"/>
  <c r="AC59"/>
  <c r="AB59"/>
  <c r="AA59"/>
  <c r="Z59"/>
  <c r="Y59"/>
  <c r="X59"/>
  <c r="W59"/>
  <c r="V59"/>
  <c r="S59"/>
  <c r="R59"/>
  <c r="Q59"/>
  <c r="P59"/>
  <c r="O59"/>
  <c r="N59"/>
  <c r="M59"/>
  <c r="L59"/>
  <c r="K59"/>
  <c r="J59"/>
  <c r="AF31"/>
  <c r="AE31"/>
  <c r="AD31"/>
  <c r="AC31"/>
  <c r="AB31"/>
  <c r="AA31"/>
  <c r="Z31"/>
  <c r="Y31"/>
  <c r="X31"/>
  <c r="W31"/>
  <c r="V31"/>
  <c r="S31"/>
  <c r="R31"/>
  <c r="Q31"/>
  <c r="P31"/>
  <c r="O31"/>
  <c r="N31"/>
  <c r="M31"/>
  <c r="L31"/>
  <c r="K31"/>
  <c r="J31"/>
  <c r="H59"/>
  <c r="H31"/>
</calcChain>
</file>

<file path=xl/sharedStrings.xml><?xml version="1.0" encoding="utf-8"?>
<sst xmlns="http://schemas.openxmlformats.org/spreadsheetml/2006/main" count="318" uniqueCount="161">
  <si>
    <t>BASELINE RECEPTORS</t>
  </si>
  <si>
    <t>PHYSICAL</t>
  </si>
  <si>
    <t>Soil Degradation</t>
  </si>
  <si>
    <t>Mineral Horizons</t>
  </si>
  <si>
    <t>ECOLOGICAL</t>
  </si>
  <si>
    <t>COMMUNITY</t>
  </si>
  <si>
    <t>Ground Pollution</t>
  </si>
  <si>
    <t>Surface Pollution</t>
  </si>
  <si>
    <t>Water Content</t>
  </si>
  <si>
    <t>SITE:</t>
  </si>
  <si>
    <t>DAMAGE SCOPING MATRIX</t>
  </si>
  <si>
    <t>LANDSCAPE</t>
  </si>
  <si>
    <t>WATER</t>
  </si>
  <si>
    <t>AIR QUALITY</t>
  </si>
  <si>
    <t>FLORA</t>
  </si>
  <si>
    <t>NOISE</t>
  </si>
  <si>
    <t>FEARS</t>
  </si>
  <si>
    <t>ATTITUDES</t>
  </si>
  <si>
    <t>Vandalism</t>
  </si>
  <si>
    <t>Camping</t>
  </si>
  <si>
    <t>Mountain Biking</t>
  </si>
  <si>
    <t>Rambling</t>
  </si>
  <si>
    <t>Trampling</t>
  </si>
  <si>
    <t>Shooting</t>
  </si>
  <si>
    <t>Horse Riding</t>
  </si>
  <si>
    <t>Dog    Walking</t>
  </si>
  <si>
    <t>Habitat Fragmenting</t>
  </si>
  <si>
    <t>Habitat Disturbed</t>
  </si>
  <si>
    <t>Mortality Rate increase</t>
  </si>
  <si>
    <t>Scare / Desertion</t>
  </si>
  <si>
    <t>Reproduction Levels</t>
  </si>
  <si>
    <t>Vegetation Decrease</t>
  </si>
  <si>
    <t>Growth Reduction</t>
  </si>
  <si>
    <t>Abundance reduction</t>
  </si>
  <si>
    <t>Invasive Competition</t>
  </si>
  <si>
    <t>GROUND FAUNA</t>
  </si>
  <si>
    <t>BIRDS</t>
  </si>
  <si>
    <t>Nesting Disturbance</t>
  </si>
  <si>
    <t>Tipping /   Littering</t>
  </si>
  <si>
    <t>SUB-DIVISIONS</t>
  </si>
  <si>
    <t>Fire   Lighting</t>
  </si>
  <si>
    <t>Physical Impact Totals:</t>
  </si>
  <si>
    <t>Ecological Impact Totals:</t>
  </si>
  <si>
    <t>Community Impact Totals:</t>
  </si>
  <si>
    <t xml:space="preserve">          STRESSORS PRESENT AT THE SITE</t>
  </si>
  <si>
    <t>Intensity of Use Factor:</t>
  </si>
  <si>
    <t>Frequency of Use Factor:</t>
  </si>
  <si>
    <t>Levels</t>
  </si>
  <si>
    <t>User</t>
  </si>
  <si>
    <t>Pollution</t>
  </si>
  <si>
    <t>Music   Event</t>
  </si>
  <si>
    <t>Total Physical Impact in Use</t>
  </si>
  <si>
    <t>Total Ecological Impact in Use</t>
  </si>
  <si>
    <t>Total Community Impact in Use</t>
  </si>
  <si>
    <t xml:space="preserve">Bare Ground </t>
  </si>
  <si>
    <t>Erosion of Organic Layer</t>
  </si>
  <si>
    <t>Run-Off reduced</t>
  </si>
  <si>
    <t>Compaction / Porosity</t>
  </si>
  <si>
    <t>Seasonal Risk Factor:</t>
  </si>
  <si>
    <t>Habitat Deserted</t>
  </si>
  <si>
    <t>Orienteering</t>
  </si>
  <si>
    <t>Rally     Biking</t>
  </si>
  <si>
    <t>Rally      Cars</t>
  </si>
  <si>
    <t>Compilers Comments</t>
  </si>
  <si>
    <t>1. PHYSICAL Receptors</t>
  </si>
  <si>
    <t>2. ECOLOGICAL Receptors</t>
  </si>
  <si>
    <t>3. COMMUNITY Receptors</t>
  </si>
  <si>
    <t>No impact</t>
  </si>
  <si>
    <t>Low</t>
  </si>
  <si>
    <t xml:space="preserve">High </t>
  </si>
  <si>
    <t>Low/Mild</t>
  </si>
  <si>
    <t>Mild / Medium</t>
  </si>
  <si>
    <t>Medium / High</t>
  </si>
  <si>
    <t>Resident ( 1mile radius)</t>
  </si>
  <si>
    <t xml:space="preserve">IMPACTS </t>
  </si>
  <si>
    <t>1.7=500 to 1000</t>
  </si>
  <si>
    <t>1.9=5000+</t>
  </si>
  <si>
    <t>Paint      Ball</t>
  </si>
  <si>
    <t>1= no events/wk</t>
  </si>
  <si>
    <t>SCALE</t>
  </si>
  <si>
    <t>1= No Intensity</t>
  </si>
  <si>
    <t>2= Low Intensity</t>
  </si>
  <si>
    <t>3= Mild Intensity</t>
  </si>
  <si>
    <t>4= Medium Intensity</t>
  </si>
  <si>
    <t>5= High Intensity</t>
  </si>
  <si>
    <t>1= No Risk</t>
  </si>
  <si>
    <t>2= Low Risk</t>
  </si>
  <si>
    <t>3= Mild Risk</t>
  </si>
  <si>
    <t>5= High Risk</t>
  </si>
  <si>
    <t>4= Medium Risk</t>
  </si>
  <si>
    <t>(Diversity Reduction)</t>
  </si>
  <si>
    <t>Humidity :</t>
  </si>
  <si>
    <t xml:space="preserve">Rare Fauna Present : </t>
  </si>
  <si>
    <t xml:space="preserve">Rare Flora Present : </t>
  </si>
  <si>
    <t xml:space="preserve">Rare Birds Present : </t>
  </si>
  <si>
    <t xml:space="preserve">Impact Scoring Index : </t>
  </si>
  <si>
    <t>Pre-Site visit Desk Study :</t>
  </si>
  <si>
    <t>Frequency of Use Index  (Events per week) :</t>
  </si>
  <si>
    <t>Intensity of Use Index :</t>
  </si>
  <si>
    <t>Seasonal Risk Index :</t>
  </si>
  <si>
    <t>Schools / Samples</t>
  </si>
  <si>
    <t>BISHOPS WOOD</t>
  </si>
  <si>
    <t>KILVEY HILL</t>
  </si>
  <si>
    <t>TABLE 4.2</t>
  </si>
  <si>
    <t>Average Visitors Yearly : 2000+ schools/groups</t>
  </si>
  <si>
    <t>Badger</t>
  </si>
  <si>
    <t>Bluebell</t>
  </si>
  <si>
    <t>Geology : Lower Carb.</t>
  </si>
  <si>
    <t>Typical Limestone woodland</t>
  </si>
  <si>
    <t>Pipestrelle Bat</t>
  </si>
  <si>
    <t>Subsoil Layer : Loam / thick humus</t>
  </si>
  <si>
    <t>Average Rainfall : Higher than uk av</t>
  </si>
  <si>
    <t>Steep Valley sides</t>
  </si>
  <si>
    <t>Run off affected</t>
  </si>
  <si>
    <t>Compaction evident</t>
  </si>
  <si>
    <t>pooling</t>
  </si>
  <si>
    <t>de-vegetation</t>
  </si>
  <si>
    <t>Well used</t>
  </si>
  <si>
    <t>Open and good access</t>
  </si>
  <si>
    <t>Biking prohibited</t>
  </si>
  <si>
    <t>Camping prohibited but witnessed</t>
  </si>
  <si>
    <t>Managed reserve</t>
  </si>
  <si>
    <t>Used by groups</t>
  </si>
  <si>
    <t>Orienteering course</t>
  </si>
  <si>
    <t>Vandalism to trees and benches</t>
  </si>
  <si>
    <t>TABLE 4.1</t>
  </si>
  <si>
    <t>Extensive vandalism to ground surface</t>
  </si>
  <si>
    <t>bare ground</t>
  </si>
  <si>
    <t>devegetation</t>
  </si>
  <si>
    <t>steep ascent</t>
  </si>
  <si>
    <t>run off affected</t>
  </si>
  <si>
    <t>intensive motorised activity</t>
  </si>
  <si>
    <t>fire lighting damage</t>
  </si>
  <si>
    <t>severe ground level disturbance</t>
  </si>
  <si>
    <t>noise levels high</t>
  </si>
  <si>
    <t>devegetation by vehicles</t>
  </si>
  <si>
    <t xml:space="preserve">impromptu track ways </t>
  </si>
  <si>
    <t>Collision risk high</t>
  </si>
  <si>
    <t>no separation of users</t>
  </si>
  <si>
    <t>Fear levels high</t>
  </si>
  <si>
    <t>dark and dense forest</t>
  </si>
  <si>
    <t>vandalism and car burning</t>
  </si>
  <si>
    <t>high summer usage by vehicles</t>
  </si>
  <si>
    <t>Average Rainfall : 1583mm a year</t>
  </si>
  <si>
    <t>Geology : Pennant Sandstone</t>
  </si>
  <si>
    <t>Coal rich</t>
  </si>
  <si>
    <t>Subsoil Layer : Loam</t>
  </si>
  <si>
    <t>Heath</t>
  </si>
  <si>
    <t xml:space="preserve">Meadow </t>
  </si>
  <si>
    <t>Average Visitors Yearly : Cyclers / m.vehicle</t>
  </si>
  <si>
    <t xml:space="preserve">Buzzard </t>
  </si>
  <si>
    <t>Date of Report:  12th August 2011</t>
  </si>
  <si>
    <t>Date of Report: 12th August 2011</t>
  </si>
  <si>
    <t xml:space="preserve">steep hill slope </t>
  </si>
  <si>
    <t>1.1=1 to 9</t>
  </si>
  <si>
    <t>1.2=10 to 49</t>
  </si>
  <si>
    <t>1.3=50 to 99</t>
  </si>
  <si>
    <t>1.4=100 to 149</t>
  </si>
  <si>
    <t>1.5=150 to 249</t>
  </si>
  <si>
    <t>1.6=250 to 499</t>
  </si>
  <si>
    <t>1.8=1001+</t>
  </si>
</sst>
</file>

<file path=xl/styles.xml><?xml version="1.0" encoding="utf-8"?>
<styleSheet xmlns="http://schemas.openxmlformats.org/spreadsheetml/2006/main">
  <numFmts count="1">
    <numFmt numFmtId="164" formatCode="0.000"/>
  </numFmts>
  <fonts count="19">
    <font>
      <sz val="11"/>
      <color theme="1"/>
      <name val="Calibri"/>
      <family val="2"/>
      <scheme val="minor"/>
    </font>
    <font>
      <b/>
      <sz val="11"/>
      <color theme="1"/>
      <name val="Calibri"/>
      <family val="2"/>
      <scheme val="minor"/>
    </font>
    <font>
      <sz val="12"/>
      <color theme="1"/>
      <name val="Arial Black"/>
      <family val="2"/>
    </font>
    <font>
      <sz val="16"/>
      <color theme="1"/>
      <name val="Arial Black"/>
      <family val="2"/>
    </font>
    <font>
      <sz val="10"/>
      <color theme="1"/>
      <name val="Arial"/>
      <family val="2"/>
    </font>
    <font>
      <b/>
      <sz val="12"/>
      <color theme="1"/>
      <name val="Calibri"/>
      <family val="2"/>
      <scheme val="minor"/>
    </font>
    <font>
      <b/>
      <sz val="10"/>
      <color theme="1"/>
      <name val="Arial"/>
      <family val="2"/>
    </font>
    <font>
      <b/>
      <sz val="10"/>
      <color theme="1"/>
      <name val="Calibri"/>
      <family val="2"/>
      <scheme val="minor"/>
    </font>
    <font>
      <sz val="11"/>
      <color theme="0" tint="-0.24994659260841701"/>
      <name val="Calibri"/>
      <family val="2"/>
      <scheme val="minor"/>
    </font>
    <font>
      <sz val="11"/>
      <name val="Calibri"/>
      <family val="2"/>
      <scheme val="minor"/>
    </font>
    <font>
      <b/>
      <sz val="11"/>
      <name val="Calibri"/>
      <family val="2"/>
      <scheme val="minor"/>
    </font>
    <font>
      <sz val="11"/>
      <color theme="0"/>
      <name val="Calibri"/>
      <family val="2"/>
      <scheme val="minor"/>
    </font>
    <font>
      <b/>
      <sz val="9"/>
      <color theme="1"/>
      <name val="Calibri"/>
      <family val="2"/>
      <scheme val="minor"/>
    </font>
    <font>
      <sz val="10"/>
      <color theme="1"/>
      <name val="Calibri"/>
      <family val="2"/>
      <scheme val="minor"/>
    </font>
    <font>
      <sz val="9"/>
      <color theme="1"/>
      <name val="Calibri"/>
      <family val="2"/>
      <scheme val="minor"/>
    </font>
    <font>
      <b/>
      <u/>
      <sz val="11"/>
      <color theme="1"/>
      <name val="Calibri"/>
      <family val="2"/>
      <scheme val="minor"/>
    </font>
    <font>
      <b/>
      <sz val="8"/>
      <color theme="1"/>
      <name val="Calibri"/>
      <family val="2"/>
      <scheme val="minor"/>
    </font>
    <font>
      <sz val="8"/>
      <color theme="1"/>
      <name val="Calibri"/>
      <family val="2"/>
      <scheme val="minor"/>
    </font>
    <font>
      <sz val="14"/>
      <color theme="1"/>
      <name val="Arial"/>
      <family val="2"/>
    </font>
  </fonts>
  <fills count="10">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9"/>
        <bgColor indexed="64"/>
      </patternFill>
    </fill>
    <fill>
      <gradientFill type="path" left="0.5" right="0.5" top="0.5" bottom="0.5">
        <stop position="0">
          <color theme="0"/>
        </stop>
        <stop position="1">
          <color theme="4"/>
        </stop>
      </gradientFill>
    </fill>
    <fill>
      <gradientFill type="path" left="1" right="1">
        <stop position="0">
          <color theme="0"/>
        </stop>
        <stop position="1">
          <color theme="4"/>
        </stop>
      </gradient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right/>
      <top style="thin">
        <color auto="1"/>
      </top>
      <bottom style="double">
        <color auto="1"/>
      </bottom>
      <diagonal/>
    </border>
    <border>
      <left style="thin">
        <color auto="1"/>
      </left>
      <right style="thin">
        <color auto="1"/>
      </right>
      <top style="thin">
        <color auto="1"/>
      </top>
      <bottom style="double">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style="hair">
        <color auto="1"/>
      </right>
      <top style="hair">
        <color auto="1"/>
      </top>
      <bottom style="hair">
        <color auto="1"/>
      </bottom>
      <diagonal/>
    </border>
    <border>
      <left/>
      <right style="hair">
        <color auto="1"/>
      </right>
      <top style="hair">
        <color auto="1"/>
      </top>
      <bottom/>
      <diagonal/>
    </border>
    <border>
      <left style="thin">
        <color indexed="64"/>
      </left>
      <right/>
      <top/>
      <bottom style="thin">
        <color indexed="64"/>
      </bottom>
      <diagonal/>
    </border>
  </borders>
  <cellStyleXfs count="1">
    <xf numFmtId="0" fontId="0" fillId="0" borderId="0"/>
  </cellStyleXfs>
  <cellXfs count="180">
    <xf numFmtId="0" fontId="0" fillId="0" borderId="0" xfId="0"/>
    <xf numFmtId="0" fontId="0" fillId="2" borderId="0" xfId="0" applyFill="1"/>
    <xf numFmtId="0" fontId="0" fillId="2" borderId="0" xfId="0" applyFill="1" applyBorder="1" applyAlignment="1">
      <alignment horizontal="center"/>
    </xf>
    <xf numFmtId="0" fontId="0" fillId="2" borderId="0" xfId="0" applyFill="1" applyBorder="1"/>
    <xf numFmtId="0" fontId="0" fillId="2" borderId="3" xfId="0" applyFill="1" applyBorder="1" applyAlignment="1">
      <alignment horizontal="center"/>
    </xf>
    <xf numFmtId="0" fontId="0" fillId="2" borderId="3" xfId="0" applyFill="1" applyBorder="1"/>
    <xf numFmtId="0" fontId="0" fillId="2" borderId="5" xfId="0" applyFill="1" applyBorder="1" applyAlignment="1">
      <alignment horizontal="center"/>
    </xf>
    <xf numFmtId="0" fontId="0" fillId="2" borderId="0" xfId="0" applyFill="1" applyBorder="1" applyAlignment="1"/>
    <xf numFmtId="0" fontId="4" fillId="2" borderId="5" xfId="0" applyFont="1" applyFill="1" applyBorder="1" applyAlignment="1">
      <alignment horizontal="center" wrapText="1"/>
    </xf>
    <xf numFmtId="0" fontId="0" fillId="2" borderId="6" xfId="0" applyFill="1" applyBorder="1" applyAlignment="1"/>
    <xf numFmtId="0" fontId="1" fillId="2" borderId="0" xfId="0" applyFont="1" applyFill="1" applyBorder="1" applyAlignment="1">
      <alignment horizontal="center"/>
    </xf>
    <xf numFmtId="0" fontId="0" fillId="2" borderId="5" xfId="0" applyFill="1" applyBorder="1"/>
    <xf numFmtId="0" fontId="0" fillId="2" borderId="0" xfId="0" applyFill="1" applyBorder="1" applyAlignment="1">
      <alignment horizontal="center" wrapText="1"/>
    </xf>
    <xf numFmtId="0" fontId="0" fillId="0" borderId="0" xfId="0" applyBorder="1"/>
    <xf numFmtId="0" fontId="1" fillId="2" borderId="0" xfId="0" applyFont="1" applyFill="1" applyBorder="1" applyAlignment="1">
      <alignment horizontal="center" wrapText="1"/>
    </xf>
    <xf numFmtId="164" fontId="9" fillId="5" borderId="8" xfId="0" applyNumberFormat="1" applyFont="1" applyFill="1" applyBorder="1"/>
    <xf numFmtId="164" fontId="9" fillId="0" borderId="8" xfId="0" applyNumberFormat="1" applyFont="1" applyBorder="1"/>
    <xf numFmtId="164" fontId="8" fillId="5" borderId="8" xfId="0" applyNumberFormat="1" applyFont="1" applyFill="1" applyBorder="1"/>
    <xf numFmtId="164" fontId="0" fillId="0" borderId="8" xfId="0" applyNumberFormat="1" applyBorder="1"/>
    <xf numFmtId="164" fontId="0" fillId="5" borderId="8" xfId="0" applyNumberFormat="1" applyFill="1" applyBorder="1"/>
    <xf numFmtId="164" fontId="9" fillId="0" borderId="10" xfId="0" applyNumberFormat="1" applyFont="1" applyBorder="1"/>
    <xf numFmtId="164" fontId="0" fillId="0" borderId="10" xfId="0" applyNumberFormat="1" applyBorder="1"/>
    <xf numFmtId="164" fontId="0" fillId="0" borderId="0" xfId="0" applyNumberFormat="1" applyBorder="1"/>
    <xf numFmtId="164" fontId="8" fillId="5" borderId="9" xfId="0" applyNumberFormat="1" applyFont="1" applyFill="1" applyBorder="1"/>
    <xf numFmtId="164" fontId="0" fillId="5" borderId="9" xfId="0" applyNumberFormat="1" applyFill="1" applyBorder="1"/>
    <xf numFmtId="164" fontId="0" fillId="0" borderId="9" xfId="0" applyNumberFormat="1" applyBorder="1"/>
    <xf numFmtId="164" fontId="0" fillId="0" borderId="11" xfId="0" applyNumberFormat="1" applyBorder="1"/>
    <xf numFmtId="164" fontId="9" fillId="5" borderId="11" xfId="0" applyNumberFormat="1" applyFont="1" applyFill="1" applyBorder="1"/>
    <xf numFmtId="0" fontId="7" fillId="4" borderId="1" xfId="0" applyFont="1" applyFill="1" applyBorder="1"/>
    <xf numFmtId="164" fontId="9" fillId="2" borderId="0" xfId="0" applyNumberFormat="1" applyFont="1" applyFill="1" applyBorder="1"/>
    <xf numFmtId="164" fontId="0" fillId="2" borderId="0" xfId="0" applyNumberFormat="1" applyFill="1" applyBorder="1"/>
    <xf numFmtId="0" fontId="7" fillId="2" borderId="3" xfId="0" applyFont="1" applyFill="1" applyBorder="1"/>
    <xf numFmtId="0" fontId="0" fillId="3" borderId="3" xfId="0" applyFill="1" applyBorder="1" applyAlignment="1">
      <alignment horizontal="center"/>
    </xf>
    <xf numFmtId="0" fontId="0" fillId="3" borderId="3" xfId="0" applyFill="1" applyBorder="1"/>
    <xf numFmtId="0" fontId="9" fillId="2" borderId="0" xfId="0" applyFont="1" applyFill="1" applyBorder="1" applyAlignment="1">
      <alignment horizontal="center" vertical="center"/>
    </xf>
    <xf numFmtId="0" fontId="1" fillId="2" borderId="0" xfId="0" applyFont="1" applyFill="1" applyBorder="1" applyAlignment="1">
      <alignment horizontal="center" vertical="center" wrapText="1"/>
    </xf>
    <xf numFmtId="164" fontId="9" fillId="5" borderId="9" xfId="0" applyNumberFormat="1" applyFont="1" applyFill="1" applyBorder="1"/>
    <xf numFmtId="164" fontId="9" fillId="0" borderId="9" xfId="0" applyNumberFormat="1" applyFont="1" applyBorder="1"/>
    <xf numFmtId="164" fontId="10" fillId="5" borderId="11" xfId="0" applyNumberFormat="1" applyFont="1" applyFill="1" applyBorder="1"/>
    <xf numFmtId="164" fontId="10" fillId="0" borderId="11" xfId="0" applyNumberFormat="1" applyFont="1" applyBorder="1"/>
    <xf numFmtId="0" fontId="12" fillId="4" borderId="12" xfId="0" applyFont="1" applyFill="1" applyBorder="1"/>
    <xf numFmtId="0" fontId="13" fillId="4" borderId="1" xfId="0" applyFont="1" applyFill="1" applyBorder="1"/>
    <xf numFmtId="0" fontId="0" fillId="4" borderId="4" xfId="0" applyFill="1" applyBorder="1"/>
    <xf numFmtId="0" fontId="11" fillId="2" borderId="0" xfId="0" applyFont="1" applyFill="1"/>
    <xf numFmtId="164" fontId="10" fillId="2" borderId="0" xfId="0" applyNumberFormat="1" applyFont="1" applyFill="1" applyBorder="1"/>
    <xf numFmtId="0" fontId="0" fillId="2" borderId="13" xfId="0" applyFill="1" applyBorder="1"/>
    <xf numFmtId="49" fontId="0" fillId="6" borderId="13" xfId="0" applyNumberFormat="1" applyFill="1" applyBorder="1" applyAlignment="1"/>
    <xf numFmtId="49" fontId="0" fillId="6" borderId="14" xfId="0" applyNumberFormat="1" applyFill="1" applyBorder="1" applyAlignment="1"/>
    <xf numFmtId="49" fontId="0" fillId="6" borderId="0" xfId="0" applyNumberFormat="1" applyFill="1" applyBorder="1" applyAlignment="1"/>
    <xf numFmtId="49" fontId="0" fillId="6" borderId="15" xfId="0" applyNumberFormat="1" applyFill="1" applyBorder="1" applyAlignment="1"/>
    <xf numFmtId="49" fontId="0" fillId="6" borderId="5" xfId="0" applyNumberFormat="1" applyFill="1" applyBorder="1" applyAlignment="1"/>
    <xf numFmtId="49" fontId="0" fillId="6" borderId="16" xfId="0" applyNumberFormat="1" applyFill="1" applyBorder="1" applyAlignment="1"/>
    <xf numFmtId="0" fontId="0" fillId="6" borderId="17" xfId="0" applyFill="1" applyBorder="1"/>
    <xf numFmtId="0" fontId="0" fillId="6" borderId="14" xfId="0" applyFill="1" applyBorder="1"/>
    <xf numFmtId="0" fontId="0" fillId="6" borderId="3" xfId="0" applyFill="1" applyBorder="1"/>
    <xf numFmtId="0" fontId="0" fillId="6" borderId="4" xfId="0" applyFill="1" applyBorder="1"/>
    <xf numFmtId="0" fontId="0" fillId="6" borderId="5" xfId="0" applyFill="1" applyBorder="1"/>
    <xf numFmtId="0" fontId="0" fillId="6" borderId="16" xfId="0" applyFill="1" applyBorder="1"/>
    <xf numFmtId="2" fontId="0" fillId="2" borderId="0" xfId="0" applyNumberFormat="1" applyFill="1" applyBorder="1"/>
    <xf numFmtId="164" fontId="9" fillId="2" borderId="8" xfId="0" applyNumberFormat="1" applyFont="1" applyFill="1" applyBorder="1"/>
    <xf numFmtId="164" fontId="0" fillId="2" borderId="8" xfId="0" applyNumberFormat="1" applyFill="1" applyBorder="1"/>
    <xf numFmtId="164" fontId="0" fillId="2" borderId="9" xfId="0" applyNumberFormat="1" applyFill="1" applyBorder="1"/>
    <xf numFmtId="164" fontId="9" fillId="2" borderId="11" xfId="0" applyNumberFormat="1" applyFont="1" applyFill="1" applyBorder="1"/>
    <xf numFmtId="164" fontId="9" fillId="2" borderId="9" xfId="0" applyNumberFormat="1" applyFont="1" applyFill="1" applyBorder="1"/>
    <xf numFmtId="0" fontId="0" fillId="2" borderId="0" xfId="0" applyFill="1" applyBorder="1"/>
    <xf numFmtId="0" fontId="7" fillId="6" borderId="14" xfId="0" applyFont="1" applyFill="1" applyBorder="1"/>
    <xf numFmtId="164" fontId="0" fillId="5" borderId="1" xfId="0" applyNumberFormat="1" applyFill="1" applyBorder="1"/>
    <xf numFmtId="164" fontId="9" fillId="5" borderId="1" xfId="0" applyNumberFormat="1" applyFont="1" applyFill="1" applyBorder="1"/>
    <xf numFmtId="164" fontId="9" fillId="5" borderId="2" xfId="0" applyNumberFormat="1" applyFont="1" applyFill="1" applyBorder="1"/>
    <xf numFmtId="164" fontId="0" fillId="5" borderId="2" xfId="0" applyNumberFormat="1" applyFill="1" applyBorder="1"/>
    <xf numFmtId="49" fontId="0" fillId="2" borderId="7" xfId="0" applyNumberFormat="1" applyFill="1" applyBorder="1" applyAlignment="1"/>
    <xf numFmtId="0" fontId="0" fillId="2" borderId="7" xfId="0" applyFill="1" applyBorder="1"/>
    <xf numFmtId="49" fontId="0" fillId="2" borderId="0" xfId="0" applyNumberFormat="1" applyFill="1" applyBorder="1" applyAlignment="1"/>
    <xf numFmtId="164" fontId="15" fillId="5" borderId="2" xfId="0" applyNumberFormat="1" applyFont="1" applyFill="1" applyBorder="1"/>
    <xf numFmtId="164" fontId="15" fillId="5" borderId="1" xfId="0" applyNumberFormat="1" applyFont="1" applyFill="1" applyBorder="1"/>
    <xf numFmtId="0" fontId="15" fillId="5" borderId="1" xfId="0" applyFont="1" applyFill="1" applyBorder="1"/>
    <xf numFmtId="164" fontId="9" fillId="5" borderId="19" xfId="0" applyNumberFormat="1" applyFont="1" applyFill="1" applyBorder="1"/>
    <xf numFmtId="164" fontId="9" fillId="5" borderId="20" xfId="0" applyNumberFormat="1" applyFont="1" applyFill="1" applyBorder="1"/>
    <xf numFmtId="0" fontId="7" fillId="2" borderId="0" xfId="0" applyFont="1" applyFill="1" applyBorder="1"/>
    <xf numFmtId="0" fontId="0" fillId="2" borderId="0" xfId="0" applyFont="1" applyFill="1" applyBorder="1" applyAlignment="1">
      <alignment vertical="center"/>
    </xf>
    <xf numFmtId="0" fontId="6" fillId="2" borderId="0" xfId="0" applyFont="1" applyFill="1" applyBorder="1" applyAlignment="1">
      <alignment horizontal="center" vertical="center" wrapText="1"/>
    </xf>
    <xf numFmtId="0" fontId="7" fillId="2" borderId="13" xfId="0" applyFont="1" applyFill="1" applyBorder="1"/>
    <xf numFmtId="0" fontId="13" fillId="2" borderId="0" xfId="0" applyFont="1" applyFill="1" applyBorder="1"/>
    <xf numFmtId="0" fontId="12" fillId="2" borderId="11" xfId="0" applyFont="1" applyFill="1" applyBorder="1"/>
    <xf numFmtId="0" fontId="16" fillId="7" borderId="1" xfId="0" applyFont="1" applyFill="1" applyBorder="1" applyAlignment="1">
      <alignment horizontal="center"/>
    </xf>
    <xf numFmtId="2" fontId="0" fillId="3" borderId="1" xfId="0" applyNumberFormat="1" applyFont="1" applyFill="1" applyBorder="1" applyAlignment="1">
      <alignment horizontal="center"/>
    </xf>
    <xf numFmtId="0" fontId="0" fillId="3" borderId="1" xfId="0" applyNumberFormat="1" applyFill="1" applyBorder="1" applyAlignment="1">
      <alignment horizontal="left"/>
    </xf>
    <xf numFmtId="2" fontId="0" fillId="3" borderId="1" xfId="0" applyNumberFormat="1" applyFill="1" applyBorder="1" applyAlignment="1"/>
    <xf numFmtId="2" fontId="14" fillId="3" borderId="2" xfId="0" applyNumberFormat="1" applyFont="1" applyFill="1" applyBorder="1"/>
    <xf numFmtId="0" fontId="14" fillId="3" borderId="4" xfId="0" applyFont="1" applyFill="1" applyBorder="1"/>
    <xf numFmtId="2" fontId="0" fillId="3" borderId="1" xfId="0" applyNumberFormat="1" applyFill="1" applyBorder="1"/>
    <xf numFmtId="2" fontId="0" fillId="3" borderId="18" xfId="0" applyNumberFormat="1" applyFill="1" applyBorder="1"/>
    <xf numFmtId="2" fontId="0" fillId="3" borderId="2" xfId="0" applyNumberFormat="1" applyFill="1" applyBorder="1"/>
    <xf numFmtId="2" fontId="0" fillId="3" borderId="4" xfId="0" applyNumberFormat="1" applyFill="1" applyBorder="1"/>
    <xf numFmtId="2" fontId="0" fillId="3" borderId="14" xfId="0" applyNumberFormat="1" applyFill="1" applyBorder="1"/>
    <xf numFmtId="0" fontId="15" fillId="2" borderId="0" xfId="0" applyFont="1" applyFill="1" applyBorder="1"/>
    <xf numFmtId="164" fontId="15" fillId="2" borderId="0" xfId="0" applyNumberFormat="1" applyFont="1" applyFill="1" applyBorder="1"/>
    <xf numFmtId="164" fontId="9" fillId="2" borderId="7" xfId="0" applyNumberFormat="1" applyFont="1" applyFill="1" applyBorder="1"/>
    <xf numFmtId="164" fontId="9" fillId="2" borderId="6" xfId="0" applyNumberFormat="1" applyFont="1" applyFill="1" applyBorder="1"/>
    <xf numFmtId="164" fontId="0" fillId="2" borderId="6" xfId="0" applyNumberFormat="1" applyFill="1" applyBorder="1"/>
    <xf numFmtId="164" fontId="10" fillId="2" borderId="6" xfId="0" applyNumberFormat="1" applyFont="1" applyFill="1" applyBorder="1"/>
    <xf numFmtId="164" fontId="15" fillId="2" borderId="7" xfId="0" applyNumberFormat="1" applyFont="1" applyFill="1" applyBorder="1"/>
    <xf numFmtId="2" fontId="0" fillId="2" borderId="3" xfId="0" applyNumberFormat="1" applyFill="1" applyBorder="1"/>
    <xf numFmtId="0" fontId="0" fillId="3" borderId="4" xfId="0" applyFill="1" applyBorder="1"/>
    <xf numFmtId="49" fontId="0" fillId="3" borderId="17" xfId="0" applyNumberFormat="1" applyFill="1" applyBorder="1" applyAlignment="1"/>
    <xf numFmtId="49" fontId="0" fillId="3" borderId="7" xfId="0" applyNumberFormat="1" applyFill="1" applyBorder="1" applyAlignment="1"/>
    <xf numFmtId="49" fontId="0" fillId="3" borderId="3" xfId="0" applyNumberFormat="1" applyFill="1" applyBorder="1" applyAlignment="1"/>
    <xf numFmtId="49" fontId="0" fillId="2" borderId="17" xfId="0" applyNumberFormat="1" applyFill="1" applyBorder="1" applyAlignment="1"/>
    <xf numFmtId="49" fontId="0" fillId="2" borderId="5" xfId="0" applyNumberFormat="1" applyFill="1" applyBorder="1" applyAlignment="1"/>
    <xf numFmtId="49" fontId="0" fillId="2" borderId="3" xfId="0" applyNumberFormat="1" applyFill="1" applyBorder="1" applyAlignment="1"/>
    <xf numFmtId="0" fontId="0" fillId="0" borderId="13" xfId="0" applyBorder="1"/>
    <xf numFmtId="0" fontId="16" fillId="7" borderId="1" xfId="0" applyFont="1" applyFill="1" applyBorder="1" applyAlignment="1" applyProtection="1">
      <alignment horizontal="center"/>
    </xf>
    <xf numFmtId="0" fontId="0" fillId="3" borderId="2" xfId="0" applyFill="1" applyBorder="1"/>
    <xf numFmtId="0" fontId="5" fillId="8"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6" fillId="8" borderId="1" xfId="0" applyFont="1" applyFill="1" applyBorder="1" applyAlignment="1">
      <alignment horizontal="center" vertical="center" wrapText="1"/>
    </xf>
    <xf numFmtId="0" fontId="1" fillId="8" borderId="1" xfId="0" applyFont="1" applyFill="1" applyBorder="1" applyAlignment="1">
      <alignment horizontal="center" vertical="center"/>
    </xf>
    <xf numFmtId="0" fontId="1" fillId="8" borderId="1" xfId="0" applyFont="1" applyFill="1" applyBorder="1" applyAlignment="1">
      <alignment horizontal="center" vertical="center" wrapText="1"/>
    </xf>
    <xf numFmtId="0" fontId="1" fillId="8" borderId="1" xfId="0" applyFont="1" applyFill="1" applyBorder="1" applyAlignment="1">
      <alignment horizontal="center" wrapText="1"/>
    </xf>
    <xf numFmtId="0" fontId="0" fillId="0" borderId="17" xfId="0" applyBorder="1"/>
    <xf numFmtId="0" fontId="0" fillId="0" borderId="14" xfId="0" applyBorder="1"/>
    <xf numFmtId="0" fontId="0" fillId="0" borderId="0" xfId="0" applyFont="1" applyBorder="1"/>
    <xf numFmtId="0" fontId="2" fillId="0" borderId="0" xfId="0" applyFont="1" applyBorder="1" applyAlignment="1">
      <alignment horizontal="left"/>
    </xf>
    <xf numFmtId="0" fontId="0" fillId="0" borderId="15" xfId="0" applyBorder="1"/>
    <xf numFmtId="0" fontId="0" fillId="0" borderId="7" xfId="0" applyBorder="1"/>
    <xf numFmtId="0" fontId="2" fillId="2" borderId="0" xfId="0" applyFont="1" applyFill="1" applyBorder="1" applyAlignment="1">
      <alignment horizontal="left"/>
    </xf>
    <xf numFmtId="0" fontId="0" fillId="0" borderId="0" xfId="0" applyBorder="1" applyAlignment="1">
      <alignment wrapText="1"/>
    </xf>
    <xf numFmtId="0" fontId="1" fillId="0" borderId="0" xfId="0" applyFont="1" applyBorder="1" applyAlignment="1">
      <alignment horizontal="left"/>
    </xf>
    <xf numFmtId="0" fontId="1" fillId="2" borderId="0" xfId="0" applyFont="1" applyFill="1" applyBorder="1" applyAlignment="1">
      <alignment horizontal="left"/>
    </xf>
    <xf numFmtId="0" fontId="0" fillId="2" borderId="15" xfId="0" applyFill="1" applyBorder="1"/>
    <xf numFmtId="0" fontId="5" fillId="8" borderId="7" xfId="0" applyFont="1" applyFill="1" applyBorder="1" applyAlignment="1">
      <alignment horizontal="center"/>
    </xf>
    <xf numFmtId="0" fontId="0" fillId="3" borderId="0" xfId="0" applyFill="1" applyBorder="1"/>
    <xf numFmtId="0" fontId="8" fillId="2" borderId="0" xfId="0" applyFont="1" applyFill="1" applyBorder="1"/>
    <xf numFmtId="0" fontId="0" fillId="3" borderId="7" xfId="0" applyFill="1" applyBorder="1"/>
    <xf numFmtId="0" fontId="1" fillId="3" borderId="0" xfId="0" applyFont="1" applyFill="1" applyBorder="1"/>
    <xf numFmtId="0" fontId="11" fillId="2" borderId="7" xfId="0" applyFont="1" applyFill="1" applyBorder="1"/>
    <xf numFmtId="164" fontId="8" fillId="2" borderId="0" xfId="0" applyNumberFormat="1" applyFont="1" applyFill="1" applyBorder="1"/>
    <xf numFmtId="164" fontId="8" fillId="5" borderId="0" xfId="0" applyNumberFormat="1" applyFont="1" applyFill="1" applyBorder="1"/>
    <xf numFmtId="164" fontId="0" fillId="5" borderId="0" xfId="0" applyNumberFormat="1" applyFill="1" applyBorder="1"/>
    <xf numFmtId="0" fontId="17" fillId="3" borderId="0" xfId="0" applyFont="1" applyFill="1" applyBorder="1" applyAlignment="1">
      <alignment vertical="top"/>
    </xf>
    <xf numFmtId="0" fontId="0" fillId="3" borderId="0" xfId="0" applyFill="1" applyBorder="1" applyAlignment="1">
      <alignment wrapText="1"/>
    </xf>
    <xf numFmtId="0" fontId="0" fillId="2" borderId="0" xfId="0" applyFill="1" applyBorder="1" applyAlignment="1">
      <alignment wrapText="1"/>
    </xf>
    <xf numFmtId="0" fontId="0" fillId="0" borderId="21" xfId="0" applyBorder="1"/>
    <xf numFmtId="0" fontId="0" fillId="0" borderId="5" xfId="0" applyBorder="1"/>
    <xf numFmtId="0" fontId="0" fillId="0" borderId="16" xfId="0" applyBorder="1"/>
    <xf numFmtId="0" fontId="0" fillId="3" borderId="2" xfId="0" applyFill="1" applyBorder="1"/>
    <xf numFmtId="0" fontId="0" fillId="3" borderId="3" xfId="0" applyFill="1" applyBorder="1"/>
    <xf numFmtId="0" fontId="0" fillId="3" borderId="4" xfId="0" applyFill="1" applyBorder="1"/>
    <xf numFmtId="0" fontId="0" fillId="2" borderId="0" xfId="0" applyFill="1" applyBorder="1"/>
    <xf numFmtId="0" fontId="0" fillId="2" borderId="15" xfId="0" applyFill="1" applyBorder="1"/>
    <xf numFmtId="2" fontId="0" fillId="2" borderId="0" xfId="0" applyNumberFormat="1" applyFill="1" applyBorder="1"/>
    <xf numFmtId="0" fontId="0" fillId="3" borderId="2" xfId="0" applyFill="1" applyBorder="1"/>
    <xf numFmtId="0" fontId="18" fillId="0" borderId="7" xfId="0" applyFont="1" applyBorder="1"/>
    <xf numFmtId="0" fontId="0" fillId="2" borderId="0" xfId="0" applyFill="1" applyBorder="1"/>
    <xf numFmtId="0" fontId="0" fillId="3" borderId="2" xfId="0" applyFill="1" applyBorder="1"/>
    <xf numFmtId="0" fontId="0" fillId="3" borderId="3" xfId="0" applyFill="1" applyBorder="1"/>
    <xf numFmtId="0" fontId="0" fillId="3" borderId="4" xfId="0" applyFill="1" applyBorder="1"/>
    <xf numFmtId="0" fontId="3" fillId="9" borderId="2" xfId="0" applyFont="1" applyFill="1" applyBorder="1" applyAlignment="1">
      <alignment vertical="center"/>
    </xf>
    <xf numFmtId="0" fontId="3" fillId="9" borderId="3" xfId="0" applyFont="1" applyFill="1" applyBorder="1" applyAlignment="1">
      <alignment vertical="center"/>
    </xf>
    <xf numFmtId="0" fontId="3" fillId="9" borderId="4" xfId="0" applyFont="1" applyFill="1" applyBorder="1" applyAlignment="1">
      <alignment vertical="center"/>
    </xf>
    <xf numFmtId="0" fontId="10" fillId="8" borderId="2" xfId="0" applyFont="1" applyFill="1" applyBorder="1" applyAlignment="1">
      <alignment horizontal="center" vertical="center"/>
    </xf>
    <xf numFmtId="0" fontId="10" fillId="8" borderId="3" xfId="0" applyFont="1" applyFill="1" applyBorder="1" applyAlignment="1">
      <alignment horizontal="center" vertical="center"/>
    </xf>
    <xf numFmtId="0" fontId="10" fillId="8" borderId="4" xfId="0" applyFont="1" applyFill="1" applyBorder="1" applyAlignment="1">
      <alignment horizontal="center" vertical="center"/>
    </xf>
    <xf numFmtId="0" fontId="0" fillId="2" borderId="0" xfId="0" applyFill="1" applyBorder="1"/>
    <xf numFmtId="0" fontId="0" fillId="2" borderId="15" xfId="0" applyFill="1" applyBorder="1"/>
    <xf numFmtId="0" fontId="1" fillId="6" borderId="2" xfId="0" applyFont="1" applyFill="1" applyBorder="1"/>
    <xf numFmtId="0" fontId="1" fillId="6" borderId="3" xfId="0" applyFont="1" applyFill="1" applyBorder="1"/>
    <xf numFmtId="0" fontId="1" fillId="6" borderId="4" xfId="0" applyFont="1" applyFill="1" applyBorder="1"/>
    <xf numFmtId="2" fontId="0" fillId="2" borderId="7" xfId="0" applyNumberFormat="1" applyFill="1" applyBorder="1"/>
    <xf numFmtId="2" fontId="0" fillId="2" borderId="0" xfId="0" applyNumberFormat="1" applyFill="1" applyBorder="1"/>
    <xf numFmtId="2" fontId="0" fillId="2" borderId="15" xfId="0" applyNumberFormat="1" applyFill="1" applyBorder="1"/>
    <xf numFmtId="0" fontId="7" fillId="6" borderId="2" xfId="0" applyFont="1" applyFill="1" applyBorder="1"/>
    <xf numFmtId="0" fontId="7" fillId="6" borderId="3" xfId="0" applyFont="1" applyFill="1" applyBorder="1"/>
    <xf numFmtId="0" fontId="7" fillId="6" borderId="4" xfId="0" applyFont="1" applyFill="1" applyBorder="1"/>
    <xf numFmtId="2" fontId="0" fillId="2" borderId="17" xfId="0" applyNumberFormat="1" applyFill="1" applyBorder="1"/>
    <xf numFmtId="2" fontId="0" fillId="2" borderId="13" xfId="0" applyNumberFormat="1" applyFill="1" applyBorder="1"/>
    <xf numFmtId="2" fontId="0" fillId="2" borderId="14" xfId="0" applyNumberFormat="1" applyFill="1" applyBorder="1"/>
    <xf numFmtId="0" fontId="13" fillId="3" borderId="2" xfId="0" applyFont="1" applyFill="1" applyBorder="1"/>
    <xf numFmtId="0" fontId="13" fillId="3" borderId="3" xfId="0" applyFont="1" applyFill="1" applyBorder="1"/>
    <xf numFmtId="0" fontId="13" fillId="3" borderId="4" xfId="0" applyFont="1" applyFill="1" applyBorder="1"/>
  </cellXfs>
  <cellStyles count="1">
    <cellStyle name="Normal" xfId="0" builtinId="0"/>
  </cellStyles>
  <dxfs count="0"/>
  <tableStyles count="0" defaultTableStyle="TableStyleMedium9" defaultPivotStyle="PivotStyleLight16"/>
  <colors>
    <mruColors>
      <color rgb="FF9BBB59"/>
      <color rgb="FFFF6600"/>
      <color rgb="FFFFFFCC"/>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1.jpeg"/></Relationships>
</file>

<file path=xl/charts/_rels/chart2.xml.rels><?xml version="1.0" encoding="UTF-8" standalone="yes"?>
<Relationships xmlns="http://schemas.openxmlformats.org/package/2006/relationships"><Relationship Id="rId2" Type="http://schemas.openxmlformats.org/officeDocument/2006/relationships/chartUserShapes" Target="../drawings/drawing4.xml"/><Relationship Id="rId1" Type="http://schemas.openxmlformats.org/officeDocument/2006/relationships/image" Target="../media/image1.jpeg"/></Relationships>
</file>

<file path=xl/charts/chart1.xml><?xml version="1.0" encoding="utf-8"?>
<c:chartSpace xmlns:c="http://schemas.openxmlformats.org/drawingml/2006/chart" xmlns:a="http://schemas.openxmlformats.org/drawingml/2006/main" xmlns:r="http://schemas.openxmlformats.org/officeDocument/2006/relationships">
  <c:lang val="en-GB"/>
  <c:style val="26"/>
  <c:chart>
    <c:title>
      <c:tx>
        <c:rich>
          <a:bodyPr/>
          <a:lstStyle/>
          <a:p>
            <a:pPr>
              <a:defRPr lang="en-GB" sz="2000" b="0" u="sng">
                <a:solidFill>
                  <a:schemeClr val="tx1"/>
                </a:solidFill>
              </a:defRPr>
            </a:pPr>
            <a:r>
              <a:rPr lang="en-US" sz="2000" b="0" u="sng">
                <a:solidFill>
                  <a:schemeClr val="tx1"/>
                </a:solidFill>
              </a:rPr>
              <a:t>Comparative</a:t>
            </a:r>
            <a:r>
              <a:rPr lang="en-US" sz="2000" b="0" u="sng" baseline="0">
                <a:solidFill>
                  <a:schemeClr val="tx1"/>
                </a:solidFill>
              </a:rPr>
              <a:t> Analysis - Site Impacts - Kilvey Hill</a:t>
            </a:r>
            <a:endParaRPr lang="en-US" sz="2000" b="0" u="sng">
              <a:solidFill>
                <a:schemeClr val="tx1"/>
              </a:solidFill>
            </a:endParaRPr>
          </a:p>
        </c:rich>
      </c:tx>
      <c:layout>
        <c:manualLayout>
          <c:xMode val="edge"/>
          <c:yMode val="edge"/>
          <c:x val="0.28657710785548357"/>
          <c:y val="7.68131475526974E-2"/>
        </c:manualLayout>
      </c:layout>
    </c:title>
    <c:view3D>
      <c:rAngAx val="1"/>
    </c:view3D>
    <c:sideWall>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sideWall>
    <c:backWall>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backWall>
    <c:plotArea>
      <c:layout>
        <c:manualLayout>
          <c:layoutTarget val="inner"/>
          <c:xMode val="edge"/>
          <c:yMode val="edge"/>
          <c:x val="6.3735492628901283E-2"/>
          <c:y val="0.12418284933032889"/>
          <c:w val="0.78582099008897355"/>
          <c:h val="0.72465137999229201"/>
        </c:manualLayout>
      </c:layout>
      <c:bar3DChart>
        <c:barDir val="col"/>
        <c:grouping val="standard"/>
        <c:ser>
          <c:idx val="0"/>
          <c:order val="0"/>
          <c:tx>
            <c:v>Physical Impacts</c:v>
          </c:tx>
          <c:cat>
            <c:strRef>
              <c:f>'SCOPING MATRIX (2)'!$H$7:$AL$7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(2)'!$H$36:$AL$36</c:f>
              <c:numCache>
                <c:formatCode>0.000</c:formatCode>
                <c:ptCount val="31"/>
                <c:pt idx="0">
                  <c:v>131.4</c:v>
                </c:pt>
                <c:pt idx="2">
                  <c:v>61.199999999999996</c:v>
                </c:pt>
                <c:pt idx="3">
                  <c:v>0</c:v>
                </c:pt>
                <c:pt idx="4">
                  <c:v>9</c:v>
                </c:pt>
                <c:pt idx="5">
                  <c:v>0</c:v>
                </c:pt>
                <c:pt idx="6">
                  <c:v>57.2</c:v>
                </c:pt>
                <c:pt idx="7">
                  <c:v>0</c:v>
                </c:pt>
                <c:pt idx="8">
                  <c:v>99</c:v>
                </c:pt>
                <c:pt idx="9">
                  <c:v>0</c:v>
                </c:pt>
                <c:pt idx="10">
                  <c:v>78</c:v>
                </c:pt>
                <c:pt idx="11">
                  <c:v>0</c:v>
                </c:pt>
                <c:pt idx="12">
                  <c:v>113.39999999999999</c:v>
                </c:pt>
                <c:pt idx="13">
                  <c:v>0</c:v>
                </c:pt>
                <c:pt idx="14">
                  <c:v>31.799999999999997</c:v>
                </c:pt>
                <c:pt idx="15">
                  <c:v>0</c:v>
                </c:pt>
                <c:pt idx="16">
                  <c:v>48.6</c:v>
                </c:pt>
                <c:pt idx="17">
                  <c:v>0</c:v>
                </c:pt>
                <c:pt idx="18">
                  <c:v>6</c:v>
                </c:pt>
                <c:pt idx="19">
                  <c:v>0</c:v>
                </c:pt>
                <c:pt idx="20">
                  <c:v>37.1</c:v>
                </c:pt>
                <c:pt idx="21">
                  <c:v>0</c:v>
                </c:pt>
                <c:pt idx="22">
                  <c:v>34.4</c:v>
                </c:pt>
                <c:pt idx="23">
                  <c:v>0</c:v>
                </c:pt>
                <c:pt idx="24">
                  <c:v>0</c:v>
                </c:pt>
                <c:pt idx="25">
                  <c:v>0</c:v>
                </c:pt>
                <c:pt idx="26">
                  <c:v>0</c:v>
                </c:pt>
                <c:pt idx="27">
                  <c:v>0</c:v>
                </c:pt>
                <c:pt idx="28">
                  <c:v>0</c:v>
                </c:pt>
                <c:pt idx="29">
                  <c:v>0</c:v>
                </c:pt>
                <c:pt idx="30">
                  <c:v>26</c:v>
                </c:pt>
              </c:numCache>
            </c:numRef>
          </c:val>
        </c:ser>
        <c:ser>
          <c:idx val="1"/>
          <c:order val="1"/>
          <c:tx>
            <c:v>Ecological Impacts</c:v>
          </c:tx>
          <c:cat>
            <c:strRef>
              <c:f>'SCOPING MATRIX (2)'!$H$7:$AL$7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(2)'!$H$64:$AL$64</c:f>
              <c:numCache>
                <c:formatCode>0.000</c:formatCode>
                <c:ptCount val="31"/>
                <c:pt idx="0">
                  <c:v>189</c:v>
                </c:pt>
                <c:pt idx="2">
                  <c:v>104</c:v>
                </c:pt>
                <c:pt idx="3">
                  <c:v>0</c:v>
                </c:pt>
                <c:pt idx="4">
                  <c:v>15</c:v>
                </c:pt>
                <c:pt idx="5">
                  <c:v>0</c:v>
                </c:pt>
                <c:pt idx="6">
                  <c:v>137.69999999999999</c:v>
                </c:pt>
                <c:pt idx="7">
                  <c:v>0</c:v>
                </c:pt>
                <c:pt idx="8">
                  <c:v>175.5</c:v>
                </c:pt>
                <c:pt idx="9">
                  <c:v>0</c:v>
                </c:pt>
                <c:pt idx="10">
                  <c:v>148.80000000000001</c:v>
                </c:pt>
                <c:pt idx="11">
                  <c:v>0</c:v>
                </c:pt>
                <c:pt idx="12">
                  <c:v>170.1</c:v>
                </c:pt>
                <c:pt idx="13">
                  <c:v>0</c:v>
                </c:pt>
                <c:pt idx="14">
                  <c:v>37.1</c:v>
                </c:pt>
                <c:pt idx="15">
                  <c:v>0</c:v>
                </c:pt>
                <c:pt idx="16">
                  <c:v>60.5</c:v>
                </c:pt>
                <c:pt idx="17">
                  <c:v>0</c:v>
                </c:pt>
                <c:pt idx="18">
                  <c:v>61.499999999999993</c:v>
                </c:pt>
                <c:pt idx="19">
                  <c:v>0</c:v>
                </c:pt>
                <c:pt idx="20">
                  <c:v>58.3</c:v>
                </c:pt>
                <c:pt idx="21">
                  <c:v>0</c:v>
                </c:pt>
                <c:pt idx="22">
                  <c:v>54.6</c:v>
                </c:pt>
                <c:pt idx="23">
                  <c:v>0</c:v>
                </c:pt>
                <c:pt idx="24">
                  <c:v>0</c:v>
                </c:pt>
                <c:pt idx="25">
                  <c:v>0</c:v>
                </c:pt>
                <c:pt idx="26">
                  <c:v>0</c:v>
                </c:pt>
                <c:pt idx="27">
                  <c:v>0</c:v>
                </c:pt>
                <c:pt idx="28">
                  <c:v>0</c:v>
                </c:pt>
                <c:pt idx="29">
                  <c:v>0</c:v>
                </c:pt>
                <c:pt idx="30">
                  <c:v>42</c:v>
                </c:pt>
              </c:numCache>
            </c:numRef>
          </c:val>
        </c:ser>
        <c:ser>
          <c:idx val="2"/>
          <c:order val="2"/>
          <c:tx>
            <c:v>Community Impacts</c:v>
          </c:tx>
          <c:cat>
            <c:strRef>
              <c:f>'SCOPING MATRIX (2)'!$H$7:$AL$7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(2)'!$H$83:$AL$83</c:f>
              <c:numCache>
                <c:formatCode>0.000</c:formatCode>
                <c:ptCount val="31"/>
                <c:pt idx="0">
                  <c:v>74.2</c:v>
                </c:pt>
                <c:pt idx="2">
                  <c:v>52</c:v>
                </c:pt>
                <c:pt idx="3">
                  <c:v>0</c:v>
                </c:pt>
                <c:pt idx="4">
                  <c:v>20</c:v>
                </c:pt>
                <c:pt idx="5">
                  <c:v>0</c:v>
                </c:pt>
                <c:pt idx="6">
                  <c:v>72.8</c:v>
                </c:pt>
                <c:pt idx="7">
                  <c:v>0</c:v>
                </c:pt>
                <c:pt idx="8">
                  <c:v>70.2</c:v>
                </c:pt>
                <c:pt idx="9">
                  <c:v>0</c:v>
                </c:pt>
                <c:pt idx="10">
                  <c:v>79.3</c:v>
                </c:pt>
                <c:pt idx="11">
                  <c:v>0</c:v>
                </c:pt>
                <c:pt idx="12">
                  <c:v>86.8</c:v>
                </c:pt>
                <c:pt idx="13">
                  <c:v>0</c:v>
                </c:pt>
                <c:pt idx="14">
                  <c:v>5</c:v>
                </c:pt>
                <c:pt idx="15">
                  <c:v>0</c:v>
                </c:pt>
                <c:pt idx="16">
                  <c:v>4.0999999999999996</c:v>
                </c:pt>
                <c:pt idx="17">
                  <c:v>0</c:v>
                </c:pt>
                <c:pt idx="18">
                  <c:v>53</c:v>
                </c:pt>
                <c:pt idx="19">
                  <c:v>0</c:v>
                </c:pt>
                <c:pt idx="20">
                  <c:v>47.3</c:v>
                </c:pt>
                <c:pt idx="21">
                  <c:v>0</c:v>
                </c:pt>
                <c:pt idx="22">
                  <c:v>41</c:v>
                </c:pt>
                <c:pt idx="23">
                  <c:v>0</c:v>
                </c:pt>
                <c:pt idx="24">
                  <c:v>0</c:v>
                </c:pt>
                <c:pt idx="25">
                  <c:v>0</c:v>
                </c:pt>
                <c:pt idx="26">
                  <c:v>0</c:v>
                </c:pt>
                <c:pt idx="27">
                  <c:v>0</c:v>
                </c:pt>
                <c:pt idx="28">
                  <c:v>0</c:v>
                </c:pt>
                <c:pt idx="29">
                  <c:v>0</c:v>
                </c:pt>
                <c:pt idx="30">
                  <c:v>6</c:v>
                </c:pt>
              </c:numCache>
            </c:numRef>
          </c:val>
        </c:ser>
        <c:shape val="cylinder"/>
        <c:axId val="65874944"/>
        <c:axId val="65889024"/>
        <c:axId val="65884160"/>
      </c:bar3DChart>
      <c:catAx>
        <c:axId val="65874944"/>
        <c:scaling>
          <c:orientation val="minMax"/>
        </c:scaling>
        <c:axPos val="b"/>
        <c:majorTickMark val="none"/>
        <c:tickLblPos val="nextTo"/>
        <c:spPr>
          <a:ln>
            <a:solidFill>
              <a:schemeClr val="tx1"/>
            </a:solidFill>
          </a:ln>
        </c:spPr>
        <c:txPr>
          <a:bodyPr/>
          <a:lstStyle/>
          <a:p>
            <a:pPr>
              <a:defRPr lang="en-GB" b="1" i="0" baseline="0"/>
            </a:pPr>
            <a:endParaRPr lang="en-US"/>
          </a:p>
        </c:txPr>
        <c:crossAx val="65889024"/>
        <c:crosses val="autoZero"/>
        <c:auto val="1"/>
        <c:lblAlgn val="ctr"/>
        <c:lblOffset val="100"/>
      </c:catAx>
      <c:valAx>
        <c:axId val="65889024"/>
        <c:scaling>
          <c:orientation val="minMax"/>
        </c:scaling>
        <c:axPos val="l"/>
        <c:majorGridlines/>
        <c:numFmt formatCode="0.00" sourceLinked="0"/>
        <c:majorTickMark val="none"/>
        <c:tickLblPos val="nextTo"/>
        <c:txPr>
          <a:bodyPr/>
          <a:lstStyle/>
          <a:p>
            <a:pPr>
              <a:defRPr lang="en-GB" b="1" i="0" baseline="0"/>
            </a:pPr>
            <a:endParaRPr lang="en-US"/>
          </a:p>
        </c:txPr>
        <c:crossAx val="65874944"/>
        <c:crosses val="autoZero"/>
        <c:crossBetween val="between"/>
      </c:valAx>
      <c:serAx>
        <c:axId val="65884160"/>
        <c:scaling>
          <c:orientation val="minMax"/>
        </c:scaling>
        <c:delete val="1"/>
        <c:axPos val="b"/>
        <c:tickLblPos val="none"/>
        <c:crossAx val="65889024"/>
        <c:crosses val="autoZero"/>
      </c:serAx>
      <c:spPr>
        <a:noFill/>
        <a:ln w="25400">
          <a:noFill/>
        </a:ln>
      </c:spPr>
    </c:plotArea>
    <c:legend>
      <c:legendPos val="r"/>
      <c:layout>
        <c:manualLayout>
          <c:xMode val="edge"/>
          <c:yMode val="edge"/>
          <c:x val="0.86363815642537956"/>
          <c:y val="4.8603153121484756E-2"/>
          <c:w val="0.10819849615961553"/>
          <c:h val="0.32134845449006388"/>
        </c:manualLayout>
      </c:layout>
      <c:spPr>
        <a:blipFill dpi="0" rotWithShape="1">
          <a:blip xmlns:r="http://schemas.openxmlformats.org/officeDocument/2006/relationships" r:embed="rId1">
            <a:alphaModFix amt="83000"/>
          </a:blip>
          <a:srcRect/>
          <a:tile tx="0" ty="0" sx="100000" sy="100000" flip="none" algn="tl"/>
        </a:blipFill>
        <a:ln w="3175" cap="rnd">
          <a:bevel/>
        </a:ln>
        <a:effectLst>
          <a:innerShdw blurRad="63500" dir="8100000">
            <a:prstClr val="black">
              <a:alpha val="96000"/>
            </a:prstClr>
          </a:innerShdw>
        </a:effectLst>
      </c:spPr>
      <c:txPr>
        <a:bodyPr/>
        <a:lstStyle/>
        <a:p>
          <a:pPr>
            <a:defRPr lang="en-GB" sz="1400"/>
          </a:pPr>
          <a:endParaRPr lang="en-US"/>
        </a:p>
      </c:txPr>
    </c:legend>
    <c:plotVisOnly val="1"/>
  </c:chart>
  <c:spPr>
    <a:solidFill>
      <a:schemeClr val="accent1">
        <a:lumMod val="40000"/>
        <a:lumOff val="60000"/>
      </a:schemeClr>
    </a:solidFill>
    <a:ln w="28575" cap="rnd" cmpd="dbl">
      <a:solidFill>
        <a:schemeClr val="tx1"/>
      </a:solidFill>
      <a:bevel/>
    </a:ln>
    <a:effectLst>
      <a:innerShdw blurRad="114300">
        <a:prstClr val="black"/>
      </a:innerShdw>
    </a:effectLst>
  </c:spPr>
  <c:printSettings>
    <c:headerFooter/>
    <c:pageMargins b="0.75000000000000178" l="0.70000000000000062" r="0.70000000000000062" t="0.75000000000000178" header="0.30000000000000032" footer="0.30000000000000032"/>
    <c:pageSetup/>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c:lang val="en-GB"/>
  <c:style val="26"/>
  <c:chart>
    <c:title>
      <c:tx>
        <c:rich>
          <a:bodyPr/>
          <a:lstStyle/>
          <a:p>
            <a:pPr>
              <a:defRPr lang="en-GB" sz="2000" b="0" u="sng">
                <a:solidFill>
                  <a:schemeClr val="tx1"/>
                </a:solidFill>
              </a:defRPr>
            </a:pPr>
            <a:r>
              <a:rPr lang="en-US" sz="2000" b="0" u="sng">
                <a:solidFill>
                  <a:schemeClr val="tx1"/>
                </a:solidFill>
              </a:rPr>
              <a:t>Comparative</a:t>
            </a:r>
            <a:r>
              <a:rPr lang="en-US" sz="2000" b="0" u="sng" baseline="0">
                <a:solidFill>
                  <a:schemeClr val="tx1"/>
                </a:solidFill>
              </a:rPr>
              <a:t> Analysis - Site Impacts - Bishops Wood</a:t>
            </a:r>
            <a:endParaRPr lang="en-US" sz="2000" b="0" u="sng">
              <a:solidFill>
                <a:schemeClr val="tx1"/>
              </a:solidFill>
            </a:endParaRPr>
          </a:p>
        </c:rich>
      </c:tx>
      <c:layout>
        <c:manualLayout>
          <c:xMode val="edge"/>
          <c:yMode val="edge"/>
          <c:x val="0.26404896430794744"/>
          <c:y val="5.9325156470825771E-2"/>
        </c:manualLayout>
      </c:layout>
    </c:title>
    <c:view3D>
      <c:rAngAx val="1"/>
    </c:view3D>
    <c:sideWall>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sideWall>
    <c:backWall>
      <c:spPr>
        <a:gradFill>
          <a:gsLst>
            <a:gs pos="1000">
              <a:srgbClr val="4F81BD">
                <a:tint val="66000"/>
                <a:satMod val="160000"/>
                <a:alpha val="94000"/>
              </a:srgbClr>
            </a:gs>
            <a:gs pos="50000">
              <a:srgbClr val="4F81BD">
                <a:tint val="44500"/>
                <a:satMod val="160000"/>
              </a:srgbClr>
            </a:gs>
            <a:gs pos="100000">
              <a:srgbClr val="4F81BD">
                <a:tint val="23500"/>
                <a:satMod val="160000"/>
              </a:srgbClr>
            </a:gs>
          </a:gsLst>
          <a:lin ang="5400000" scaled="0"/>
        </a:gradFill>
        <a:ln w="15875" cmpd="dbl">
          <a:gradFill flip="none" rotWithShape="1">
            <a:gsLst>
              <a:gs pos="0">
                <a:srgbClr val="4F81BD">
                  <a:tint val="66000"/>
                  <a:satMod val="160000"/>
                  <a:alpha val="70000"/>
                </a:srgbClr>
              </a:gs>
              <a:gs pos="50000">
                <a:srgbClr val="4F81BD">
                  <a:tint val="44500"/>
                  <a:satMod val="160000"/>
                </a:srgbClr>
              </a:gs>
              <a:gs pos="100000">
                <a:srgbClr val="4F81BD">
                  <a:tint val="23500"/>
                  <a:satMod val="160000"/>
                </a:srgbClr>
              </a:gs>
            </a:gsLst>
            <a:lin ang="2700000" scaled="1"/>
            <a:tileRect/>
          </a:gradFill>
        </a:ln>
        <a:effectLst>
          <a:innerShdw blurRad="114300">
            <a:prstClr val="black"/>
          </a:innerShdw>
        </a:effectLst>
        <a:scene3d>
          <a:camera prst="orthographicFront"/>
          <a:lightRig rig="threePt" dir="t">
            <a:rot lat="0" lon="0" rev="3000000"/>
          </a:lightRig>
        </a:scene3d>
        <a:sp3d>
          <a:bevelT/>
        </a:sp3d>
      </c:spPr>
    </c:backWall>
    <c:plotArea>
      <c:layout>
        <c:manualLayout>
          <c:layoutTarget val="inner"/>
          <c:xMode val="edge"/>
          <c:yMode val="edge"/>
          <c:x val="6.1743545635552302E-2"/>
          <c:y val="8.4267531462413364E-2"/>
          <c:w val="0.80282766027209784"/>
          <c:h val="0.74221696214353572"/>
        </c:manualLayout>
      </c:layout>
      <c:bar3DChart>
        <c:barDir val="col"/>
        <c:grouping val="standard"/>
        <c:ser>
          <c:idx val="0"/>
          <c:order val="0"/>
          <c:tx>
            <c:v>Physical Impacts</c:v>
          </c:tx>
          <c:cat>
            <c:strRef>
              <c:f>'SCOPING MATRIX (1)'!$H$7:$AL$7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(1)'!$H$36:$AL$36</c:f>
              <c:numCache>
                <c:formatCode>0.000</c:formatCode>
                <c:ptCount val="31"/>
                <c:pt idx="0">
                  <c:v>21.7</c:v>
                </c:pt>
                <c:pt idx="1">
                  <c:v>0</c:v>
                </c:pt>
                <c:pt idx="2">
                  <c:v>28.699999999999996</c:v>
                </c:pt>
                <c:pt idx="3">
                  <c:v>0</c:v>
                </c:pt>
                <c:pt idx="4">
                  <c:v>32</c:v>
                </c:pt>
                <c:pt idx="5">
                  <c:v>0</c:v>
                </c:pt>
                <c:pt idx="6">
                  <c:v>18</c:v>
                </c:pt>
                <c:pt idx="7">
                  <c:v>0</c:v>
                </c:pt>
                <c:pt idx="8">
                  <c:v>37.1</c:v>
                </c:pt>
                <c:pt idx="9">
                  <c:v>0</c:v>
                </c:pt>
                <c:pt idx="10">
                  <c:v>0</c:v>
                </c:pt>
                <c:pt idx="11">
                  <c:v>0</c:v>
                </c:pt>
                <c:pt idx="12">
                  <c:v>0</c:v>
                </c:pt>
                <c:pt idx="13">
                  <c:v>0</c:v>
                </c:pt>
                <c:pt idx="14">
                  <c:v>41.6</c:v>
                </c:pt>
                <c:pt idx="15">
                  <c:v>0</c:v>
                </c:pt>
                <c:pt idx="16">
                  <c:v>49.5</c:v>
                </c:pt>
                <c:pt idx="17">
                  <c:v>0</c:v>
                </c:pt>
                <c:pt idx="18">
                  <c:v>0</c:v>
                </c:pt>
                <c:pt idx="19">
                  <c:v>0</c:v>
                </c:pt>
                <c:pt idx="20">
                  <c:v>41.6</c:v>
                </c:pt>
                <c:pt idx="21">
                  <c:v>0</c:v>
                </c:pt>
                <c:pt idx="22">
                  <c:v>30.099999999999998</c:v>
                </c:pt>
                <c:pt idx="23">
                  <c:v>0</c:v>
                </c:pt>
                <c:pt idx="24">
                  <c:v>0</c:v>
                </c:pt>
                <c:pt idx="25">
                  <c:v>0</c:v>
                </c:pt>
                <c:pt idx="26">
                  <c:v>0</c:v>
                </c:pt>
                <c:pt idx="27">
                  <c:v>0</c:v>
                </c:pt>
                <c:pt idx="28">
                  <c:v>25</c:v>
                </c:pt>
                <c:pt idx="29">
                  <c:v>0</c:v>
                </c:pt>
                <c:pt idx="30">
                  <c:v>37.1</c:v>
                </c:pt>
              </c:numCache>
            </c:numRef>
          </c:val>
        </c:ser>
        <c:ser>
          <c:idx val="1"/>
          <c:order val="1"/>
          <c:tx>
            <c:v>Ecological Impacts</c:v>
          </c:tx>
          <c:cat>
            <c:strRef>
              <c:f>'SCOPING MATRIX (1)'!$H$7:$AL$7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(1)'!$H$64:$AL$64</c:f>
              <c:numCache>
                <c:formatCode>0.000</c:formatCode>
                <c:ptCount val="31"/>
                <c:pt idx="0">
                  <c:v>49.199999999999996</c:v>
                </c:pt>
                <c:pt idx="2">
                  <c:v>49.199999999999996</c:v>
                </c:pt>
                <c:pt idx="3">
                  <c:v>0</c:v>
                </c:pt>
                <c:pt idx="4">
                  <c:v>28</c:v>
                </c:pt>
                <c:pt idx="5">
                  <c:v>0</c:v>
                </c:pt>
                <c:pt idx="6">
                  <c:v>41</c:v>
                </c:pt>
                <c:pt idx="7">
                  <c:v>0</c:v>
                </c:pt>
                <c:pt idx="8">
                  <c:v>63</c:v>
                </c:pt>
                <c:pt idx="9">
                  <c:v>0</c:v>
                </c:pt>
                <c:pt idx="10">
                  <c:v>0</c:v>
                </c:pt>
                <c:pt idx="11">
                  <c:v>0</c:v>
                </c:pt>
                <c:pt idx="12">
                  <c:v>0</c:v>
                </c:pt>
                <c:pt idx="13">
                  <c:v>0</c:v>
                </c:pt>
                <c:pt idx="14">
                  <c:v>31.200000000000003</c:v>
                </c:pt>
                <c:pt idx="15">
                  <c:v>0</c:v>
                </c:pt>
                <c:pt idx="16">
                  <c:v>58.5</c:v>
                </c:pt>
                <c:pt idx="17">
                  <c:v>0</c:v>
                </c:pt>
                <c:pt idx="18">
                  <c:v>0</c:v>
                </c:pt>
                <c:pt idx="19">
                  <c:v>0</c:v>
                </c:pt>
                <c:pt idx="20">
                  <c:v>57.2</c:v>
                </c:pt>
                <c:pt idx="21">
                  <c:v>0</c:v>
                </c:pt>
                <c:pt idx="22">
                  <c:v>54.6</c:v>
                </c:pt>
                <c:pt idx="23">
                  <c:v>0</c:v>
                </c:pt>
                <c:pt idx="24">
                  <c:v>0</c:v>
                </c:pt>
                <c:pt idx="25">
                  <c:v>0</c:v>
                </c:pt>
                <c:pt idx="26">
                  <c:v>0</c:v>
                </c:pt>
                <c:pt idx="27">
                  <c:v>0</c:v>
                </c:pt>
                <c:pt idx="28">
                  <c:v>61.499999999999993</c:v>
                </c:pt>
                <c:pt idx="29">
                  <c:v>0</c:v>
                </c:pt>
                <c:pt idx="30">
                  <c:v>38.699999999999996</c:v>
                </c:pt>
              </c:numCache>
            </c:numRef>
          </c:val>
        </c:ser>
        <c:ser>
          <c:idx val="2"/>
          <c:order val="2"/>
          <c:tx>
            <c:v>Community Impacts</c:v>
          </c:tx>
          <c:cat>
            <c:strRef>
              <c:f>'SCOPING MATRIX (1)'!$H$7:$AL$7</c:f>
              <c:strCache>
                <c:ptCount val="31"/>
                <c:pt idx="0">
                  <c:v>Vandalism</c:v>
                </c:pt>
                <c:pt idx="2">
                  <c:v>Tipping /   Littering</c:v>
                </c:pt>
                <c:pt idx="4">
                  <c:v>Camping</c:v>
                </c:pt>
                <c:pt idx="6">
                  <c:v>Fire   Lighting</c:v>
                </c:pt>
                <c:pt idx="8">
                  <c:v>Mountain Biking</c:v>
                </c:pt>
                <c:pt idx="10">
                  <c:v>Rally      Cars</c:v>
                </c:pt>
                <c:pt idx="12">
                  <c:v>Rally     Biking</c:v>
                </c:pt>
                <c:pt idx="14">
                  <c:v>Rambling</c:v>
                </c:pt>
                <c:pt idx="16">
                  <c:v>Trampling</c:v>
                </c:pt>
                <c:pt idx="18">
                  <c:v>Shooting</c:v>
                </c:pt>
                <c:pt idx="20">
                  <c:v>Horse Riding</c:v>
                </c:pt>
                <c:pt idx="22">
                  <c:v>Dog    Walking</c:v>
                </c:pt>
                <c:pt idx="24">
                  <c:v>Paint      Ball</c:v>
                </c:pt>
                <c:pt idx="26">
                  <c:v>Music   Event</c:v>
                </c:pt>
                <c:pt idx="28">
                  <c:v>Orienteering</c:v>
                </c:pt>
                <c:pt idx="30">
                  <c:v>Schools / Samples</c:v>
                </c:pt>
              </c:strCache>
            </c:strRef>
          </c:cat>
          <c:val>
            <c:numRef>
              <c:f>'SCOPING MATRIX (1)'!$H$83:$AL$83</c:f>
              <c:numCache>
                <c:formatCode>0.000</c:formatCode>
                <c:ptCount val="31"/>
                <c:pt idx="0">
                  <c:v>49.199999999999996</c:v>
                </c:pt>
                <c:pt idx="2">
                  <c:v>32.799999999999997</c:v>
                </c:pt>
                <c:pt idx="3">
                  <c:v>0</c:v>
                </c:pt>
                <c:pt idx="4">
                  <c:v>20.5</c:v>
                </c:pt>
                <c:pt idx="5">
                  <c:v>0</c:v>
                </c:pt>
                <c:pt idx="6">
                  <c:v>20.8</c:v>
                </c:pt>
                <c:pt idx="7">
                  <c:v>0</c:v>
                </c:pt>
                <c:pt idx="8">
                  <c:v>21.2</c:v>
                </c:pt>
                <c:pt idx="9">
                  <c:v>0</c:v>
                </c:pt>
                <c:pt idx="10">
                  <c:v>0</c:v>
                </c:pt>
                <c:pt idx="11">
                  <c:v>0</c:v>
                </c:pt>
                <c:pt idx="12">
                  <c:v>0</c:v>
                </c:pt>
                <c:pt idx="13">
                  <c:v>0</c:v>
                </c:pt>
                <c:pt idx="14">
                  <c:v>8.4</c:v>
                </c:pt>
                <c:pt idx="15">
                  <c:v>0</c:v>
                </c:pt>
                <c:pt idx="16">
                  <c:v>9.3000000000000007</c:v>
                </c:pt>
                <c:pt idx="17">
                  <c:v>0</c:v>
                </c:pt>
                <c:pt idx="18">
                  <c:v>0</c:v>
                </c:pt>
                <c:pt idx="19">
                  <c:v>0</c:v>
                </c:pt>
                <c:pt idx="20">
                  <c:v>46.2</c:v>
                </c:pt>
                <c:pt idx="21">
                  <c:v>0</c:v>
                </c:pt>
                <c:pt idx="22">
                  <c:v>41</c:v>
                </c:pt>
                <c:pt idx="23">
                  <c:v>0</c:v>
                </c:pt>
                <c:pt idx="24">
                  <c:v>0</c:v>
                </c:pt>
                <c:pt idx="25">
                  <c:v>0</c:v>
                </c:pt>
                <c:pt idx="26">
                  <c:v>0</c:v>
                </c:pt>
                <c:pt idx="27">
                  <c:v>0</c:v>
                </c:pt>
                <c:pt idx="28">
                  <c:v>9</c:v>
                </c:pt>
                <c:pt idx="29">
                  <c:v>0</c:v>
                </c:pt>
                <c:pt idx="30">
                  <c:v>6</c:v>
                </c:pt>
              </c:numCache>
            </c:numRef>
          </c:val>
        </c:ser>
        <c:gapWidth val="55"/>
        <c:gapDepth val="55"/>
        <c:shape val="cylinder"/>
        <c:axId val="66443904"/>
        <c:axId val="66449792"/>
        <c:axId val="65887744"/>
      </c:bar3DChart>
      <c:catAx>
        <c:axId val="66443904"/>
        <c:scaling>
          <c:orientation val="minMax"/>
        </c:scaling>
        <c:axPos val="b"/>
        <c:tickLblPos val="nextTo"/>
        <c:spPr>
          <a:ln>
            <a:solidFill>
              <a:schemeClr val="tx1"/>
            </a:solidFill>
          </a:ln>
        </c:spPr>
        <c:txPr>
          <a:bodyPr/>
          <a:lstStyle/>
          <a:p>
            <a:pPr>
              <a:defRPr lang="en-GB" b="1" i="0" baseline="0"/>
            </a:pPr>
            <a:endParaRPr lang="en-US"/>
          </a:p>
        </c:txPr>
        <c:crossAx val="66449792"/>
        <c:crosses val="autoZero"/>
        <c:auto val="1"/>
        <c:lblAlgn val="ctr"/>
        <c:lblOffset val="100"/>
      </c:catAx>
      <c:valAx>
        <c:axId val="66449792"/>
        <c:scaling>
          <c:orientation val="minMax"/>
        </c:scaling>
        <c:axPos val="l"/>
        <c:majorGridlines/>
        <c:numFmt formatCode="0.00" sourceLinked="0"/>
        <c:majorTickMark val="none"/>
        <c:tickLblPos val="nextTo"/>
        <c:txPr>
          <a:bodyPr/>
          <a:lstStyle/>
          <a:p>
            <a:pPr>
              <a:defRPr lang="en-GB" b="1" i="0" baseline="0"/>
            </a:pPr>
            <a:endParaRPr lang="en-US"/>
          </a:p>
        </c:txPr>
        <c:crossAx val="66443904"/>
        <c:crosses val="autoZero"/>
        <c:crossBetween val="between"/>
      </c:valAx>
      <c:serAx>
        <c:axId val="65887744"/>
        <c:scaling>
          <c:orientation val="minMax"/>
        </c:scaling>
        <c:delete val="1"/>
        <c:axPos val="b"/>
        <c:tickLblPos val="none"/>
        <c:crossAx val="66449792"/>
        <c:crosses val="autoZero"/>
      </c:serAx>
    </c:plotArea>
    <c:legend>
      <c:legendPos val="r"/>
      <c:layout>
        <c:manualLayout>
          <c:xMode val="edge"/>
          <c:yMode val="edge"/>
          <c:x val="0.87044923548708752"/>
          <c:y val="4.1306905602316923E-2"/>
          <c:w val="0.10838367870256627"/>
          <c:h val="0.28506710576639543"/>
        </c:manualLayout>
      </c:layout>
      <c:spPr>
        <a:blipFill dpi="0" rotWithShape="1">
          <a:blip xmlns:r="http://schemas.openxmlformats.org/officeDocument/2006/relationships" r:embed="rId1">
            <a:alphaModFix amt="83000"/>
          </a:blip>
          <a:srcRect/>
          <a:tile tx="0" ty="0" sx="100000" sy="100000" flip="none" algn="tl"/>
        </a:blipFill>
        <a:ln w="3175" cap="rnd">
          <a:bevel/>
        </a:ln>
        <a:effectLst>
          <a:innerShdw blurRad="63500" dir="8100000">
            <a:prstClr val="black">
              <a:alpha val="96000"/>
            </a:prstClr>
          </a:innerShdw>
        </a:effectLst>
      </c:spPr>
      <c:txPr>
        <a:bodyPr/>
        <a:lstStyle/>
        <a:p>
          <a:pPr>
            <a:defRPr lang="en-GB" sz="1400"/>
          </a:pPr>
          <a:endParaRPr lang="en-US"/>
        </a:p>
      </c:txPr>
    </c:legend>
    <c:plotVisOnly val="1"/>
  </c:chart>
  <c:spPr>
    <a:solidFill>
      <a:schemeClr val="accent1">
        <a:lumMod val="40000"/>
        <a:lumOff val="60000"/>
      </a:schemeClr>
    </a:solidFill>
    <a:ln w="28575" cap="rnd" cmpd="dbl">
      <a:solidFill>
        <a:schemeClr val="tx1"/>
      </a:solidFill>
      <a:bevel/>
    </a:ln>
    <a:effectLst>
      <a:innerShdw blurRad="114300">
        <a:prstClr val="black"/>
      </a:innerShdw>
    </a:effectLst>
  </c:spPr>
  <c:printSettings>
    <c:headerFooter/>
    <c:pageMargins b="0.75000000000000155" l="0.70000000000000062" r="0.70000000000000062" t="0.75000000000000155" header="0.30000000000000032" footer="0.30000000000000032"/>
    <c:pageSetup/>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215265</xdr:colOff>
      <xdr:row>0</xdr:row>
      <xdr:rowOff>120015</xdr:rowOff>
    </xdr:from>
    <xdr:to>
      <xdr:col>21</xdr:col>
      <xdr:colOff>40005</xdr:colOff>
      <xdr:row>37</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266700</xdr:colOff>
      <xdr:row>33</xdr:row>
      <xdr:rowOff>0</xdr:rowOff>
    </xdr:from>
    <xdr:to>
      <xdr:col>11</xdr:col>
      <xdr:colOff>7620</xdr:colOff>
      <xdr:row>34</xdr:row>
      <xdr:rowOff>137160</xdr:rowOff>
    </xdr:to>
    <xdr:sp macro="" textlink="">
      <xdr:nvSpPr>
        <xdr:cNvPr id="3" name="TextBox 2"/>
        <xdr:cNvSpPr txBox="1"/>
      </xdr:nvSpPr>
      <xdr:spPr>
        <a:xfrm>
          <a:off x="5753100" y="6035040"/>
          <a:ext cx="960120" cy="320040"/>
        </a:xfrm>
        <a:prstGeom prst="rect">
          <a:avLst/>
        </a:prstGeom>
        <a:solidFill>
          <a:schemeClr val="accent1">
            <a:lumMod val="40000"/>
            <a:lumOff val="60000"/>
          </a:schemeClr>
        </a:solidFill>
        <a:ln w="9525" cmpd="sng">
          <a:solidFill>
            <a:schemeClr val="accent1">
              <a:lumMod val="20000"/>
              <a:lumOff val="8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GB" sz="1200" b="1"/>
            <a:t>  STRESSOR</a:t>
          </a: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0.00799</cdr:x>
      <cdr:y>0.18418</cdr:y>
    </cdr:from>
    <cdr:to>
      <cdr:x>0.0701</cdr:x>
      <cdr:y>0.22099</cdr:y>
    </cdr:to>
    <cdr:sp macro="" textlink="">
      <cdr:nvSpPr>
        <cdr:cNvPr id="2" name="TextBox 1"/>
        <cdr:cNvSpPr txBox="1"/>
      </cdr:nvSpPr>
      <cdr:spPr>
        <a:xfrm xmlns:a="http://schemas.openxmlformats.org/drawingml/2006/main">
          <a:off x="100867" y="1261694"/>
          <a:ext cx="784196" cy="2521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en-GB" sz="1100" b="1"/>
            <a:t> IMPACT</a:t>
          </a:r>
        </a:p>
      </cdr:txBody>
    </cdr:sp>
  </cdr:relSizeAnchor>
  <cdr:relSizeAnchor xmlns:cdr="http://schemas.openxmlformats.org/drawingml/2006/chartDrawing">
    <cdr:from>
      <cdr:x>0.01992</cdr:x>
      <cdr:y>0.87406</cdr:y>
    </cdr:from>
    <cdr:to>
      <cdr:x>0.13458</cdr:x>
      <cdr:y>0.92095</cdr:y>
    </cdr:to>
    <cdr:sp macro="" textlink="">
      <cdr:nvSpPr>
        <cdr:cNvPr id="5" name="TextBox 4"/>
        <cdr:cNvSpPr txBox="1"/>
      </cdr:nvSpPr>
      <cdr:spPr>
        <a:xfrm xmlns:a="http://schemas.openxmlformats.org/drawingml/2006/main">
          <a:off x="251460" y="6214110"/>
          <a:ext cx="1447800" cy="3333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600" u="sng">
              <a:latin typeface="Arial" pitchFamily="34" charset="0"/>
              <a:cs typeface="Arial" pitchFamily="34" charset="0"/>
            </a:rPr>
            <a:t>Figure: 4.2</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320040</xdr:colOff>
      <xdr:row>1</xdr:row>
      <xdr:rowOff>15240</xdr:rowOff>
    </xdr:from>
    <xdr:to>
      <xdr:col>21</xdr:col>
      <xdr:colOff>144780</xdr:colOff>
      <xdr:row>38</xdr:row>
      <xdr:rowOff>99060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266700</xdr:colOff>
      <xdr:row>33</xdr:row>
      <xdr:rowOff>0</xdr:rowOff>
    </xdr:from>
    <xdr:to>
      <xdr:col>11</xdr:col>
      <xdr:colOff>7620</xdr:colOff>
      <xdr:row>34</xdr:row>
      <xdr:rowOff>137160</xdr:rowOff>
    </xdr:to>
    <xdr:sp macro="" textlink="">
      <xdr:nvSpPr>
        <xdr:cNvPr id="4" name="TextBox 3"/>
        <xdr:cNvSpPr txBox="1"/>
      </xdr:nvSpPr>
      <xdr:spPr>
        <a:xfrm>
          <a:off x="5753100" y="6035040"/>
          <a:ext cx="960120" cy="320040"/>
        </a:xfrm>
        <a:prstGeom prst="rect">
          <a:avLst/>
        </a:prstGeom>
        <a:solidFill>
          <a:schemeClr val="accent1">
            <a:lumMod val="40000"/>
            <a:lumOff val="60000"/>
          </a:schemeClr>
        </a:solidFill>
        <a:ln w="9525" cmpd="sng">
          <a:solidFill>
            <a:schemeClr val="accent1">
              <a:lumMod val="20000"/>
              <a:lumOff val="8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GB" sz="1200" b="1"/>
            <a:t>  STRESSOR</a:t>
          </a:r>
        </a:p>
      </xdr:txBody>
    </xdr:sp>
    <xdr:clientData/>
  </xdr:twoCellAnchor>
  <xdr:twoCellAnchor>
    <xdr:from>
      <xdr:col>1</xdr:col>
      <xdr:colOff>9525</xdr:colOff>
      <xdr:row>33</xdr:row>
      <xdr:rowOff>47625</xdr:rowOff>
    </xdr:from>
    <xdr:to>
      <xdr:col>3</xdr:col>
      <xdr:colOff>251460</xdr:colOff>
      <xdr:row>34</xdr:row>
      <xdr:rowOff>161925</xdr:rowOff>
    </xdr:to>
    <xdr:sp macro="" textlink="">
      <xdr:nvSpPr>
        <xdr:cNvPr id="5" name="TextBox 4"/>
        <xdr:cNvSpPr txBox="1"/>
      </xdr:nvSpPr>
      <xdr:spPr>
        <a:xfrm>
          <a:off x="619125" y="6082665"/>
          <a:ext cx="1461135" cy="29718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GB" sz="1600" u="sng">
              <a:latin typeface="Arial" pitchFamily="34" charset="0"/>
              <a:cs typeface="Arial" pitchFamily="34" charset="0"/>
            </a:rPr>
            <a:t>Figure: 4.1</a:t>
          </a:r>
        </a:p>
      </xdr:txBody>
    </xdr:sp>
    <xdr:clientData/>
  </xdr:twoCellAnchor>
</xdr:wsDr>
</file>

<file path=xl/drawings/drawing4.xml><?xml version="1.0" encoding="utf-8"?>
<c:userShapes xmlns:c="http://schemas.openxmlformats.org/drawingml/2006/chart">
  <cdr:relSizeAnchor xmlns:cdr="http://schemas.openxmlformats.org/drawingml/2006/chartDrawing">
    <cdr:from>
      <cdr:x>0.00799</cdr:x>
      <cdr:y>0.18418</cdr:y>
    </cdr:from>
    <cdr:to>
      <cdr:x>0.0701</cdr:x>
      <cdr:y>0.22099</cdr:y>
    </cdr:to>
    <cdr:sp macro="" textlink="">
      <cdr:nvSpPr>
        <cdr:cNvPr id="2" name="TextBox 1"/>
        <cdr:cNvSpPr txBox="1"/>
      </cdr:nvSpPr>
      <cdr:spPr>
        <a:xfrm xmlns:a="http://schemas.openxmlformats.org/drawingml/2006/main">
          <a:off x="100867" y="1261694"/>
          <a:ext cx="784196" cy="2521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en-GB" sz="1100" b="1"/>
            <a:t> IMPACT</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CO84"/>
  <sheetViews>
    <sheetView topLeftCell="AA49" workbookViewId="0">
      <selection activeCell="AW67" sqref="AW67"/>
    </sheetView>
  </sheetViews>
  <sheetFormatPr defaultRowHeight="14.4"/>
  <cols>
    <col min="2" max="2" width="15.6640625" customWidth="1"/>
    <col min="3" max="3" width="1" style="1" customWidth="1"/>
    <col min="4" max="4" width="17.88671875" customWidth="1"/>
    <col min="5" max="5" width="0.6640625" style="1" customWidth="1"/>
    <col min="6" max="6" width="22" customWidth="1"/>
    <col min="7" max="7" width="1" style="1" customWidth="1"/>
    <col min="8" max="8" width="11.6640625" customWidth="1"/>
    <col min="9" max="9" width="0.5546875" style="13" customWidth="1"/>
    <col min="10" max="10" width="9.6640625" customWidth="1"/>
    <col min="11" max="11" width="0.5546875" customWidth="1"/>
    <col min="12" max="12" width="9.6640625" customWidth="1"/>
    <col min="13" max="13" width="0.5546875" customWidth="1"/>
    <col min="14" max="14" width="9.6640625" customWidth="1"/>
    <col min="15" max="15" width="0.5546875" customWidth="1"/>
    <col min="16" max="16" width="9.6640625" customWidth="1"/>
    <col min="17" max="17" width="0.5546875" customWidth="1"/>
    <col min="18" max="18" width="9.6640625" customWidth="1"/>
    <col min="19" max="19" width="0.5546875" customWidth="1"/>
    <col min="20" max="20" width="10.33203125" customWidth="1"/>
    <col min="21" max="21" width="0.5546875" customWidth="1"/>
    <col min="22" max="22" width="9.6640625" customWidth="1"/>
    <col min="23" max="23" width="0.5546875" customWidth="1"/>
    <col min="24" max="24" width="9.6640625" customWidth="1"/>
    <col min="25" max="25" width="0.5546875" customWidth="1"/>
    <col min="26" max="26" width="9.6640625" customWidth="1"/>
    <col min="27" max="27" width="0.5546875" customWidth="1"/>
    <col min="28" max="28" width="9.6640625" customWidth="1"/>
    <col min="29" max="29" width="0.5546875" customWidth="1"/>
    <col min="30" max="30" width="9.6640625" customWidth="1"/>
    <col min="31" max="31" width="0.5546875" customWidth="1"/>
    <col min="32" max="32" width="9.6640625" customWidth="1"/>
    <col min="33" max="33" width="0.5546875" customWidth="1"/>
    <col min="35" max="35" width="0.5546875" style="1" customWidth="1"/>
    <col min="36" max="36" width="11.33203125" style="1" customWidth="1"/>
    <col min="37" max="37" width="0.5546875" style="1" customWidth="1"/>
    <col min="38" max="38" width="10.109375" customWidth="1"/>
    <col min="39" max="39" width="0.5546875" style="1" customWidth="1"/>
    <col min="40" max="40" width="35.6640625" style="1" customWidth="1"/>
    <col min="41" max="41" width="0.6640625" style="1" customWidth="1"/>
    <col min="42" max="42" width="8.88671875" customWidth="1"/>
    <col min="43" max="43" width="17.6640625" customWidth="1"/>
    <col min="44" max="44" width="1.109375" customWidth="1"/>
    <col min="45" max="45" width="0.33203125" hidden="1" customWidth="1"/>
    <col min="46" max="46" width="1.5546875" hidden="1" customWidth="1"/>
    <col min="47" max="47" width="11.88671875" customWidth="1"/>
  </cols>
  <sheetData>
    <row r="1" spans="1:93" ht="13.95" customHeight="1">
      <c r="B1" s="119"/>
      <c r="C1" s="45"/>
      <c r="D1" s="110"/>
      <c r="E1" s="45"/>
      <c r="F1" s="110"/>
      <c r="G1" s="45"/>
      <c r="H1" s="110"/>
      <c r="I1" s="110"/>
      <c r="J1" s="110"/>
      <c r="K1" s="110"/>
      <c r="L1" s="110"/>
      <c r="M1" s="110"/>
      <c r="N1" s="110"/>
      <c r="O1" s="110"/>
      <c r="P1" s="110"/>
      <c r="Q1" s="110"/>
      <c r="R1" s="110"/>
      <c r="S1" s="110"/>
      <c r="T1" s="110"/>
      <c r="U1" s="110"/>
      <c r="V1" s="110"/>
      <c r="W1" s="110"/>
      <c r="X1" s="110"/>
      <c r="Y1" s="110"/>
      <c r="Z1" s="110"/>
      <c r="AA1" s="110"/>
      <c r="AB1" s="110"/>
      <c r="AC1" s="110"/>
      <c r="AD1" s="110"/>
      <c r="AE1" s="110"/>
      <c r="AF1" s="110"/>
      <c r="AG1" s="110"/>
      <c r="AH1" s="110"/>
      <c r="AI1" s="45"/>
      <c r="AJ1" s="45"/>
      <c r="AK1" s="45"/>
      <c r="AL1" s="110"/>
      <c r="AM1" s="45"/>
      <c r="AN1" s="45"/>
      <c r="AO1" s="45"/>
      <c r="AP1" s="110"/>
      <c r="AQ1" s="110"/>
      <c r="AR1" s="110"/>
      <c r="AS1" s="110"/>
      <c r="AT1" s="110"/>
      <c r="AU1" s="120"/>
    </row>
    <row r="2" spans="1:93" ht="28.2" customHeight="1">
      <c r="B2" s="157" t="s">
        <v>10</v>
      </c>
      <c r="C2" s="158"/>
      <c r="D2" s="158"/>
      <c r="E2" s="158"/>
      <c r="F2" s="159"/>
      <c r="G2" s="79"/>
      <c r="H2" s="13"/>
      <c r="J2" s="13"/>
      <c r="K2" s="13"/>
      <c r="L2" s="13"/>
      <c r="M2" s="13"/>
      <c r="N2" s="121"/>
      <c r="O2" s="13"/>
      <c r="P2" s="13"/>
      <c r="Q2" s="13"/>
      <c r="R2" s="13"/>
      <c r="S2" s="13"/>
      <c r="T2" s="13"/>
      <c r="U2" s="13"/>
      <c r="V2" s="13"/>
      <c r="W2" s="13"/>
      <c r="X2" s="122" t="s">
        <v>9</v>
      </c>
      <c r="Y2" s="13"/>
      <c r="Z2" s="13" t="s">
        <v>102</v>
      </c>
      <c r="AA2" s="13"/>
      <c r="AB2" s="13"/>
      <c r="AC2" s="13"/>
      <c r="AD2" s="13"/>
      <c r="AE2" s="13"/>
      <c r="AF2" s="13"/>
      <c r="AG2" s="13"/>
      <c r="AH2" s="13"/>
      <c r="AI2" s="148"/>
      <c r="AJ2" s="148"/>
      <c r="AK2" s="148"/>
      <c r="AL2" s="13"/>
      <c r="AM2" s="148"/>
      <c r="AN2" s="148"/>
      <c r="AO2" s="148"/>
      <c r="AP2" s="13"/>
      <c r="AQ2" s="13"/>
      <c r="AR2" s="13"/>
      <c r="AS2" s="13"/>
      <c r="AT2" s="13"/>
      <c r="AU2" s="123"/>
    </row>
    <row r="3" spans="1:93" ht="21.6" customHeight="1">
      <c r="B3" s="152" t="s">
        <v>103</v>
      </c>
      <c r="C3" s="125"/>
      <c r="D3" s="13"/>
      <c r="E3" s="148"/>
      <c r="F3" s="13"/>
      <c r="G3" s="148"/>
      <c r="H3" s="13"/>
      <c r="J3" s="13"/>
      <c r="K3" s="13"/>
      <c r="L3" s="13"/>
      <c r="M3" s="13"/>
      <c r="N3" s="13"/>
      <c r="O3" s="13"/>
      <c r="P3" s="13"/>
      <c r="Q3" s="13"/>
      <c r="R3" s="126"/>
      <c r="S3" s="126"/>
      <c r="T3" s="126"/>
      <c r="U3" s="126"/>
      <c r="V3" s="13"/>
      <c r="W3" s="13"/>
      <c r="X3" s="127" t="s">
        <v>151</v>
      </c>
      <c r="Y3" s="13"/>
      <c r="Z3" s="13"/>
      <c r="AA3" s="13"/>
      <c r="AB3" s="13"/>
      <c r="AC3" s="13"/>
      <c r="AD3" s="13"/>
      <c r="AE3" s="13"/>
      <c r="AF3" s="13"/>
      <c r="AG3" s="13"/>
      <c r="AH3" s="13"/>
      <c r="AI3" s="148"/>
      <c r="AJ3" s="148"/>
      <c r="AK3" s="148"/>
      <c r="AL3" s="13"/>
      <c r="AM3" s="148"/>
      <c r="AN3" s="148"/>
      <c r="AO3" s="148"/>
      <c r="AP3" s="126"/>
      <c r="AQ3" s="13"/>
      <c r="AR3" s="13"/>
      <c r="AS3" s="13"/>
      <c r="AT3" s="13"/>
      <c r="AU3" s="123"/>
    </row>
    <row r="4" spans="1:93">
      <c r="B4" s="124"/>
      <c r="C4" s="128"/>
      <c r="D4" s="13"/>
      <c r="E4" s="148"/>
      <c r="F4" s="13"/>
      <c r="G4" s="148"/>
      <c r="H4" s="13"/>
      <c r="J4" s="13"/>
      <c r="K4" s="13"/>
      <c r="L4" s="13"/>
      <c r="M4" s="13"/>
      <c r="N4" s="13"/>
      <c r="O4" s="13"/>
      <c r="P4" s="13"/>
      <c r="Q4" s="13"/>
      <c r="R4" s="13"/>
      <c r="S4" s="13"/>
      <c r="T4" s="13"/>
      <c r="U4" s="13"/>
      <c r="V4" s="13"/>
      <c r="W4" s="13"/>
      <c r="X4" s="13"/>
      <c r="Y4" s="13"/>
      <c r="Z4" s="13"/>
      <c r="AA4" s="13"/>
      <c r="AB4" s="13"/>
      <c r="AC4" s="13"/>
      <c r="AD4" s="13"/>
      <c r="AE4" s="13"/>
      <c r="AF4" s="13"/>
      <c r="AG4" s="13"/>
      <c r="AH4" s="13"/>
      <c r="AI4" s="148"/>
      <c r="AJ4" s="148"/>
      <c r="AK4" s="148"/>
      <c r="AL4" s="13"/>
      <c r="AM4" s="148"/>
      <c r="AN4" s="148"/>
      <c r="AO4" s="148"/>
      <c r="AP4" s="13"/>
      <c r="AQ4" s="13"/>
      <c r="AR4" s="13"/>
      <c r="AS4" s="13"/>
      <c r="AT4" s="13"/>
      <c r="AU4" s="123"/>
    </row>
    <row r="5" spans="1:93" ht="13.95" customHeight="1">
      <c r="B5" s="124"/>
      <c r="C5" s="148"/>
      <c r="D5" s="13"/>
      <c r="E5" s="148"/>
      <c r="F5" s="13"/>
      <c r="G5" s="148"/>
      <c r="H5" s="160" t="s">
        <v>44</v>
      </c>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2"/>
      <c r="AM5" s="34"/>
      <c r="AN5" s="34"/>
      <c r="AO5" s="34"/>
      <c r="AP5" s="13"/>
      <c r="AQ5" s="13"/>
      <c r="AR5" s="13"/>
      <c r="AS5" s="13"/>
      <c r="AT5" s="13"/>
      <c r="AU5" s="123"/>
    </row>
    <row r="6" spans="1:93" ht="5.4" customHeight="1">
      <c r="B6" s="124"/>
      <c r="C6" s="148"/>
      <c r="D6" s="13"/>
      <c r="E6" s="148"/>
      <c r="F6" s="13"/>
      <c r="G6" s="148"/>
      <c r="H6" s="10"/>
      <c r="I6" s="10"/>
      <c r="J6" s="13"/>
      <c r="K6" s="13"/>
      <c r="L6" s="13"/>
      <c r="M6" s="13"/>
      <c r="N6" s="13"/>
      <c r="O6" s="13"/>
      <c r="P6" s="13"/>
      <c r="Q6" s="13"/>
      <c r="R6" s="13"/>
      <c r="S6" s="13"/>
      <c r="T6" s="13"/>
      <c r="U6" s="13"/>
      <c r="V6" s="13"/>
      <c r="W6" s="13"/>
      <c r="X6" s="13"/>
      <c r="Y6" s="13"/>
      <c r="Z6" s="13"/>
      <c r="AA6" s="13"/>
      <c r="AB6" s="13"/>
      <c r="AC6" s="13"/>
      <c r="AD6" s="13"/>
      <c r="AE6" s="13"/>
      <c r="AF6" s="13"/>
      <c r="AG6" s="13"/>
      <c r="AH6" s="13"/>
      <c r="AI6" s="148"/>
      <c r="AJ6" s="148"/>
      <c r="AK6" s="148"/>
      <c r="AL6" s="13"/>
      <c r="AM6" s="148"/>
      <c r="AN6" s="148"/>
      <c r="AO6" s="148"/>
      <c r="AP6" s="13"/>
      <c r="AQ6" s="13"/>
      <c r="AR6" s="13"/>
      <c r="AS6" s="13"/>
      <c r="AT6" s="13"/>
      <c r="AU6" s="123"/>
    </row>
    <row r="7" spans="1:93" ht="30.6" customHeight="1">
      <c r="B7" s="113" t="s">
        <v>0</v>
      </c>
      <c r="C7" s="9"/>
      <c r="D7" s="114" t="s">
        <v>39</v>
      </c>
      <c r="E7" s="7"/>
      <c r="F7" s="115" t="s">
        <v>74</v>
      </c>
      <c r="G7" s="80"/>
      <c r="H7" s="116" t="s">
        <v>18</v>
      </c>
      <c r="I7" s="2"/>
      <c r="J7" s="118" t="s">
        <v>38</v>
      </c>
      <c r="K7" s="2"/>
      <c r="L7" s="117" t="s">
        <v>19</v>
      </c>
      <c r="M7" s="12"/>
      <c r="N7" s="117" t="s">
        <v>40</v>
      </c>
      <c r="O7" s="2"/>
      <c r="P7" s="117" t="s">
        <v>20</v>
      </c>
      <c r="Q7" s="12"/>
      <c r="R7" s="117" t="s">
        <v>62</v>
      </c>
      <c r="S7" s="2"/>
      <c r="T7" s="117" t="s">
        <v>61</v>
      </c>
      <c r="U7" s="2"/>
      <c r="V7" s="116" t="s">
        <v>21</v>
      </c>
      <c r="W7" s="10"/>
      <c r="X7" s="116" t="s">
        <v>22</v>
      </c>
      <c r="Y7" s="10"/>
      <c r="Z7" s="116" t="s">
        <v>23</v>
      </c>
      <c r="AA7" s="10"/>
      <c r="AB7" s="117" t="s">
        <v>24</v>
      </c>
      <c r="AC7" s="14"/>
      <c r="AD7" s="117" t="s">
        <v>25</v>
      </c>
      <c r="AE7" s="14"/>
      <c r="AF7" s="117" t="s">
        <v>77</v>
      </c>
      <c r="AG7" s="13"/>
      <c r="AH7" s="117" t="s">
        <v>50</v>
      </c>
      <c r="AI7" s="35"/>
      <c r="AJ7" s="117" t="s">
        <v>60</v>
      </c>
      <c r="AK7" s="35"/>
      <c r="AL7" s="117" t="s">
        <v>100</v>
      </c>
      <c r="AM7" s="35"/>
      <c r="AN7" s="117" t="s">
        <v>63</v>
      </c>
      <c r="AO7" s="35"/>
      <c r="AP7" s="14"/>
      <c r="AQ7" s="14"/>
      <c r="AR7" s="13"/>
      <c r="AS7" s="13"/>
      <c r="AT7" s="13"/>
      <c r="AU7" s="12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row>
    <row r="8" spans="1:93" s="5" customFormat="1" ht="3.6" customHeight="1">
      <c r="A8" s="153"/>
      <c r="B8" s="4"/>
      <c r="C8" s="6"/>
      <c r="D8" s="4"/>
      <c r="E8" s="6"/>
      <c r="F8" s="8"/>
      <c r="G8" s="8"/>
      <c r="H8" s="6"/>
      <c r="I8" s="6"/>
      <c r="J8" s="6"/>
      <c r="K8" s="6"/>
      <c r="L8" s="6"/>
      <c r="M8" s="6"/>
      <c r="N8" s="6"/>
      <c r="O8" s="6"/>
      <c r="P8" s="6"/>
      <c r="Q8" s="6"/>
      <c r="R8" s="6"/>
      <c r="S8" s="6"/>
      <c r="T8" s="6"/>
      <c r="U8" s="6"/>
      <c r="V8" s="6"/>
      <c r="W8" s="6"/>
      <c r="X8" s="6"/>
      <c r="Y8" s="6"/>
      <c r="Z8" s="11"/>
      <c r="AA8" s="11"/>
      <c r="AB8" s="11"/>
      <c r="AC8" s="11"/>
      <c r="AD8" s="11"/>
      <c r="AE8" s="11"/>
      <c r="AF8" s="11"/>
      <c r="AG8" s="11"/>
      <c r="AH8" s="11"/>
      <c r="AI8" s="148"/>
      <c r="AJ8" s="11"/>
      <c r="AK8" s="11"/>
      <c r="AL8" s="11"/>
      <c r="AM8" s="148"/>
      <c r="AN8" s="148"/>
      <c r="AO8" s="148"/>
      <c r="AP8" s="148"/>
      <c r="AQ8" s="148"/>
      <c r="AR8" s="148"/>
      <c r="AS8" s="148"/>
      <c r="AT8" s="148"/>
      <c r="AU8" s="149"/>
      <c r="AV8" s="148"/>
      <c r="AW8" s="148"/>
      <c r="AX8" s="148"/>
      <c r="AY8" s="148"/>
      <c r="AZ8" s="148"/>
      <c r="BA8" s="148"/>
      <c r="BB8" s="148"/>
      <c r="BC8" s="148"/>
      <c r="BD8" s="148"/>
      <c r="BE8" s="148"/>
      <c r="BF8" s="148"/>
      <c r="BG8" s="148"/>
      <c r="BH8" s="148"/>
      <c r="BI8" s="148"/>
      <c r="BJ8" s="148"/>
      <c r="BK8" s="148"/>
      <c r="BL8" s="148"/>
      <c r="BM8" s="148"/>
      <c r="BN8" s="148"/>
      <c r="BO8" s="148"/>
      <c r="BP8" s="148"/>
      <c r="BQ8" s="148"/>
      <c r="BR8" s="148"/>
      <c r="BS8" s="148"/>
      <c r="BT8" s="148"/>
      <c r="BU8" s="148"/>
      <c r="BV8" s="148"/>
      <c r="BW8" s="148"/>
      <c r="BX8" s="148"/>
      <c r="BY8" s="148"/>
      <c r="BZ8" s="148"/>
      <c r="CA8" s="148"/>
      <c r="CB8" s="148"/>
      <c r="CC8" s="148"/>
      <c r="CD8" s="148"/>
      <c r="CE8" s="148"/>
      <c r="CF8" s="148"/>
      <c r="CG8" s="148"/>
      <c r="CH8" s="11"/>
      <c r="CI8" s="11"/>
      <c r="CJ8" s="11"/>
      <c r="CK8" s="11"/>
      <c r="CL8" s="11"/>
      <c r="CM8" s="11"/>
      <c r="CN8" s="11"/>
      <c r="CO8" s="11"/>
    </row>
    <row r="9" spans="1:93" ht="15.6">
      <c r="B9" s="130" t="s">
        <v>1</v>
      </c>
      <c r="C9" s="148"/>
      <c r="D9" s="131"/>
      <c r="E9" s="148"/>
      <c r="F9" s="131"/>
      <c r="G9" s="148"/>
      <c r="H9" s="132"/>
      <c r="I9" s="148"/>
      <c r="J9" s="148"/>
      <c r="K9" s="148"/>
      <c r="L9" s="148"/>
      <c r="M9" s="148"/>
      <c r="N9" s="148"/>
      <c r="O9" s="148"/>
      <c r="P9" s="148"/>
      <c r="Q9" s="148"/>
      <c r="R9" s="148"/>
      <c r="S9" s="148"/>
      <c r="T9" s="148"/>
      <c r="U9" s="148"/>
      <c r="V9" s="148"/>
      <c r="W9" s="148"/>
      <c r="X9" s="148"/>
      <c r="Y9" s="148"/>
      <c r="Z9" s="148"/>
      <c r="AA9" s="148"/>
      <c r="AB9" s="148"/>
      <c r="AC9" s="148"/>
      <c r="AD9" s="148"/>
      <c r="AE9" s="148"/>
      <c r="AF9" s="148"/>
      <c r="AG9" s="148"/>
      <c r="AH9" s="148"/>
      <c r="AI9" s="45"/>
      <c r="AJ9" s="148"/>
      <c r="AK9" s="148"/>
      <c r="AL9" s="148"/>
      <c r="AM9" s="148"/>
      <c r="AN9" s="75" t="s">
        <v>64</v>
      </c>
      <c r="AO9" s="95"/>
      <c r="AP9" s="13"/>
      <c r="AQ9" s="13"/>
      <c r="AR9" s="13"/>
      <c r="AS9" s="13"/>
      <c r="AT9" s="13"/>
      <c r="AU9" s="123"/>
    </row>
    <row r="10" spans="1:93">
      <c r="B10" s="133"/>
      <c r="C10" s="148"/>
      <c r="D10" s="134" t="s">
        <v>11</v>
      </c>
      <c r="E10" s="148"/>
      <c r="F10" s="131" t="s">
        <v>57</v>
      </c>
      <c r="G10" s="148"/>
      <c r="H10" s="15">
        <v>2</v>
      </c>
      <c r="I10" s="20"/>
      <c r="J10" s="15">
        <v>1</v>
      </c>
      <c r="K10" s="16"/>
      <c r="L10" s="15">
        <v>1</v>
      </c>
      <c r="M10" s="16"/>
      <c r="N10" s="15">
        <v>0</v>
      </c>
      <c r="O10" s="16"/>
      <c r="P10" s="15">
        <v>3</v>
      </c>
      <c r="Q10" s="16"/>
      <c r="R10" s="15">
        <v>2</v>
      </c>
      <c r="S10" s="16"/>
      <c r="T10" s="15">
        <v>3</v>
      </c>
      <c r="U10" s="16"/>
      <c r="V10" s="15">
        <v>1</v>
      </c>
      <c r="W10" s="16"/>
      <c r="X10" s="15">
        <v>2</v>
      </c>
      <c r="Y10" s="16"/>
      <c r="Z10" s="15">
        <v>0</v>
      </c>
      <c r="AA10" s="16"/>
      <c r="AB10" s="15">
        <v>1</v>
      </c>
      <c r="AC10" s="16"/>
      <c r="AD10" s="15">
        <v>1</v>
      </c>
      <c r="AE10" s="16"/>
      <c r="AF10" s="15">
        <v>0</v>
      </c>
      <c r="AG10" s="13"/>
      <c r="AH10" s="15">
        <v>0</v>
      </c>
      <c r="AI10" s="29"/>
      <c r="AJ10" s="15">
        <v>0</v>
      </c>
      <c r="AK10" s="59"/>
      <c r="AL10" s="15">
        <v>0</v>
      </c>
      <c r="AM10" s="29"/>
      <c r="AN10" s="67" t="s">
        <v>126</v>
      </c>
      <c r="AO10" s="98"/>
      <c r="AP10" s="65" t="s">
        <v>95</v>
      </c>
      <c r="AQ10" s="52"/>
      <c r="AR10" s="53"/>
      <c r="AS10" s="13"/>
      <c r="AT10" s="13"/>
      <c r="AU10" s="123"/>
    </row>
    <row r="11" spans="1:93">
      <c r="B11" s="133"/>
      <c r="C11" s="148"/>
      <c r="D11" s="131"/>
      <c r="E11" s="148"/>
      <c r="F11" s="131" t="s">
        <v>2</v>
      </c>
      <c r="G11" s="148"/>
      <c r="H11" s="15">
        <v>2</v>
      </c>
      <c r="I11" s="20"/>
      <c r="J11" s="15">
        <v>2</v>
      </c>
      <c r="K11" s="16"/>
      <c r="L11" s="15">
        <v>0</v>
      </c>
      <c r="M11" s="16"/>
      <c r="N11" s="15">
        <v>1</v>
      </c>
      <c r="O11" s="16"/>
      <c r="P11" s="15">
        <v>2</v>
      </c>
      <c r="Q11" s="16"/>
      <c r="R11" s="15">
        <v>1</v>
      </c>
      <c r="S11" s="16"/>
      <c r="T11" s="15">
        <v>2</v>
      </c>
      <c r="U11" s="16"/>
      <c r="V11" s="15">
        <v>1</v>
      </c>
      <c r="W11" s="16"/>
      <c r="X11" s="15">
        <v>1</v>
      </c>
      <c r="Y11" s="16"/>
      <c r="Z11" s="15">
        <v>0</v>
      </c>
      <c r="AA11" s="16"/>
      <c r="AB11" s="15">
        <v>1</v>
      </c>
      <c r="AC11" s="16"/>
      <c r="AD11" s="15">
        <v>0</v>
      </c>
      <c r="AE11" s="16"/>
      <c r="AF11" s="15">
        <v>0</v>
      </c>
      <c r="AG11" s="13"/>
      <c r="AH11" s="15">
        <v>0</v>
      </c>
      <c r="AI11" s="29"/>
      <c r="AJ11" s="15">
        <v>0</v>
      </c>
      <c r="AK11" s="59"/>
      <c r="AL11" s="15">
        <v>1</v>
      </c>
      <c r="AM11" s="29"/>
      <c r="AN11" s="67" t="s">
        <v>127</v>
      </c>
      <c r="AO11" s="98"/>
      <c r="AP11" s="32">
        <v>0</v>
      </c>
      <c r="AQ11" s="146" t="s">
        <v>67</v>
      </c>
      <c r="AR11" s="146"/>
      <c r="AS11" s="146"/>
      <c r="AT11" s="146"/>
      <c r="AU11" s="147"/>
    </row>
    <row r="12" spans="1:93">
      <c r="B12" s="133"/>
      <c r="C12" s="148"/>
      <c r="D12" s="131"/>
      <c r="E12" s="148"/>
      <c r="F12" s="131" t="s">
        <v>56</v>
      </c>
      <c r="G12" s="148"/>
      <c r="H12" s="15">
        <v>2</v>
      </c>
      <c r="I12" s="20"/>
      <c r="J12" s="15">
        <v>0</v>
      </c>
      <c r="K12" s="16"/>
      <c r="L12" s="15">
        <v>0</v>
      </c>
      <c r="M12" s="16"/>
      <c r="N12" s="15">
        <v>0</v>
      </c>
      <c r="O12" s="16"/>
      <c r="P12" s="15">
        <v>2</v>
      </c>
      <c r="Q12" s="16"/>
      <c r="R12" s="15">
        <v>1</v>
      </c>
      <c r="S12" s="16"/>
      <c r="T12" s="15">
        <v>2</v>
      </c>
      <c r="U12" s="16"/>
      <c r="V12" s="15">
        <v>1</v>
      </c>
      <c r="W12" s="16"/>
      <c r="X12" s="15">
        <v>1</v>
      </c>
      <c r="Y12" s="16"/>
      <c r="Z12" s="15">
        <v>0</v>
      </c>
      <c r="AA12" s="16"/>
      <c r="AB12" s="15">
        <v>0</v>
      </c>
      <c r="AC12" s="16"/>
      <c r="AD12" s="15">
        <v>0</v>
      </c>
      <c r="AE12" s="16"/>
      <c r="AF12" s="15">
        <v>0</v>
      </c>
      <c r="AG12" s="13"/>
      <c r="AH12" s="15">
        <v>0</v>
      </c>
      <c r="AI12" s="29"/>
      <c r="AJ12" s="15">
        <v>0</v>
      </c>
      <c r="AK12" s="59"/>
      <c r="AL12" s="15">
        <v>0</v>
      </c>
      <c r="AM12" s="29"/>
      <c r="AN12" s="67" t="s">
        <v>128</v>
      </c>
      <c r="AO12" s="98"/>
      <c r="AP12" s="32">
        <v>1</v>
      </c>
      <c r="AQ12" s="146" t="s">
        <v>68</v>
      </c>
      <c r="AR12" s="146"/>
      <c r="AS12" s="146"/>
      <c r="AT12" s="146"/>
      <c r="AU12" s="147"/>
    </row>
    <row r="13" spans="1:93">
      <c r="B13" s="133"/>
      <c r="C13" s="148"/>
      <c r="D13" s="131"/>
      <c r="E13" s="148"/>
      <c r="F13" s="131" t="s">
        <v>3</v>
      </c>
      <c r="G13" s="148"/>
      <c r="H13" s="15">
        <v>1</v>
      </c>
      <c r="I13" s="20"/>
      <c r="J13" s="15">
        <v>0</v>
      </c>
      <c r="K13" s="16"/>
      <c r="L13" s="15">
        <v>0</v>
      </c>
      <c r="M13" s="16"/>
      <c r="N13" s="15">
        <v>0</v>
      </c>
      <c r="O13" s="16"/>
      <c r="P13" s="15">
        <v>1</v>
      </c>
      <c r="Q13" s="16"/>
      <c r="R13" s="15">
        <v>1</v>
      </c>
      <c r="S13" s="16"/>
      <c r="T13" s="15">
        <v>1</v>
      </c>
      <c r="U13" s="16"/>
      <c r="V13" s="15">
        <v>0</v>
      </c>
      <c r="W13" s="16"/>
      <c r="X13" s="15">
        <v>0</v>
      </c>
      <c r="Y13" s="16"/>
      <c r="Z13" s="15">
        <v>0</v>
      </c>
      <c r="AA13" s="16"/>
      <c r="AB13" s="15">
        <v>0</v>
      </c>
      <c r="AC13" s="16"/>
      <c r="AD13" s="15">
        <v>0</v>
      </c>
      <c r="AE13" s="16"/>
      <c r="AF13" s="15">
        <v>0</v>
      </c>
      <c r="AG13" s="13"/>
      <c r="AH13" s="15">
        <v>0</v>
      </c>
      <c r="AI13" s="29"/>
      <c r="AJ13" s="15">
        <v>0</v>
      </c>
      <c r="AK13" s="59"/>
      <c r="AL13" s="15">
        <v>0</v>
      </c>
      <c r="AM13" s="29"/>
      <c r="AN13" s="67" t="s">
        <v>115</v>
      </c>
      <c r="AO13" s="98"/>
      <c r="AP13" s="32">
        <v>2</v>
      </c>
      <c r="AQ13" s="146" t="s">
        <v>70</v>
      </c>
      <c r="AR13" s="146"/>
      <c r="AS13" s="146"/>
      <c r="AT13" s="146"/>
      <c r="AU13" s="147"/>
    </row>
    <row r="14" spans="1:93">
      <c r="B14" s="133"/>
      <c r="C14" s="148"/>
      <c r="D14" s="131"/>
      <c r="E14" s="148"/>
      <c r="F14" s="131" t="s">
        <v>54</v>
      </c>
      <c r="G14" s="148"/>
      <c r="H14" s="15">
        <v>3</v>
      </c>
      <c r="I14" s="20"/>
      <c r="J14" s="15">
        <v>2</v>
      </c>
      <c r="K14" s="16"/>
      <c r="L14" s="15">
        <v>0</v>
      </c>
      <c r="M14" s="16"/>
      <c r="N14" s="15">
        <v>2</v>
      </c>
      <c r="O14" s="16"/>
      <c r="P14" s="15">
        <v>3</v>
      </c>
      <c r="Q14" s="16"/>
      <c r="R14" s="15">
        <v>1</v>
      </c>
      <c r="S14" s="16"/>
      <c r="T14" s="15">
        <v>2</v>
      </c>
      <c r="U14" s="16"/>
      <c r="V14" s="15">
        <v>1</v>
      </c>
      <c r="W14" s="16"/>
      <c r="X14" s="15">
        <v>1</v>
      </c>
      <c r="Y14" s="16"/>
      <c r="Z14" s="15">
        <v>0</v>
      </c>
      <c r="AA14" s="16"/>
      <c r="AB14" s="15">
        <v>1</v>
      </c>
      <c r="AC14" s="16"/>
      <c r="AD14" s="15">
        <v>0</v>
      </c>
      <c r="AE14" s="16"/>
      <c r="AF14" s="15">
        <v>0</v>
      </c>
      <c r="AG14" s="13"/>
      <c r="AH14" s="15">
        <v>0</v>
      </c>
      <c r="AI14" s="29"/>
      <c r="AJ14" s="15">
        <v>0</v>
      </c>
      <c r="AK14" s="59"/>
      <c r="AL14" s="15">
        <v>1</v>
      </c>
      <c r="AM14" s="29"/>
      <c r="AN14" s="67" t="s">
        <v>129</v>
      </c>
      <c r="AO14" s="98"/>
      <c r="AP14" s="32">
        <v>3</v>
      </c>
      <c r="AQ14" s="146" t="s">
        <v>71</v>
      </c>
      <c r="AR14" s="146"/>
      <c r="AS14" s="146"/>
      <c r="AT14" s="146"/>
      <c r="AU14" s="147"/>
    </row>
    <row r="15" spans="1:93">
      <c r="B15" s="133"/>
      <c r="C15" s="148"/>
      <c r="D15" s="131"/>
      <c r="E15" s="148"/>
      <c r="F15" s="131" t="s">
        <v>8</v>
      </c>
      <c r="G15" s="148"/>
      <c r="H15" s="15">
        <v>1</v>
      </c>
      <c r="I15" s="20"/>
      <c r="J15" s="15">
        <v>0</v>
      </c>
      <c r="K15" s="16"/>
      <c r="L15" s="15">
        <v>0</v>
      </c>
      <c r="M15" s="16"/>
      <c r="N15" s="15">
        <v>1</v>
      </c>
      <c r="O15" s="16"/>
      <c r="P15" s="15">
        <v>1</v>
      </c>
      <c r="Q15" s="16"/>
      <c r="R15" s="15">
        <v>1</v>
      </c>
      <c r="S15" s="16"/>
      <c r="T15" s="15">
        <v>1</v>
      </c>
      <c r="U15" s="16"/>
      <c r="V15" s="15">
        <v>1</v>
      </c>
      <c r="W15" s="16"/>
      <c r="X15" s="15">
        <v>1</v>
      </c>
      <c r="Y15" s="16"/>
      <c r="Z15" s="15">
        <v>0</v>
      </c>
      <c r="AA15" s="16"/>
      <c r="AB15" s="15">
        <v>0</v>
      </c>
      <c r="AC15" s="16"/>
      <c r="AD15" s="15">
        <v>0</v>
      </c>
      <c r="AE15" s="16"/>
      <c r="AF15" s="15">
        <v>0</v>
      </c>
      <c r="AG15" s="13"/>
      <c r="AH15" s="15">
        <v>0</v>
      </c>
      <c r="AI15" s="29"/>
      <c r="AJ15" s="15">
        <v>0</v>
      </c>
      <c r="AK15" s="59"/>
      <c r="AL15" s="15">
        <v>1</v>
      </c>
      <c r="AM15" s="29"/>
      <c r="AN15" s="67" t="s">
        <v>153</v>
      </c>
      <c r="AO15" s="98"/>
      <c r="AP15" s="32">
        <v>4</v>
      </c>
      <c r="AQ15" s="146" t="s">
        <v>72</v>
      </c>
      <c r="AR15" s="146"/>
      <c r="AS15" s="146"/>
      <c r="AT15" s="146"/>
      <c r="AU15" s="147"/>
    </row>
    <row r="16" spans="1:93">
      <c r="B16" s="133"/>
      <c r="C16" s="148"/>
      <c r="D16" s="131"/>
      <c r="E16" s="148"/>
      <c r="F16" s="131" t="s">
        <v>49</v>
      </c>
      <c r="G16" s="148"/>
      <c r="H16" s="15">
        <v>0</v>
      </c>
      <c r="I16" s="20"/>
      <c r="J16" s="15">
        <v>2</v>
      </c>
      <c r="K16" s="16"/>
      <c r="L16" s="15">
        <v>1</v>
      </c>
      <c r="M16" s="16"/>
      <c r="N16" s="15">
        <v>1</v>
      </c>
      <c r="O16" s="16"/>
      <c r="P16" s="15">
        <v>0</v>
      </c>
      <c r="Q16" s="16"/>
      <c r="R16" s="15">
        <v>1</v>
      </c>
      <c r="S16" s="16"/>
      <c r="T16" s="15">
        <v>1</v>
      </c>
      <c r="U16" s="16"/>
      <c r="V16" s="15">
        <v>0</v>
      </c>
      <c r="W16" s="16"/>
      <c r="X16" s="15">
        <v>1</v>
      </c>
      <c r="Y16" s="16"/>
      <c r="Z16" s="15">
        <v>1</v>
      </c>
      <c r="AA16" s="16"/>
      <c r="AB16" s="15">
        <v>1</v>
      </c>
      <c r="AC16" s="16"/>
      <c r="AD16" s="15">
        <v>2</v>
      </c>
      <c r="AE16" s="16"/>
      <c r="AF16" s="15">
        <v>0</v>
      </c>
      <c r="AG16" s="13"/>
      <c r="AH16" s="15">
        <v>0</v>
      </c>
      <c r="AI16" s="29"/>
      <c r="AJ16" s="15">
        <v>0</v>
      </c>
      <c r="AK16" s="59"/>
      <c r="AL16" s="15">
        <v>0</v>
      </c>
      <c r="AM16" s="29"/>
      <c r="AN16" s="67" t="s">
        <v>130</v>
      </c>
      <c r="AO16" s="98"/>
      <c r="AP16" s="32">
        <v>5</v>
      </c>
      <c r="AQ16" s="146" t="s">
        <v>69</v>
      </c>
      <c r="AR16" s="146"/>
      <c r="AS16" s="146"/>
      <c r="AT16" s="146"/>
      <c r="AU16" s="147"/>
    </row>
    <row r="17" spans="2:47">
      <c r="B17" s="133"/>
      <c r="C17" s="148"/>
      <c r="D17" s="131"/>
      <c r="E17" s="148"/>
      <c r="F17" s="131" t="s">
        <v>55</v>
      </c>
      <c r="G17" s="148"/>
      <c r="H17" s="15">
        <v>3</v>
      </c>
      <c r="I17" s="20"/>
      <c r="J17" s="15">
        <v>0</v>
      </c>
      <c r="K17" s="16"/>
      <c r="L17" s="15">
        <v>0</v>
      </c>
      <c r="M17" s="16"/>
      <c r="N17" s="15">
        <v>1</v>
      </c>
      <c r="O17" s="16"/>
      <c r="P17" s="15">
        <v>2</v>
      </c>
      <c r="Q17" s="16"/>
      <c r="R17" s="15">
        <v>1</v>
      </c>
      <c r="S17" s="16"/>
      <c r="T17" s="15">
        <v>1</v>
      </c>
      <c r="U17" s="16"/>
      <c r="V17" s="15">
        <v>1</v>
      </c>
      <c r="W17" s="16"/>
      <c r="X17" s="15">
        <v>1</v>
      </c>
      <c r="Y17" s="16"/>
      <c r="Z17" s="15">
        <v>0</v>
      </c>
      <c r="AA17" s="16"/>
      <c r="AB17" s="15">
        <v>1</v>
      </c>
      <c r="AC17" s="16"/>
      <c r="AD17" s="15">
        <v>0</v>
      </c>
      <c r="AE17" s="16"/>
      <c r="AF17" s="15">
        <v>0</v>
      </c>
      <c r="AG17" s="13"/>
      <c r="AH17" s="15">
        <v>0</v>
      </c>
      <c r="AI17" s="29"/>
      <c r="AJ17" s="15">
        <v>0</v>
      </c>
      <c r="AK17" s="59"/>
      <c r="AL17" s="15">
        <v>2</v>
      </c>
      <c r="AM17" s="29"/>
      <c r="AN17" s="67" t="s">
        <v>131</v>
      </c>
      <c r="AO17" s="29"/>
      <c r="AP17" s="163"/>
      <c r="AQ17" s="163"/>
      <c r="AR17" s="163"/>
      <c r="AS17" s="163"/>
      <c r="AT17" s="163"/>
      <c r="AU17" s="164"/>
    </row>
    <row r="18" spans="2:47">
      <c r="B18" s="133"/>
      <c r="C18" s="148"/>
      <c r="D18" s="131"/>
      <c r="E18" s="148"/>
      <c r="F18" s="131"/>
      <c r="G18" s="148"/>
      <c r="H18" s="17"/>
      <c r="I18" s="21"/>
      <c r="J18" s="19"/>
      <c r="K18" s="18"/>
      <c r="L18" s="19"/>
      <c r="M18" s="18"/>
      <c r="N18" s="19"/>
      <c r="O18" s="18"/>
      <c r="P18" s="19"/>
      <c r="Q18" s="18"/>
      <c r="R18" s="19"/>
      <c r="S18" s="18"/>
      <c r="T18" s="19"/>
      <c r="U18" s="18"/>
      <c r="V18" s="19"/>
      <c r="W18" s="18"/>
      <c r="X18" s="19"/>
      <c r="Y18" s="18"/>
      <c r="Z18" s="19"/>
      <c r="AA18" s="18"/>
      <c r="AB18" s="19"/>
      <c r="AC18" s="18"/>
      <c r="AD18" s="19"/>
      <c r="AE18" s="18"/>
      <c r="AF18" s="19"/>
      <c r="AG18" s="13"/>
      <c r="AH18" s="19"/>
      <c r="AI18" s="30"/>
      <c r="AJ18" s="19"/>
      <c r="AK18" s="60"/>
      <c r="AL18" s="19"/>
      <c r="AM18" s="30"/>
      <c r="AN18" s="66" t="s">
        <v>132</v>
      </c>
      <c r="AO18" s="30"/>
      <c r="AP18" s="165" t="s">
        <v>96</v>
      </c>
      <c r="AQ18" s="166"/>
      <c r="AR18" s="166"/>
      <c r="AS18" s="166"/>
      <c r="AT18" s="166"/>
      <c r="AU18" s="167"/>
    </row>
    <row r="19" spans="2:47">
      <c r="B19" s="133"/>
      <c r="C19" s="148"/>
      <c r="D19" s="134" t="s">
        <v>12</v>
      </c>
      <c r="E19" s="148"/>
      <c r="F19" s="131" t="s">
        <v>6</v>
      </c>
      <c r="G19" s="148"/>
      <c r="H19" s="15">
        <v>3</v>
      </c>
      <c r="I19" s="20"/>
      <c r="J19" s="15">
        <v>1</v>
      </c>
      <c r="K19" s="16"/>
      <c r="L19" s="15">
        <v>1</v>
      </c>
      <c r="M19" s="16"/>
      <c r="N19" s="15">
        <v>2</v>
      </c>
      <c r="O19" s="16"/>
      <c r="P19" s="15">
        <v>0</v>
      </c>
      <c r="Q19" s="16"/>
      <c r="R19" s="15">
        <v>1</v>
      </c>
      <c r="S19" s="16"/>
      <c r="T19" s="15">
        <v>1</v>
      </c>
      <c r="U19" s="16"/>
      <c r="V19" s="15">
        <v>0</v>
      </c>
      <c r="W19" s="16"/>
      <c r="X19" s="15">
        <v>0</v>
      </c>
      <c r="Y19" s="16"/>
      <c r="Z19" s="15">
        <v>1</v>
      </c>
      <c r="AA19" s="16"/>
      <c r="AB19" s="15">
        <v>1</v>
      </c>
      <c r="AC19" s="16"/>
      <c r="AD19" s="15">
        <v>3</v>
      </c>
      <c r="AE19" s="16"/>
      <c r="AF19" s="15">
        <v>0</v>
      </c>
      <c r="AG19" s="13"/>
      <c r="AH19" s="15">
        <v>0</v>
      </c>
      <c r="AI19" s="29"/>
      <c r="AJ19" s="15">
        <v>0</v>
      </c>
      <c r="AK19" s="59"/>
      <c r="AL19" s="15">
        <v>0</v>
      </c>
      <c r="AM19" s="29"/>
      <c r="AN19" s="67"/>
      <c r="AO19" s="29"/>
      <c r="AP19" s="154" t="s">
        <v>143</v>
      </c>
      <c r="AQ19" s="155"/>
      <c r="AR19" s="155"/>
      <c r="AS19" s="155"/>
      <c r="AT19" s="155"/>
      <c r="AU19" s="156"/>
    </row>
    <row r="20" spans="2:47">
      <c r="B20" s="133"/>
      <c r="C20" s="148"/>
      <c r="D20" s="131"/>
      <c r="E20" s="148"/>
      <c r="F20" s="131" t="s">
        <v>7</v>
      </c>
      <c r="G20" s="148"/>
      <c r="H20" s="15">
        <v>1</v>
      </c>
      <c r="I20" s="20"/>
      <c r="J20" s="15">
        <v>2</v>
      </c>
      <c r="K20" s="16"/>
      <c r="L20" s="15">
        <v>0</v>
      </c>
      <c r="M20" s="16"/>
      <c r="N20" s="15">
        <v>1</v>
      </c>
      <c r="O20" s="16"/>
      <c r="P20" s="15">
        <v>1</v>
      </c>
      <c r="Q20" s="16"/>
      <c r="R20" s="15">
        <v>1</v>
      </c>
      <c r="S20" s="16"/>
      <c r="T20" s="15">
        <v>1</v>
      </c>
      <c r="U20" s="16"/>
      <c r="V20" s="15">
        <v>0</v>
      </c>
      <c r="W20" s="16"/>
      <c r="X20" s="15">
        <v>1</v>
      </c>
      <c r="Y20" s="16"/>
      <c r="Z20" s="15">
        <v>0</v>
      </c>
      <c r="AA20" s="16"/>
      <c r="AB20" s="15">
        <v>1</v>
      </c>
      <c r="AC20" s="16"/>
      <c r="AD20" s="15">
        <v>2</v>
      </c>
      <c r="AE20" s="16"/>
      <c r="AF20" s="15">
        <v>0</v>
      </c>
      <c r="AG20" s="13"/>
      <c r="AH20" s="15">
        <v>0</v>
      </c>
      <c r="AI20" s="29"/>
      <c r="AJ20" s="15">
        <v>0</v>
      </c>
      <c r="AK20" s="59"/>
      <c r="AL20" s="15">
        <v>0</v>
      </c>
      <c r="AM20" s="29"/>
      <c r="AN20" s="67"/>
      <c r="AO20" s="29"/>
      <c r="AP20" s="145" t="s">
        <v>91</v>
      </c>
      <c r="AQ20" s="146"/>
      <c r="AR20" s="146"/>
      <c r="AS20" s="146"/>
      <c r="AT20" s="146"/>
      <c r="AU20" s="147"/>
    </row>
    <row r="21" spans="2:47">
      <c r="B21" s="133"/>
      <c r="C21" s="148"/>
      <c r="D21" s="131"/>
      <c r="E21" s="148"/>
      <c r="F21" s="131"/>
      <c r="G21" s="148"/>
      <c r="H21" s="17"/>
      <c r="I21" s="21"/>
      <c r="J21" s="19"/>
      <c r="K21" s="18"/>
      <c r="L21" s="19"/>
      <c r="M21" s="18"/>
      <c r="N21" s="19"/>
      <c r="O21" s="18"/>
      <c r="P21" s="19"/>
      <c r="Q21" s="18"/>
      <c r="R21" s="19"/>
      <c r="S21" s="18"/>
      <c r="T21" s="19"/>
      <c r="U21" s="18"/>
      <c r="V21" s="19"/>
      <c r="W21" s="18"/>
      <c r="X21" s="19"/>
      <c r="Y21" s="18"/>
      <c r="Z21" s="19"/>
      <c r="AA21" s="18"/>
      <c r="AB21" s="19"/>
      <c r="AC21" s="18"/>
      <c r="AD21" s="19"/>
      <c r="AE21" s="18"/>
      <c r="AF21" s="19"/>
      <c r="AG21" s="13"/>
      <c r="AH21" s="19"/>
      <c r="AI21" s="30"/>
      <c r="AJ21" s="19"/>
      <c r="AK21" s="60"/>
      <c r="AL21" s="19"/>
      <c r="AM21" s="30"/>
      <c r="AN21" s="66"/>
      <c r="AO21" s="30"/>
      <c r="AP21" s="151" t="s">
        <v>144</v>
      </c>
      <c r="AQ21" s="146"/>
      <c r="AR21" s="146"/>
      <c r="AS21" s="146"/>
      <c r="AT21" s="146"/>
      <c r="AU21" s="147"/>
    </row>
    <row r="22" spans="2:47">
      <c r="B22" s="133"/>
      <c r="C22" s="148"/>
      <c r="D22" s="131"/>
      <c r="E22" s="148"/>
      <c r="F22" s="131"/>
      <c r="G22" s="148"/>
      <c r="H22" s="17"/>
      <c r="I22" s="21"/>
      <c r="J22" s="19"/>
      <c r="K22" s="18"/>
      <c r="L22" s="19"/>
      <c r="M22" s="18"/>
      <c r="N22" s="19"/>
      <c r="O22" s="18"/>
      <c r="P22" s="19"/>
      <c r="Q22" s="18"/>
      <c r="R22" s="19"/>
      <c r="S22" s="18"/>
      <c r="T22" s="19"/>
      <c r="U22" s="18"/>
      <c r="V22" s="19"/>
      <c r="W22" s="18"/>
      <c r="X22" s="19"/>
      <c r="Y22" s="18"/>
      <c r="Z22" s="19"/>
      <c r="AA22" s="18"/>
      <c r="AB22" s="19"/>
      <c r="AC22" s="18"/>
      <c r="AD22" s="19"/>
      <c r="AE22" s="18"/>
      <c r="AF22" s="19"/>
      <c r="AG22" s="13"/>
      <c r="AH22" s="19"/>
      <c r="AI22" s="30"/>
      <c r="AJ22" s="19"/>
      <c r="AK22" s="60"/>
      <c r="AL22" s="19"/>
      <c r="AM22" s="30"/>
      <c r="AN22" s="66"/>
      <c r="AO22" s="30"/>
      <c r="AP22" s="151" t="s">
        <v>145</v>
      </c>
      <c r="AQ22" s="146"/>
      <c r="AR22" s="146"/>
      <c r="AS22" s="146"/>
      <c r="AT22" s="146"/>
      <c r="AU22" s="147"/>
    </row>
    <row r="23" spans="2:47">
      <c r="B23" s="133"/>
      <c r="C23" s="148"/>
      <c r="D23" s="131"/>
      <c r="E23" s="148"/>
      <c r="F23" s="131"/>
      <c r="G23" s="148"/>
      <c r="H23" s="17"/>
      <c r="I23" s="21"/>
      <c r="J23" s="19"/>
      <c r="K23" s="18"/>
      <c r="L23" s="19"/>
      <c r="M23" s="18"/>
      <c r="N23" s="19"/>
      <c r="O23" s="18"/>
      <c r="P23" s="19"/>
      <c r="Q23" s="18"/>
      <c r="R23" s="19"/>
      <c r="S23" s="18"/>
      <c r="T23" s="19"/>
      <c r="U23" s="18"/>
      <c r="V23" s="19"/>
      <c r="W23" s="18"/>
      <c r="X23" s="19"/>
      <c r="Y23" s="18"/>
      <c r="Z23" s="19"/>
      <c r="AA23" s="18"/>
      <c r="AB23" s="19"/>
      <c r="AC23" s="18"/>
      <c r="AD23" s="19"/>
      <c r="AE23" s="18"/>
      <c r="AF23" s="19"/>
      <c r="AG23" s="13"/>
      <c r="AH23" s="19"/>
      <c r="AI23" s="30"/>
      <c r="AJ23" s="19"/>
      <c r="AK23" s="60"/>
      <c r="AL23" s="19"/>
      <c r="AM23" s="30"/>
      <c r="AN23" s="66"/>
      <c r="AO23" s="30"/>
      <c r="AP23" s="145"/>
      <c r="AQ23" s="146"/>
      <c r="AR23" s="146"/>
      <c r="AS23" s="146"/>
      <c r="AT23" s="146"/>
      <c r="AU23" s="147"/>
    </row>
    <row r="24" spans="2:47">
      <c r="B24" s="133"/>
      <c r="C24" s="148"/>
      <c r="D24" s="134" t="s">
        <v>13</v>
      </c>
      <c r="E24" s="148"/>
      <c r="F24" s="131" t="s">
        <v>47</v>
      </c>
      <c r="G24" s="148"/>
      <c r="H24" s="15">
        <v>0</v>
      </c>
      <c r="I24" s="20"/>
      <c r="J24" s="15">
        <v>2</v>
      </c>
      <c r="K24" s="16"/>
      <c r="L24" s="15">
        <v>0</v>
      </c>
      <c r="M24" s="16"/>
      <c r="N24" s="15">
        <v>2</v>
      </c>
      <c r="O24" s="16"/>
      <c r="P24" s="15">
        <v>0</v>
      </c>
      <c r="Q24" s="16"/>
      <c r="R24" s="15">
        <v>2</v>
      </c>
      <c r="S24" s="16"/>
      <c r="T24" s="15">
        <v>3</v>
      </c>
      <c r="U24" s="16"/>
      <c r="V24" s="15">
        <v>0</v>
      </c>
      <c r="W24" s="16"/>
      <c r="X24" s="15">
        <v>0</v>
      </c>
      <c r="Y24" s="16"/>
      <c r="Z24" s="15">
        <v>0</v>
      </c>
      <c r="AA24" s="16"/>
      <c r="AB24" s="15">
        <v>0</v>
      </c>
      <c r="AC24" s="16"/>
      <c r="AD24" s="15">
        <v>0</v>
      </c>
      <c r="AE24" s="16"/>
      <c r="AF24" s="15">
        <v>0</v>
      </c>
      <c r="AG24" s="13"/>
      <c r="AH24" s="15">
        <v>0</v>
      </c>
      <c r="AI24" s="29"/>
      <c r="AJ24" s="15">
        <v>0</v>
      </c>
      <c r="AK24" s="59"/>
      <c r="AL24" s="15">
        <v>0</v>
      </c>
      <c r="AM24" s="30"/>
      <c r="AN24" s="66"/>
      <c r="AO24" s="30"/>
      <c r="AP24" s="145"/>
      <c r="AQ24" s="146"/>
      <c r="AR24" s="146"/>
      <c r="AS24" s="146"/>
      <c r="AT24" s="146"/>
      <c r="AU24" s="147"/>
    </row>
    <row r="25" spans="2:47">
      <c r="B25" s="133"/>
      <c r="C25" s="148"/>
      <c r="D25" s="131"/>
      <c r="E25" s="148"/>
      <c r="F25" s="131"/>
      <c r="G25" s="148"/>
      <c r="H25" s="17"/>
      <c r="I25" s="21"/>
      <c r="J25" s="19"/>
      <c r="K25" s="18"/>
      <c r="L25" s="19"/>
      <c r="M25" s="18"/>
      <c r="N25" s="19"/>
      <c r="O25" s="18"/>
      <c r="P25" s="19"/>
      <c r="Q25" s="18"/>
      <c r="R25" s="19"/>
      <c r="S25" s="18"/>
      <c r="T25" s="19"/>
      <c r="U25" s="18"/>
      <c r="V25" s="19"/>
      <c r="W25" s="18"/>
      <c r="X25" s="19"/>
      <c r="Y25" s="18"/>
      <c r="Z25" s="19"/>
      <c r="AA25" s="18"/>
      <c r="AB25" s="19"/>
      <c r="AC25" s="18"/>
      <c r="AD25" s="19"/>
      <c r="AE25" s="18"/>
      <c r="AF25" s="19"/>
      <c r="AG25" s="13"/>
      <c r="AH25" s="19"/>
      <c r="AI25" s="30"/>
      <c r="AJ25" s="19"/>
      <c r="AK25" s="60"/>
      <c r="AL25" s="19"/>
      <c r="AM25" s="30"/>
      <c r="AN25" s="66"/>
      <c r="AO25" s="30"/>
      <c r="AP25" s="151" t="s">
        <v>146</v>
      </c>
      <c r="AQ25" s="146"/>
      <c r="AR25" s="146"/>
      <c r="AS25" s="146"/>
      <c r="AT25" s="146"/>
      <c r="AU25" s="147"/>
    </row>
    <row r="26" spans="2:47">
      <c r="B26" s="133"/>
      <c r="C26" s="148"/>
      <c r="D26" s="131"/>
      <c r="E26" s="148"/>
      <c r="F26" s="131"/>
      <c r="G26" s="148"/>
      <c r="H26" s="17"/>
      <c r="I26" s="21"/>
      <c r="J26" s="19"/>
      <c r="K26" s="18"/>
      <c r="L26" s="19"/>
      <c r="M26" s="18"/>
      <c r="N26" s="19"/>
      <c r="O26" s="18"/>
      <c r="P26" s="19"/>
      <c r="Q26" s="18"/>
      <c r="R26" s="19"/>
      <c r="S26" s="18"/>
      <c r="T26" s="19"/>
      <c r="U26" s="18"/>
      <c r="V26" s="19"/>
      <c r="W26" s="18"/>
      <c r="X26" s="19"/>
      <c r="Y26" s="18"/>
      <c r="Z26" s="19"/>
      <c r="AA26" s="18"/>
      <c r="AB26" s="19"/>
      <c r="AC26" s="18"/>
      <c r="AD26" s="19"/>
      <c r="AE26" s="18"/>
      <c r="AF26" s="19"/>
      <c r="AG26" s="13"/>
      <c r="AH26" s="19"/>
      <c r="AI26" s="30"/>
      <c r="AJ26" s="19"/>
      <c r="AK26" s="60"/>
      <c r="AL26" s="19"/>
      <c r="AM26" s="30"/>
      <c r="AN26" s="66"/>
      <c r="AO26" s="30"/>
      <c r="AP26" s="145" t="s">
        <v>92</v>
      </c>
      <c r="AQ26" s="146"/>
      <c r="AR26" s="146"/>
      <c r="AS26" s="146"/>
      <c r="AT26" s="146"/>
      <c r="AU26" s="147"/>
    </row>
    <row r="27" spans="2:47">
      <c r="B27" s="133"/>
      <c r="C27" s="148"/>
      <c r="D27" s="131"/>
      <c r="E27" s="148"/>
      <c r="F27" s="131"/>
      <c r="G27" s="148"/>
      <c r="H27" s="17"/>
      <c r="I27" s="21"/>
      <c r="J27" s="19"/>
      <c r="K27" s="18"/>
      <c r="L27" s="19"/>
      <c r="M27" s="18"/>
      <c r="N27" s="19"/>
      <c r="O27" s="18"/>
      <c r="P27" s="19"/>
      <c r="Q27" s="18"/>
      <c r="R27" s="19"/>
      <c r="S27" s="18"/>
      <c r="T27" s="19"/>
      <c r="U27" s="18"/>
      <c r="V27" s="19"/>
      <c r="W27" s="18"/>
      <c r="X27" s="19"/>
      <c r="Y27" s="18"/>
      <c r="Z27" s="19"/>
      <c r="AA27" s="18"/>
      <c r="AB27" s="19"/>
      <c r="AC27" s="18"/>
      <c r="AD27" s="19"/>
      <c r="AE27" s="18"/>
      <c r="AF27" s="19"/>
      <c r="AG27" s="13"/>
      <c r="AH27" s="19"/>
      <c r="AI27" s="30"/>
      <c r="AJ27" s="19"/>
      <c r="AK27" s="60"/>
      <c r="AL27" s="19"/>
      <c r="AM27" s="30"/>
      <c r="AN27" s="66"/>
      <c r="AO27" s="30"/>
      <c r="AP27" s="151"/>
      <c r="AQ27" s="146"/>
      <c r="AR27" s="146"/>
      <c r="AS27" s="146"/>
      <c r="AT27" s="146"/>
      <c r="AU27" s="147"/>
    </row>
    <row r="28" spans="2:47">
      <c r="B28" s="133"/>
      <c r="C28" s="148"/>
      <c r="D28" s="131"/>
      <c r="E28" s="148"/>
      <c r="F28" s="131"/>
      <c r="G28" s="148"/>
      <c r="H28" s="17"/>
      <c r="I28" s="21"/>
      <c r="J28" s="19"/>
      <c r="K28" s="18"/>
      <c r="L28" s="19"/>
      <c r="M28" s="18"/>
      <c r="N28" s="19"/>
      <c r="O28" s="18"/>
      <c r="P28" s="19"/>
      <c r="Q28" s="18"/>
      <c r="R28" s="19"/>
      <c r="S28" s="18"/>
      <c r="T28" s="19"/>
      <c r="U28" s="18"/>
      <c r="V28" s="19"/>
      <c r="W28" s="18"/>
      <c r="X28" s="19"/>
      <c r="Y28" s="18"/>
      <c r="Z28" s="19"/>
      <c r="AA28" s="18"/>
      <c r="AB28" s="19"/>
      <c r="AC28" s="18"/>
      <c r="AD28" s="19"/>
      <c r="AE28" s="18"/>
      <c r="AF28" s="19"/>
      <c r="AG28" s="13"/>
      <c r="AH28" s="19"/>
      <c r="AI28" s="30"/>
      <c r="AJ28" s="19"/>
      <c r="AK28" s="60"/>
      <c r="AL28" s="19"/>
      <c r="AM28" s="30"/>
      <c r="AN28" s="66"/>
      <c r="AO28" s="30"/>
      <c r="AP28" s="151"/>
      <c r="AQ28" s="146"/>
      <c r="AR28" s="146"/>
      <c r="AS28" s="146"/>
      <c r="AT28" s="146"/>
      <c r="AU28" s="147"/>
    </row>
    <row r="29" spans="2:47">
      <c r="B29" s="133"/>
      <c r="C29" s="148"/>
      <c r="D29" s="131"/>
      <c r="E29" s="148"/>
      <c r="F29" s="131"/>
      <c r="G29" s="148"/>
      <c r="H29" s="17"/>
      <c r="I29" s="21"/>
      <c r="J29" s="19"/>
      <c r="K29" s="18"/>
      <c r="L29" s="19"/>
      <c r="M29" s="18"/>
      <c r="N29" s="19"/>
      <c r="O29" s="18"/>
      <c r="P29" s="19"/>
      <c r="Q29" s="18"/>
      <c r="R29" s="19"/>
      <c r="S29" s="18"/>
      <c r="T29" s="19"/>
      <c r="U29" s="18"/>
      <c r="V29" s="19"/>
      <c r="W29" s="18"/>
      <c r="X29" s="19"/>
      <c r="Y29" s="18"/>
      <c r="Z29" s="19"/>
      <c r="AA29" s="18"/>
      <c r="AB29" s="19"/>
      <c r="AC29" s="18"/>
      <c r="AD29" s="19"/>
      <c r="AE29" s="18"/>
      <c r="AF29" s="19"/>
      <c r="AG29" s="13"/>
      <c r="AH29" s="19"/>
      <c r="AI29" s="30"/>
      <c r="AJ29" s="19"/>
      <c r="AK29" s="60"/>
      <c r="AL29" s="19"/>
      <c r="AM29" s="30"/>
      <c r="AN29" s="66"/>
      <c r="AO29" s="30"/>
      <c r="AP29" s="145"/>
      <c r="AQ29" s="146"/>
      <c r="AR29" s="146"/>
      <c r="AS29" s="146"/>
      <c r="AT29" s="146"/>
      <c r="AU29" s="147"/>
    </row>
    <row r="30" spans="2:47">
      <c r="B30" s="133"/>
      <c r="C30" s="148"/>
      <c r="D30" s="131"/>
      <c r="E30" s="148"/>
      <c r="F30" s="131"/>
      <c r="G30" s="148"/>
      <c r="H30" s="23"/>
      <c r="I30" s="21"/>
      <c r="J30" s="24"/>
      <c r="K30" s="25"/>
      <c r="L30" s="24"/>
      <c r="M30" s="25"/>
      <c r="N30" s="24"/>
      <c r="O30" s="25"/>
      <c r="P30" s="24"/>
      <c r="Q30" s="25"/>
      <c r="R30" s="24"/>
      <c r="S30" s="25"/>
      <c r="T30" s="24"/>
      <c r="U30" s="25"/>
      <c r="V30" s="24"/>
      <c r="W30" s="25"/>
      <c r="X30" s="24"/>
      <c r="Y30" s="25"/>
      <c r="Z30" s="24"/>
      <c r="AA30" s="25"/>
      <c r="AB30" s="24"/>
      <c r="AC30" s="25"/>
      <c r="AD30" s="24"/>
      <c r="AE30" s="25"/>
      <c r="AF30" s="24"/>
      <c r="AG30" s="13"/>
      <c r="AH30" s="24"/>
      <c r="AI30" s="30"/>
      <c r="AJ30" s="24"/>
      <c r="AK30" s="61"/>
      <c r="AL30" s="24"/>
      <c r="AM30" s="30"/>
      <c r="AN30" s="66"/>
      <c r="AO30" s="30"/>
      <c r="AP30" s="145"/>
      <c r="AQ30" s="146"/>
      <c r="AR30" s="146"/>
      <c r="AS30" s="146"/>
      <c r="AT30" s="146"/>
      <c r="AU30" s="147"/>
    </row>
    <row r="31" spans="2:47" ht="15" thickBot="1">
      <c r="B31" s="133"/>
      <c r="C31" s="148"/>
      <c r="D31" s="148"/>
      <c r="E31" s="148"/>
      <c r="F31" s="28" t="s">
        <v>41</v>
      </c>
      <c r="G31" s="81"/>
      <c r="H31" s="27">
        <f>SUM(H10:H30)</f>
        <v>18</v>
      </c>
      <c r="I31" s="26"/>
      <c r="J31" s="27">
        <f t="shared" ref="J31:AF31" si="0">SUM(J10:J30)</f>
        <v>12</v>
      </c>
      <c r="K31" s="27">
        <f t="shared" si="0"/>
        <v>0</v>
      </c>
      <c r="L31" s="27">
        <f t="shared" si="0"/>
        <v>3</v>
      </c>
      <c r="M31" s="27">
        <f t="shared" si="0"/>
        <v>0</v>
      </c>
      <c r="N31" s="27">
        <f t="shared" si="0"/>
        <v>11</v>
      </c>
      <c r="O31" s="27">
        <f t="shared" si="0"/>
        <v>0</v>
      </c>
      <c r="P31" s="27">
        <f t="shared" si="0"/>
        <v>15</v>
      </c>
      <c r="Q31" s="27">
        <f t="shared" si="0"/>
        <v>0</v>
      </c>
      <c r="R31" s="27">
        <f t="shared" si="0"/>
        <v>13</v>
      </c>
      <c r="S31" s="27">
        <f t="shared" si="0"/>
        <v>0</v>
      </c>
      <c r="T31" s="27">
        <f t="shared" si="0"/>
        <v>18</v>
      </c>
      <c r="U31" s="27"/>
      <c r="V31" s="27">
        <f t="shared" si="0"/>
        <v>6</v>
      </c>
      <c r="W31" s="27">
        <f t="shared" si="0"/>
        <v>0</v>
      </c>
      <c r="X31" s="27">
        <f t="shared" si="0"/>
        <v>9</v>
      </c>
      <c r="Y31" s="27">
        <f t="shared" si="0"/>
        <v>0</v>
      </c>
      <c r="Z31" s="27">
        <f t="shared" si="0"/>
        <v>2</v>
      </c>
      <c r="AA31" s="27">
        <f t="shared" si="0"/>
        <v>0</v>
      </c>
      <c r="AB31" s="27">
        <f t="shared" si="0"/>
        <v>7</v>
      </c>
      <c r="AC31" s="27">
        <f t="shared" si="0"/>
        <v>0</v>
      </c>
      <c r="AD31" s="27">
        <f t="shared" si="0"/>
        <v>8</v>
      </c>
      <c r="AE31" s="27">
        <f t="shared" si="0"/>
        <v>0</v>
      </c>
      <c r="AF31" s="27">
        <f t="shared" si="0"/>
        <v>0</v>
      </c>
      <c r="AG31" s="13"/>
      <c r="AH31" s="27">
        <f t="shared" ref="AH31:AJ31" si="1">SUM(AH10:AH30)</f>
        <v>0</v>
      </c>
      <c r="AI31" s="29"/>
      <c r="AJ31" s="27">
        <f t="shared" si="1"/>
        <v>0</v>
      </c>
      <c r="AK31" s="62"/>
      <c r="AL31" s="27">
        <f t="shared" ref="AL31" si="2">SUM(AL10:AL30)</f>
        <v>5</v>
      </c>
      <c r="AM31" s="29"/>
      <c r="AN31" s="29"/>
      <c r="AO31" s="29"/>
      <c r="AP31" s="145"/>
      <c r="AQ31" s="146"/>
      <c r="AR31" s="146"/>
      <c r="AS31" s="146"/>
      <c r="AT31" s="146"/>
      <c r="AU31" s="147"/>
    </row>
    <row r="32" spans="2:47" ht="15" thickTop="1">
      <c r="B32" s="133"/>
      <c r="C32" s="148"/>
      <c r="D32" s="148"/>
      <c r="E32" s="148"/>
      <c r="F32" s="31"/>
      <c r="G32" s="78"/>
      <c r="H32" s="29"/>
      <c r="I32" s="30"/>
      <c r="J32" s="29"/>
      <c r="K32" s="29"/>
      <c r="L32" s="29"/>
      <c r="M32" s="29"/>
      <c r="N32" s="29"/>
      <c r="O32" s="29"/>
      <c r="P32" s="29"/>
      <c r="Q32" s="29"/>
      <c r="R32" s="29"/>
      <c r="S32" s="29"/>
      <c r="T32" s="29"/>
      <c r="U32" s="29"/>
      <c r="V32" s="29"/>
      <c r="W32" s="29"/>
      <c r="X32" s="29"/>
      <c r="Y32" s="29"/>
      <c r="Z32" s="29"/>
      <c r="AA32" s="29"/>
      <c r="AB32" s="29"/>
      <c r="AC32" s="29"/>
      <c r="AD32" s="29"/>
      <c r="AE32" s="29"/>
      <c r="AF32" s="29"/>
      <c r="AG32" s="148"/>
      <c r="AH32" s="29"/>
      <c r="AI32" s="29"/>
      <c r="AJ32" s="29"/>
      <c r="AK32" s="29"/>
      <c r="AL32" s="29"/>
      <c r="AM32" s="29"/>
      <c r="AN32" s="29"/>
      <c r="AO32" s="29"/>
      <c r="AP32" s="145" t="s">
        <v>93</v>
      </c>
      <c r="AQ32" s="146"/>
      <c r="AR32" s="146"/>
      <c r="AS32" s="146"/>
      <c r="AT32" s="146"/>
      <c r="AU32" s="147"/>
    </row>
    <row r="33" spans="2:47">
      <c r="B33" s="133"/>
      <c r="C33" s="148"/>
      <c r="D33" s="111" t="s">
        <v>79</v>
      </c>
      <c r="E33" s="42"/>
      <c r="F33" s="41" t="s">
        <v>46</v>
      </c>
      <c r="G33" s="82"/>
      <c r="H33" s="76">
        <v>1.3</v>
      </c>
      <c r="I33" s="20"/>
      <c r="J33" s="15">
        <v>1.1000000000000001</v>
      </c>
      <c r="K33" s="16"/>
      <c r="L33" s="15">
        <v>1</v>
      </c>
      <c r="M33" s="16"/>
      <c r="N33" s="15">
        <v>1.2</v>
      </c>
      <c r="O33" s="16"/>
      <c r="P33" s="15">
        <v>1.6</v>
      </c>
      <c r="Q33" s="16"/>
      <c r="R33" s="15">
        <v>1</v>
      </c>
      <c r="S33" s="16"/>
      <c r="T33" s="15">
        <v>1.3</v>
      </c>
      <c r="U33" s="16"/>
      <c r="V33" s="15">
        <v>1.3</v>
      </c>
      <c r="W33" s="16"/>
      <c r="X33" s="15">
        <v>1.4</v>
      </c>
      <c r="Y33" s="16"/>
      <c r="Z33" s="15">
        <v>1</v>
      </c>
      <c r="AA33" s="16"/>
      <c r="AB33" s="15">
        <v>1.3</v>
      </c>
      <c r="AC33" s="16"/>
      <c r="AD33" s="15">
        <v>1.3</v>
      </c>
      <c r="AE33" s="16"/>
      <c r="AF33" s="15">
        <v>0</v>
      </c>
      <c r="AG33" s="13"/>
      <c r="AH33" s="15">
        <v>0</v>
      </c>
      <c r="AI33" s="29"/>
      <c r="AJ33" s="15">
        <v>0</v>
      </c>
      <c r="AK33" s="59"/>
      <c r="AL33" s="15">
        <v>1.2</v>
      </c>
      <c r="AM33" s="29"/>
      <c r="AN33" s="66"/>
      <c r="AO33" s="30"/>
      <c r="AP33" s="151" t="s">
        <v>148</v>
      </c>
      <c r="AQ33" s="146"/>
      <c r="AR33" s="146"/>
      <c r="AS33" s="146"/>
      <c r="AT33" s="146"/>
      <c r="AU33" s="147"/>
    </row>
    <row r="34" spans="2:47">
      <c r="B34" s="133"/>
      <c r="C34" s="148"/>
      <c r="D34" s="111" t="s">
        <v>79</v>
      </c>
      <c r="E34" s="148"/>
      <c r="F34" s="41" t="s">
        <v>45</v>
      </c>
      <c r="G34" s="82"/>
      <c r="H34" s="76">
        <v>3</v>
      </c>
      <c r="I34" s="20"/>
      <c r="J34" s="15">
        <v>2</v>
      </c>
      <c r="K34" s="16"/>
      <c r="L34" s="15">
        <v>1</v>
      </c>
      <c r="M34" s="16"/>
      <c r="N34" s="15">
        <v>2</v>
      </c>
      <c r="O34" s="16"/>
      <c r="P34" s="15">
        <v>3</v>
      </c>
      <c r="Q34" s="16"/>
      <c r="R34" s="15">
        <v>3</v>
      </c>
      <c r="S34" s="16"/>
      <c r="T34" s="15">
        <v>3</v>
      </c>
      <c r="U34" s="16"/>
      <c r="V34" s="15">
        <v>2</v>
      </c>
      <c r="W34" s="16"/>
      <c r="X34" s="15">
        <v>2</v>
      </c>
      <c r="Y34" s="16"/>
      <c r="Z34" s="15">
        <v>1</v>
      </c>
      <c r="AA34" s="16"/>
      <c r="AB34" s="15">
        <v>2</v>
      </c>
      <c r="AC34" s="16"/>
      <c r="AD34" s="15">
        <v>1</v>
      </c>
      <c r="AE34" s="16"/>
      <c r="AF34" s="15">
        <v>0</v>
      </c>
      <c r="AG34" s="13"/>
      <c r="AH34" s="15">
        <v>0</v>
      </c>
      <c r="AI34" s="29"/>
      <c r="AJ34" s="15">
        <v>0</v>
      </c>
      <c r="AK34" s="59"/>
      <c r="AL34" s="15">
        <v>2</v>
      </c>
      <c r="AM34" s="29"/>
      <c r="AN34" s="66"/>
      <c r="AO34" s="30"/>
      <c r="AP34" s="151" t="s">
        <v>147</v>
      </c>
      <c r="AQ34" s="146"/>
      <c r="AR34" s="146"/>
      <c r="AS34" s="146"/>
      <c r="AT34" s="146"/>
      <c r="AU34" s="147"/>
    </row>
    <row r="35" spans="2:47">
      <c r="B35" s="133"/>
      <c r="C35" s="148"/>
      <c r="D35" s="111" t="s">
        <v>79</v>
      </c>
      <c r="E35" s="148"/>
      <c r="F35" s="41" t="s">
        <v>58</v>
      </c>
      <c r="G35" s="82"/>
      <c r="H35" s="77">
        <v>3</v>
      </c>
      <c r="I35" s="20"/>
      <c r="J35" s="36">
        <v>2</v>
      </c>
      <c r="K35" s="37"/>
      <c r="L35" s="36">
        <v>1</v>
      </c>
      <c r="M35" s="37"/>
      <c r="N35" s="36">
        <v>2</v>
      </c>
      <c r="O35" s="37"/>
      <c r="P35" s="36">
        <v>2</v>
      </c>
      <c r="Q35" s="37"/>
      <c r="R35" s="36">
        <v>2</v>
      </c>
      <c r="S35" s="37"/>
      <c r="T35" s="36">
        <v>2</v>
      </c>
      <c r="U35" s="37"/>
      <c r="V35" s="36">
        <v>2</v>
      </c>
      <c r="W35" s="37"/>
      <c r="X35" s="36">
        <v>2</v>
      </c>
      <c r="Y35" s="37"/>
      <c r="Z35" s="36">
        <v>1</v>
      </c>
      <c r="AA35" s="37"/>
      <c r="AB35" s="36">
        <v>2</v>
      </c>
      <c r="AC35" s="37"/>
      <c r="AD35" s="36">
        <v>2</v>
      </c>
      <c r="AE35" s="37"/>
      <c r="AF35" s="36">
        <v>0</v>
      </c>
      <c r="AG35" s="13"/>
      <c r="AH35" s="36">
        <v>0</v>
      </c>
      <c r="AI35" s="29"/>
      <c r="AJ35" s="36">
        <v>0</v>
      </c>
      <c r="AK35" s="63"/>
      <c r="AL35" s="36">
        <v>2</v>
      </c>
      <c r="AM35" s="29"/>
      <c r="AN35" s="66"/>
      <c r="AO35" s="30"/>
      <c r="AP35" s="145"/>
      <c r="AQ35" s="146"/>
      <c r="AR35" s="146"/>
      <c r="AS35" s="146"/>
      <c r="AT35" s="146"/>
      <c r="AU35" s="147"/>
    </row>
    <row r="36" spans="2:47" ht="15" thickBot="1">
      <c r="B36" s="135"/>
      <c r="C36" s="148"/>
      <c r="D36" s="148"/>
      <c r="E36" s="148"/>
      <c r="F36" s="40" t="s">
        <v>51</v>
      </c>
      <c r="G36" s="83"/>
      <c r="H36" s="38">
        <f>SUM(H31*(H33+H34+H35))</f>
        <v>131.4</v>
      </c>
      <c r="I36" s="39"/>
      <c r="J36" s="38">
        <f t="shared" ref="J36:AL36" si="3">SUM(J31*(J33+J34+J35))</f>
        <v>61.199999999999996</v>
      </c>
      <c r="K36" s="38">
        <f t="shared" si="3"/>
        <v>0</v>
      </c>
      <c r="L36" s="38">
        <f t="shared" si="3"/>
        <v>9</v>
      </c>
      <c r="M36" s="38">
        <f t="shared" si="3"/>
        <v>0</v>
      </c>
      <c r="N36" s="38">
        <f t="shared" si="3"/>
        <v>57.2</v>
      </c>
      <c r="O36" s="38">
        <f t="shared" si="3"/>
        <v>0</v>
      </c>
      <c r="P36" s="38">
        <f t="shared" si="3"/>
        <v>99</v>
      </c>
      <c r="Q36" s="38">
        <f t="shared" si="3"/>
        <v>0</v>
      </c>
      <c r="R36" s="38">
        <f t="shared" si="3"/>
        <v>78</v>
      </c>
      <c r="S36" s="38">
        <f t="shared" si="3"/>
        <v>0</v>
      </c>
      <c r="T36" s="38">
        <f t="shared" si="3"/>
        <v>113.39999999999999</v>
      </c>
      <c r="U36" s="38">
        <f t="shared" si="3"/>
        <v>0</v>
      </c>
      <c r="V36" s="38">
        <f t="shared" si="3"/>
        <v>31.799999999999997</v>
      </c>
      <c r="W36" s="38">
        <f t="shared" si="3"/>
        <v>0</v>
      </c>
      <c r="X36" s="38">
        <f t="shared" si="3"/>
        <v>48.6</v>
      </c>
      <c r="Y36" s="38">
        <f t="shared" si="3"/>
        <v>0</v>
      </c>
      <c r="Z36" s="38">
        <f t="shared" si="3"/>
        <v>6</v>
      </c>
      <c r="AA36" s="38">
        <f t="shared" si="3"/>
        <v>0</v>
      </c>
      <c r="AB36" s="38">
        <f t="shared" si="3"/>
        <v>37.1</v>
      </c>
      <c r="AC36" s="38">
        <f t="shared" si="3"/>
        <v>0</v>
      </c>
      <c r="AD36" s="38">
        <f t="shared" si="3"/>
        <v>34.4</v>
      </c>
      <c r="AE36" s="38">
        <f t="shared" si="3"/>
        <v>0</v>
      </c>
      <c r="AF36" s="38">
        <f t="shared" si="3"/>
        <v>0</v>
      </c>
      <c r="AG36" s="38">
        <f t="shared" si="3"/>
        <v>0</v>
      </c>
      <c r="AH36" s="38">
        <f t="shared" si="3"/>
        <v>0</v>
      </c>
      <c r="AI36" s="38">
        <f t="shared" si="3"/>
        <v>0</v>
      </c>
      <c r="AJ36" s="38">
        <f t="shared" si="3"/>
        <v>0</v>
      </c>
      <c r="AK36" s="38">
        <f t="shared" si="3"/>
        <v>0</v>
      </c>
      <c r="AL36" s="38">
        <f t="shared" si="3"/>
        <v>26</v>
      </c>
      <c r="AM36" s="44"/>
      <c r="AN36" s="44"/>
      <c r="AO36" s="44"/>
      <c r="AP36" s="145"/>
      <c r="AQ36" s="146"/>
      <c r="AR36" s="146"/>
      <c r="AS36" s="146"/>
      <c r="AT36" s="146"/>
      <c r="AU36" s="147"/>
    </row>
    <row r="37" spans="2:47" ht="16.2" thickTop="1">
      <c r="B37" s="130" t="s">
        <v>4</v>
      </c>
      <c r="C37" s="148"/>
      <c r="D37" s="131"/>
      <c r="E37" s="148"/>
      <c r="F37" s="131"/>
      <c r="G37" s="148"/>
      <c r="H37" s="136"/>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148"/>
      <c r="AH37" s="30"/>
      <c r="AI37" s="30"/>
      <c r="AJ37" s="30"/>
      <c r="AK37" s="30"/>
      <c r="AL37" s="30"/>
      <c r="AM37" s="30"/>
      <c r="AN37" s="74" t="s">
        <v>65</v>
      </c>
      <c r="AO37" s="96"/>
      <c r="AP37" s="145"/>
      <c r="AQ37" s="146"/>
      <c r="AR37" s="146"/>
      <c r="AS37" s="146"/>
      <c r="AT37" s="146"/>
      <c r="AU37" s="147"/>
    </row>
    <row r="38" spans="2:47">
      <c r="B38" s="133"/>
      <c r="C38" s="148"/>
      <c r="D38" s="134" t="s">
        <v>35</v>
      </c>
      <c r="E38" s="148"/>
      <c r="F38" s="131" t="s">
        <v>26</v>
      </c>
      <c r="G38" s="148"/>
      <c r="H38" s="15">
        <v>2</v>
      </c>
      <c r="I38" s="20"/>
      <c r="J38" s="15">
        <v>0</v>
      </c>
      <c r="K38" s="16"/>
      <c r="L38" s="15">
        <v>0</v>
      </c>
      <c r="M38" s="16"/>
      <c r="N38" s="15">
        <v>2</v>
      </c>
      <c r="O38" s="16"/>
      <c r="P38" s="15">
        <v>1</v>
      </c>
      <c r="Q38" s="16"/>
      <c r="R38" s="15">
        <v>1</v>
      </c>
      <c r="S38" s="16"/>
      <c r="T38" s="15">
        <v>1</v>
      </c>
      <c r="U38" s="16"/>
      <c r="V38" s="15">
        <v>0</v>
      </c>
      <c r="W38" s="16"/>
      <c r="X38" s="15">
        <v>1</v>
      </c>
      <c r="Y38" s="16"/>
      <c r="Z38" s="15">
        <v>0</v>
      </c>
      <c r="AA38" s="16"/>
      <c r="AB38" s="15">
        <v>0</v>
      </c>
      <c r="AC38" s="16"/>
      <c r="AD38" s="15">
        <v>0</v>
      </c>
      <c r="AE38" s="16"/>
      <c r="AF38" s="15">
        <v>0</v>
      </c>
      <c r="AG38" s="13"/>
      <c r="AH38" s="15">
        <v>0</v>
      </c>
      <c r="AI38" s="29"/>
      <c r="AJ38" s="15">
        <v>0</v>
      </c>
      <c r="AK38" s="59"/>
      <c r="AL38" s="15">
        <v>1</v>
      </c>
      <c r="AM38" s="29"/>
      <c r="AN38" s="66" t="s">
        <v>133</v>
      </c>
      <c r="AO38" s="30"/>
      <c r="AP38" s="145" t="s">
        <v>94</v>
      </c>
      <c r="AQ38" s="146"/>
      <c r="AR38" s="146"/>
      <c r="AS38" s="146"/>
      <c r="AT38" s="146"/>
      <c r="AU38" s="147"/>
    </row>
    <row r="39" spans="2:47">
      <c r="B39" s="133"/>
      <c r="C39" s="148"/>
      <c r="D39" s="131"/>
      <c r="E39" s="148"/>
      <c r="F39" s="131" t="s">
        <v>27</v>
      </c>
      <c r="G39" s="148"/>
      <c r="H39" s="15">
        <v>3</v>
      </c>
      <c r="I39" s="20"/>
      <c r="J39" s="15">
        <v>2</v>
      </c>
      <c r="K39" s="16"/>
      <c r="L39" s="15">
        <v>1</v>
      </c>
      <c r="M39" s="16"/>
      <c r="N39" s="15">
        <v>2</v>
      </c>
      <c r="O39" s="16"/>
      <c r="P39" s="15">
        <v>3</v>
      </c>
      <c r="Q39" s="16"/>
      <c r="R39" s="15">
        <v>3</v>
      </c>
      <c r="S39" s="16"/>
      <c r="T39" s="15">
        <v>3</v>
      </c>
      <c r="U39" s="16"/>
      <c r="V39" s="15">
        <v>1</v>
      </c>
      <c r="W39" s="16"/>
      <c r="X39" s="15">
        <v>1</v>
      </c>
      <c r="Y39" s="16"/>
      <c r="Z39" s="15">
        <v>2</v>
      </c>
      <c r="AA39" s="16"/>
      <c r="AB39" s="15">
        <v>1</v>
      </c>
      <c r="AC39" s="16"/>
      <c r="AD39" s="15">
        <v>1</v>
      </c>
      <c r="AE39" s="16"/>
      <c r="AF39" s="15">
        <v>0</v>
      </c>
      <c r="AG39" s="13"/>
      <c r="AH39" s="15">
        <v>0</v>
      </c>
      <c r="AI39" s="29"/>
      <c r="AJ39" s="15">
        <v>0</v>
      </c>
      <c r="AK39" s="59"/>
      <c r="AL39" s="15">
        <v>2</v>
      </c>
      <c r="AM39" s="29"/>
      <c r="AN39" s="66" t="s">
        <v>134</v>
      </c>
      <c r="AO39" s="30"/>
      <c r="AP39" s="154" t="s">
        <v>150</v>
      </c>
      <c r="AQ39" s="155"/>
      <c r="AR39" s="155"/>
      <c r="AS39" s="155"/>
      <c r="AT39" s="155"/>
      <c r="AU39" s="156"/>
    </row>
    <row r="40" spans="2:47">
      <c r="B40" s="133"/>
      <c r="C40" s="148"/>
      <c r="D40" s="131"/>
      <c r="E40" s="148"/>
      <c r="F40" s="131" t="s">
        <v>29</v>
      </c>
      <c r="G40" s="148"/>
      <c r="H40" s="15">
        <v>2</v>
      </c>
      <c r="I40" s="20"/>
      <c r="J40" s="15">
        <v>1</v>
      </c>
      <c r="K40" s="16"/>
      <c r="L40" s="15">
        <v>1</v>
      </c>
      <c r="M40" s="16"/>
      <c r="N40" s="15">
        <v>2</v>
      </c>
      <c r="O40" s="16"/>
      <c r="P40" s="15">
        <v>2</v>
      </c>
      <c r="Q40" s="16"/>
      <c r="R40" s="15">
        <v>1</v>
      </c>
      <c r="S40" s="16"/>
      <c r="T40" s="15">
        <v>1</v>
      </c>
      <c r="U40" s="16"/>
      <c r="V40" s="15">
        <v>1</v>
      </c>
      <c r="W40" s="16"/>
      <c r="X40" s="15">
        <v>1</v>
      </c>
      <c r="Y40" s="16"/>
      <c r="Z40" s="15">
        <v>2</v>
      </c>
      <c r="AA40" s="16"/>
      <c r="AB40" s="15">
        <v>1</v>
      </c>
      <c r="AC40" s="16"/>
      <c r="AD40" s="15">
        <v>2</v>
      </c>
      <c r="AE40" s="16"/>
      <c r="AF40" s="15">
        <v>0</v>
      </c>
      <c r="AG40" s="13"/>
      <c r="AH40" s="15">
        <v>0</v>
      </c>
      <c r="AI40" s="29"/>
      <c r="AJ40" s="15">
        <v>0</v>
      </c>
      <c r="AK40" s="59"/>
      <c r="AL40" s="15">
        <v>1</v>
      </c>
      <c r="AM40" s="29"/>
      <c r="AN40" s="66" t="s">
        <v>135</v>
      </c>
      <c r="AO40" s="30"/>
      <c r="AP40" s="154"/>
      <c r="AQ40" s="155"/>
      <c r="AR40" s="155"/>
      <c r="AS40" s="155"/>
      <c r="AT40" s="155"/>
      <c r="AU40" s="156"/>
    </row>
    <row r="41" spans="2:47">
      <c r="B41" s="133"/>
      <c r="C41" s="148"/>
      <c r="D41" s="131"/>
      <c r="E41" s="148"/>
      <c r="F41" s="131" t="s">
        <v>30</v>
      </c>
      <c r="G41" s="148"/>
      <c r="H41" s="15">
        <v>2</v>
      </c>
      <c r="I41" s="20"/>
      <c r="J41" s="15">
        <v>0</v>
      </c>
      <c r="K41" s="16"/>
      <c r="L41" s="15">
        <v>0</v>
      </c>
      <c r="M41" s="16"/>
      <c r="N41" s="15">
        <v>1</v>
      </c>
      <c r="O41" s="16"/>
      <c r="P41" s="15">
        <v>1</v>
      </c>
      <c r="Q41" s="16"/>
      <c r="R41" s="15">
        <v>1</v>
      </c>
      <c r="S41" s="16"/>
      <c r="T41" s="15">
        <v>1</v>
      </c>
      <c r="U41" s="16"/>
      <c r="V41" s="15">
        <v>0</v>
      </c>
      <c r="W41" s="16"/>
      <c r="X41" s="15">
        <v>0</v>
      </c>
      <c r="Y41" s="16"/>
      <c r="Z41" s="15">
        <v>0</v>
      </c>
      <c r="AA41" s="16"/>
      <c r="AB41" s="15">
        <v>0</v>
      </c>
      <c r="AC41" s="16"/>
      <c r="AD41" s="15">
        <v>0</v>
      </c>
      <c r="AE41" s="16"/>
      <c r="AF41" s="15">
        <v>0</v>
      </c>
      <c r="AG41" s="13"/>
      <c r="AH41" s="15">
        <v>0</v>
      </c>
      <c r="AI41" s="29"/>
      <c r="AJ41" s="15">
        <v>0</v>
      </c>
      <c r="AK41" s="59"/>
      <c r="AL41" s="15">
        <v>0</v>
      </c>
      <c r="AM41" s="29"/>
      <c r="AN41" s="66" t="s">
        <v>136</v>
      </c>
      <c r="AO41" s="30"/>
      <c r="AP41" s="154"/>
      <c r="AQ41" s="155"/>
      <c r="AR41" s="155"/>
      <c r="AS41" s="155"/>
      <c r="AT41" s="155"/>
      <c r="AU41" s="156"/>
    </row>
    <row r="42" spans="2:47">
      <c r="B42" s="133"/>
      <c r="C42" s="148"/>
      <c r="D42" s="131"/>
      <c r="E42" s="148"/>
      <c r="F42" s="131" t="s">
        <v>28</v>
      </c>
      <c r="G42" s="148"/>
      <c r="H42" s="15">
        <v>1</v>
      </c>
      <c r="I42" s="20"/>
      <c r="J42" s="15">
        <v>2</v>
      </c>
      <c r="K42" s="16"/>
      <c r="L42" s="15">
        <v>0</v>
      </c>
      <c r="M42" s="16"/>
      <c r="N42" s="15">
        <v>2</v>
      </c>
      <c r="O42" s="16"/>
      <c r="P42" s="15">
        <v>1</v>
      </c>
      <c r="Q42" s="16"/>
      <c r="R42" s="15">
        <v>1</v>
      </c>
      <c r="S42" s="16"/>
      <c r="T42" s="15">
        <v>1</v>
      </c>
      <c r="U42" s="16"/>
      <c r="V42" s="15">
        <v>0</v>
      </c>
      <c r="W42" s="16"/>
      <c r="X42" s="15">
        <v>0</v>
      </c>
      <c r="Y42" s="16"/>
      <c r="Z42" s="15">
        <v>2</v>
      </c>
      <c r="AA42" s="16"/>
      <c r="AB42" s="15">
        <v>1</v>
      </c>
      <c r="AC42" s="16"/>
      <c r="AD42" s="15">
        <v>1</v>
      </c>
      <c r="AE42" s="16"/>
      <c r="AF42" s="15">
        <v>0</v>
      </c>
      <c r="AG42" s="13"/>
      <c r="AH42" s="15">
        <v>0</v>
      </c>
      <c r="AI42" s="29"/>
      <c r="AJ42" s="15">
        <v>0</v>
      </c>
      <c r="AK42" s="59"/>
      <c r="AL42" s="15">
        <v>0</v>
      </c>
      <c r="AM42" s="29"/>
      <c r="AN42" s="66" t="s">
        <v>142</v>
      </c>
      <c r="AO42" s="30"/>
      <c r="AP42" s="154"/>
      <c r="AQ42" s="155"/>
      <c r="AR42" s="155"/>
      <c r="AS42" s="155"/>
      <c r="AT42" s="155"/>
      <c r="AU42" s="156"/>
    </row>
    <row r="43" spans="2:47">
      <c r="B43" s="133"/>
      <c r="C43" s="148"/>
      <c r="D43" s="131"/>
      <c r="E43" s="148"/>
      <c r="F43" s="131" t="s">
        <v>59</v>
      </c>
      <c r="G43" s="148"/>
      <c r="H43" s="15">
        <v>2</v>
      </c>
      <c r="I43" s="20"/>
      <c r="J43" s="15">
        <v>1</v>
      </c>
      <c r="K43" s="16"/>
      <c r="L43" s="15">
        <v>0</v>
      </c>
      <c r="M43" s="16"/>
      <c r="N43" s="15">
        <v>1</v>
      </c>
      <c r="O43" s="16"/>
      <c r="P43" s="15">
        <v>3</v>
      </c>
      <c r="Q43" s="16"/>
      <c r="R43" s="15">
        <v>1</v>
      </c>
      <c r="S43" s="16"/>
      <c r="T43" s="15">
        <v>2</v>
      </c>
      <c r="U43" s="16"/>
      <c r="V43" s="15">
        <v>0</v>
      </c>
      <c r="W43" s="16"/>
      <c r="X43" s="15">
        <v>0</v>
      </c>
      <c r="Y43" s="16"/>
      <c r="Z43" s="15">
        <v>1</v>
      </c>
      <c r="AA43" s="16"/>
      <c r="AB43" s="15">
        <v>1</v>
      </c>
      <c r="AC43" s="16"/>
      <c r="AD43" s="15">
        <v>1</v>
      </c>
      <c r="AE43" s="16"/>
      <c r="AF43" s="15">
        <v>0</v>
      </c>
      <c r="AG43" s="13"/>
      <c r="AH43" s="15">
        <v>0</v>
      </c>
      <c r="AI43" s="29"/>
      <c r="AJ43" s="15">
        <v>0</v>
      </c>
      <c r="AK43" s="59"/>
      <c r="AL43" s="15">
        <v>0</v>
      </c>
      <c r="AM43" s="29"/>
      <c r="AN43" s="66"/>
      <c r="AO43" s="30"/>
      <c r="AP43" s="154" t="s">
        <v>149</v>
      </c>
      <c r="AQ43" s="155"/>
      <c r="AR43" s="155"/>
      <c r="AS43" s="155"/>
      <c r="AT43" s="155"/>
      <c r="AU43" s="156"/>
    </row>
    <row r="44" spans="2:47">
      <c r="B44" s="133"/>
      <c r="C44" s="148"/>
      <c r="D44" s="131"/>
      <c r="E44" s="148"/>
      <c r="F44" s="131"/>
      <c r="G44" s="148"/>
      <c r="H44" s="137"/>
      <c r="I44" s="22"/>
      <c r="J44" s="138"/>
      <c r="K44" s="22"/>
      <c r="L44" s="138"/>
      <c r="M44" s="22"/>
      <c r="N44" s="138"/>
      <c r="O44" s="22"/>
      <c r="P44" s="138"/>
      <c r="Q44" s="22"/>
      <c r="R44" s="138"/>
      <c r="S44" s="22"/>
      <c r="T44" s="138"/>
      <c r="U44" s="22"/>
      <c r="V44" s="138"/>
      <c r="W44" s="22"/>
      <c r="X44" s="138"/>
      <c r="Y44" s="22"/>
      <c r="Z44" s="138"/>
      <c r="AA44" s="22"/>
      <c r="AB44" s="138"/>
      <c r="AC44" s="22"/>
      <c r="AD44" s="138"/>
      <c r="AE44" s="22"/>
      <c r="AF44" s="138"/>
      <c r="AG44" s="13"/>
      <c r="AH44" s="138"/>
      <c r="AI44" s="30"/>
      <c r="AJ44" s="138"/>
      <c r="AK44" s="30"/>
      <c r="AL44" s="138"/>
      <c r="AM44" s="30"/>
      <c r="AN44" s="66"/>
      <c r="AO44" s="30"/>
      <c r="AP44" s="148"/>
      <c r="AQ44" s="148"/>
      <c r="AR44" s="148"/>
      <c r="AS44" s="148"/>
      <c r="AT44" s="148"/>
      <c r="AU44" s="123"/>
    </row>
    <row r="45" spans="2:47">
      <c r="B45" s="133"/>
      <c r="C45" s="148"/>
      <c r="D45" s="134" t="s">
        <v>14</v>
      </c>
      <c r="E45" s="148"/>
      <c r="F45" s="131" t="s">
        <v>26</v>
      </c>
      <c r="G45" s="148"/>
      <c r="H45" s="15">
        <v>2</v>
      </c>
      <c r="I45" s="20"/>
      <c r="J45" s="15">
        <v>1</v>
      </c>
      <c r="K45" s="16"/>
      <c r="L45" s="15">
        <v>0</v>
      </c>
      <c r="M45" s="16"/>
      <c r="N45" s="15">
        <v>2</v>
      </c>
      <c r="O45" s="16"/>
      <c r="P45" s="15">
        <v>2</v>
      </c>
      <c r="Q45" s="16"/>
      <c r="R45" s="15">
        <v>1</v>
      </c>
      <c r="S45" s="16"/>
      <c r="T45" s="15">
        <v>1</v>
      </c>
      <c r="U45" s="16"/>
      <c r="V45" s="15">
        <v>0</v>
      </c>
      <c r="W45" s="16"/>
      <c r="X45" s="15">
        <v>1</v>
      </c>
      <c r="Y45" s="16"/>
      <c r="Z45" s="15">
        <v>0</v>
      </c>
      <c r="AA45" s="16"/>
      <c r="AB45" s="15">
        <v>1</v>
      </c>
      <c r="AC45" s="16"/>
      <c r="AD45" s="15">
        <v>0</v>
      </c>
      <c r="AE45" s="16"/>
      <c r="AF45" s="15">
        <v>0</v>
      </c>
      <c r="AG45" s="13"/>
      <c r="AH45" s="15">
        <v>0</v>
      </c>
      <c r="AI45" s="29"/>
      <c r="AJ45" s="15">
        <v>0</v>
      </c>
      <c r="AK45" s="59"/>
      <c r="AL45" s="15">
        <v>1</v>
      </c>
      <c r="AM45" s="29"/>
      <c r="AN45" s="66"/>
      <c r="AO45" s="99"/>
      <c r="AP45" s="171" t="s">
        <v>97</v>
      </c>
      <c r="AQ45" s="172"/>
      <c r="AR45" s="172"/>
      <c r="AS45" s="172"/>
      <c r="AT45" s="172"/>
      <c r="AU45" s="173"/>
    </row>
    <row r="46" spans="2:47">
      <c r="B46" s="133"/>
      <c r="C46" s="148"/>
      <c r="D46" s="131"/>
      <c r="E46" s="148"/>
      <c r="F46" s="131" t="s">
        <v>27</v>
      </c>
      <c r="G46" s="148"/>
      <c r="H46" s="15">
        <v>2</v>
      </c>
      <c r="I46" s="20"/>
      <c r="J46" s="15">
        <v>2</v>
      </c>
      <c r="K46" s="16"/>
      <c r="L46" s="15">
        <v>1</v>
      </c>
      <c r="M46" s="16"/>
      <c r="N46" s="15">
        <v>2</v>
      </c>
      <c r="O46" s="16"/>
      <c r="P46" s="15">
        <v>2</v>
      </c>
      <c r="Q46" s="16"/>
      <c r="R46" s="15">
        <v>2</v>
      </c>
      <c r="S46" s="16"/>
      <c r="T46" s="15">
        <v>2</v>
      </c>
      <c r="U46" s="16"/>
      <c r="V46" s="15">
        <v>1</v>
      </c>
      <c r="W46" s="16"/>
      <c r="X46" s="15">
        <v>2</v>
      </c>
      <c r="Y46" s="16"/>
      <c r="Z46" s="15">
        <v>1</v>
      </c>
      <c r="AA46" s="16"/>
      <c r="AB46" s="15">
        <v>1</v>
      </c>
      <c r="AC46" s="16"/>
      <c r="AD46" s="15">
        <v>2</v>
      </c>
      <c r="AE46" s="16"/>
      <c r="AF46" s="15">
        <v>0</v>
      </c>
      <c r="AG46" s="13"/>
      <c r="AH46" s="15">
        <v>0</v>
      </c>
      <c r="AI46" s="29"/>
      <c r="AJ46" s="15">
        <v>0</v>
      </c>
      <c r="AK46" s="59"/>
      <c r="AL46" s="15">
        <v>1</v>
      </c>
      <c r="AM46" s="29"/>
      <c r="AN46" s="66"/>
      <c r="AO46" s="99"/>
      <c r="AP46" s="85">
        <v>1</v>
      </c>
      <c r="AQ46" s="86" t="s">
        <v>78</v>
      </c>
      <c r="AR46" s="174"/>
      <c r="AS46" s="175"/>
      <c r="AT46" s="175"/>
      <c r="AU46" s="176"/>
    </row>
    <row r="47" spans="2:47">
      <c r="B47" s="133"/>
      <c r="C47" s="148"/>
      <c r="D47" s="131"/>
      <c r="E47" s="148"/>
      <c r="F47" s="131" t="s">
        <v>31</v>
      </c>
      <c r="G47" s="148"/>
      <c r="H47" s="15">
        <v>3</v>
      </c>
      <c r="I47" s="20"/>
      <c r="J47" s="15">
        <v>1</v>
      </c>
      <c r="K47" s="16"/>
      <c r="L47" s="15">
        <v>0</v>
      </c>
      <c r="M47" s="16"/>
      <c r="N47" s="15">
        <v>2</v>
      </c>
      <c r="O47" s="16"/>
      <c r="P47" s="15">
        <v>2</v>
      </c>
      <c r="Q47" s="16"/>
      <c r="R47" s="15">
        <v>1</v>
      </c>
      <c r="S47" s="16"/>
      <c r="T47" s="15">
        <v>1</v>
      </c>
      <c r="U47" s="16"/>
      <c r="V47" s="15">
        <v>1</v>
      </c>
      <c r="W47" s="16"/>
      <c r="X47" s="15">
        <v>1</v>
      </c>
      <c r="Y47" s="16"/>
      <c r="Z47" s="15">
        <v>0</v>
      </c>
      <c r="AA47" s="16"/>
      <c r="AB47" s="15">
        <v>0</v>
      </c>
      <c r="AC47" s="16"/>
      <c r="AD47" s="15">
        <v>0</v>
      </c>
      <c r="AE47" s="16"/>
      <c r="AF47" s="15">
        <v>0</v>
      </c>
      <c r="AG47" s="13"/>
      <c r="AH47" s="15">
        <v>0</v>
      </c>
      <c r="AI47" s="29"/>
      <c r="AJ47" s="15">
        <v>0</v>
      </c>
      <c r="AK47" s="59"/>
      <c r="AL47" s="15">
        <v>0</v>
      </c>
      <c r="AM47" s="29"/>
      <c r="AN47" s="66"/>
      <c r="AO47" s="99"/>
      <c r="AP47" s="85">
        <v>1.1000000000000001</v>
      </c>
      <c r="AQ47" s="87" t="s">
        <v>154</v>
      </c>
      <c r="AR47" s="168"/>
      <c r="AS47" s="169"/>
      <c r="AT47" s="169"/>
      <c r="AU47" s="170"/>
    </row>
    <row r="48" spans="2:47">
      <c r="B48" s="133"/>
      <c r="C48" s="148"/>
      <c r="D48" s="131"/>
      <c r="E48" s="148"/>
      <c r="F48" s="131" t="s">
        <v>32</v>
      </c>
      <c r="G48" s="148"/>
      <c r="H48" s="15">
        <v>1</v>
      </c>
      <c r="I48" s="20"/>
      <c r="J48" s="15">
        <v>0</v>
      </c>
      <c r="K48" s="16"/>
      <c r="L48" s="15">
        <v>0</v>
      </c>
      <c r="M48" s="16"/>
      <c r="N48" s="15">
        <v>0</v>
      </c>
      <c r="O48" s="16"/>
      <c r="P48" s="15">
        <v>0</v>
      </c>
      <c r="Q48" s="16"/>
      <c r="R48" s="15">
        <v>1</v>
      </c>
      <c r="S48" s="16"/>
      <c r="T48" s="15">
        <v>1</v>
      </c>
      <c r="U48" s="16"/>
      <c r="V48" s="15">
        <v>0</v>
      </c>
      <c r="W48" s="16"/>
      <c r="X48" s="15">
        <v>1</v>
      </c>
      <c r="Y48" s="16"/>
      <c r="Z48" s="15">
        <v>0</v>
      </c>
      <c r="AA48" s="16"/>
      <c r="AB48" s="15">
        <v>0</v>
      </c>
      <c r="AC48" s="16"/>
      <c r="AD48" s="15">
        <v>0</v>
      </c>
      <c r="AE48" s="16"/>
      <c r="AF48" s="15">
        <v>0</v>
      </c>
      <c r="AG48" s="13"/>
      <c r="AH48" s="15">
        <v>0</v>
      </c>
      <c r="AI48" s="29"/>
      <c r="AJ48" s="15">
        <v>0</v>
      </c>
      <c r="AK48" s="59"/>
      <c r="AL48" s="15">
        <v>0</v>
      </c>
      <c r="AM48" s="29"/>
      <c r="AN48" s="66"/>
      <c r="AO48" s="99"/>
      <c r="AP48" s="85">
        <v>1.2</v>
      </c>
      <c r="AQ48" s="87" t="s">
        <v>155</v>
      </c>
      <c r="AR48" s="168"/>
      <c r="AS48" s="169"/>
      <c r="AT48" s="169"/>
      <c r="AU48" s="170"/>
    </row>
    <row r="49" spans="2:48">
      <c r="B49" s="133"/>
      <c r="C49" s="148"/>
      <c r="D49" s="131"/>
      <c r="E49" s="148"/>
      <c r="F49" s="131" t="s">
        <v>33</v>
      </c>
      <c r="G49" s="148"/>
      <c r="H49" s="15">
        <v>0</v>
      </c>
      <c r="I49" s="20"/>
      <c r="J49" s="15">
        <v>1</v>
      </c>
      <c r="K49" s="16"/>
      <c r="L49" s="15">
        <v>0</v>
      </c>
      <c r="M49" s="16"/>
      <c r="N49" s="15">
        <v>1</v>
      </c>
      <c r="O49" s="16"/>
      <c r="P49" s="15">
        <v>1</v>
      </c>
      <c r="Q49" s="16"/>
      <c r="R49" s="15">
        <v>1</v>
      </c>
      <c r="S49" s="16"/>
      <c r="T49" s="15">
        <v>1</v>
      </c>
      <c r="U49" s="16"/>
      <c r="V49" s="15">
        <v>0</v>
      </c>
      <c r="W49" s="16"/>
      <c r="X49" s="15">
        <v>0</v>
      </c>
      <c r="Y49" s="16"/>
      <c r="Z49" s="15">
        <v>0</v>
      </c>
      <c r="AA49" s="16"/>
      <c r="AB49" s="15">
        <v>0</v>
      </c>
      <c r="AC49" s="16"/>
      <c r="AD49" s="15">
        <v>0</v>
      </c>
      <c r="AE49" s="16"/>
      <c r="AF49" s="15">
        <v>0</v>
      </c>
      <c r="AG49" s="13"/>
      <c r="AH49" s="15">
        <v>0</v>
      </c>
      <c r="AI49" s="29"/>
      <c r="AJ49" s="15">
        <v>0</v>
      </c>
      <c r="AK49" s="59"/>
      <c r="AL49" s="15">
        <v>0</v>
      </c>
      <c r="AM49" s="29"/>
      <c r="AN49" s="66"/>
      <c r="AO49" s="99"/>
      <c r="AP49" s="85">
        <v>1.3</v>
      </c>
      <c r="AQ49" s="87" t="s">
        <v>156</v>
      </c>
      <c r="AR49" s="168"/>
      <c r="AS49" s="169"/>
      <c r="AT49" s="169"/>
      <c r="AU49" s="170"/>
    </row>
    <row r="50" spans="2:48">
      <c r="B50" s="133"/>
      <c r="C50" s="148"/>
      <c r="D50" s="131"/>
      <c r="E50" s="148"/>
      <c r="F50" s="131" t="s">
        <v>34</v>
      </c>
      <c r="G50" s="148"/>
      <c r="H50" s="15">
        <v>0</v>
      </c>
      <c r="I50" s="20"/>
      <c r="J50" s="15">
        <v>0</v>
      </c>
      <c r="K50" s="16"/>
      <c r="L50" s="15">
        <v>0</v>
      </c>
      <c r="M50" s="16"/>
      <c r="N50" s="15">
        <v>0</v>
      </c>
      <c r="O50" s="16"/>
      <c r="P50" s="15">
        <v>1</v>
      </c>
      <c r="Q50" s="16"/>
      <c r="R50" s="15">
        <v>1</v>
      </c>
      <c r="S50" s="16"/>
      <c r="T50" s="15">
        <v>1</v>
      </c>
      <c r="U50" s="16"/>
      <c r="V50" s="15">
        <v>0</v>
      </c>
      <c r="W50" s="16"/>
      <c r="X50" s="15">
        <v>0</v>
      </c>
      <c r="Y50" s="16"/>
      <c r="Z50" s="15">
        <v>0</v>
      </c>
      <c r="AA50" s="16"/>
      <c r="AB50" s="15">
        <v>0</v>
      </c>
      <c r="AC50" s="16"/>
      <c r="AD50" s="15">
        <v>0</v>
      </c>
      <c r="AE50" s="16"/>
      <c r="AF50" s="15">
        <v>0</v>
      </c>
      <c r="AG50" s="13"/>
      <c r="AH50" s="15">
        <v>0</v>
      </c>
      <c r="AI50" s="29"/>
      <c r="AJ50" s="15">
        <v>0</v>
      </c>
      <c r="AK50" s="59"/>
      <c r="AL50" s="15">
        <v>0</v>
      </c>
      <c r="AM50" s="29"/>
      <c r="AN50" s="66"/>
      <c r="AO50" s="99"/>
      <c r="AP50" s="85">
        <v>1.4</v>
      </c>
      <c r="AQ50" s="87" t="s">
        <v>157</v>
      </c>
      <c r="AR50" s="168"/>
      <c r="AS50" s="169"/>
      <c r="AT50" s="169"/>
      <c r="AU50" s="170"/>
    </row>
    <row r="51" spans="2:48">
      <c r="B51" s="133"/>
      <c r="C51" s="148"/>
      <c r="D51" s="131"/>
      <c r="E51" s="148"/>
      <c r="F51" s="139" t="s">
        <v>90</v>
      </c>
      <c r="G51" s="148"/>
      <c r="H51" s="137"/>
      <c r="I51" s="22"/>
      <c r="J51" s="138"/>
      <c r="K51" s="22"/>
      <c r="L51" s="138"/>
      <c r="M51" s="22"/>
      <c r="N51" s="138"/>
      <c r="O51" s="22"/>
      <c r="P51" s="138"/>
      <c r="Q51" s="22"/>
      <c r="R51" s="138"/>
      <c r="S51" s="22"/>
      <c r="T51" s="138"/>
      <c r="U51" s="22"/>
      <c r="V51" s="138"/>
      <c r="W51" s="22"/>
      <c r="X51" s="138"/>
      <c r="Y51" s="22"/>
      <c r="Z51" s="138"/>
      <c r="AA51" s="22"/>
      <c r="AB51" s="138"/>
      <c r="AC51" s="22"/>
      <c r="AD51" s="138"/>
      <c r="AE51" s="22"/>
      <c r="AF51" s="138"/>
      <c r="AG51" s="13"/>
      <c r="AH51" s="138"/>
      <c r="AI51" s="30"/>
      <c r="AJ51" s="138"/>
      <c r="AK51" s="30"/>
      <c r="AL51" s="138"/>
      <c r="AM51" s="30"/>
      <c r="AN51" s="66"/>
      <c r="AO51" s="99"/>
      <c r="AP51" s="85">
        <v>1.5</v>
      </c>
      <c r="AQ51" s="87" t="s">
        <v>158</v>
      </c>
      <c r="AR51" s="168"/>
      <c r="AS51" s="169"/>
      <c r="AT51" s="169"/>
      <c r="AU51" s="170"/>
    </row>
    <row r="52" spans="2:48">
      <c r="B52" s="133"/>
      <c r="C52" s="148"/>
      <c r="D52" s="134" t="s">
        <v>36</v>
      </c>
      <c r="E52" s="148"/>
      <c r="F52" s="131" t="s">
        <v>26</v>
      </c>
      <c r="G52" s="148"/>
      <c r="H52" s="15">
        <v>0</v>
      </c>
      <c r="I52" s="20"/>
      <c r="J52" s="15">
        <v>1</v>
      </c>
      <c r="K52" s="16"/>
      <c r="L52" s="15">
        <v>0</v>
      </c>
      <c r="M52" s="16"/>
      <c r="N52" s="15">
        <v>1</v>
      </c>
      <c r="O52" s="16"/>
      <c r="P52" s="15">
        <v>1</v>
      </c>
      <c r="Q52" s="16"/>
      <c r="R52" s="15">
        <v>1</v>
      </c>
      <c r="S52" s="16"/>
      <c r="T52" s="15">
        <v>1</v>
      </c>
      <c r="U52" s="16"/>
      <c r="V52" s="15">
        <v>0</v>
      </c>
      <c r="W52" s="16"/>
      <c r="X52" s="15">
        <v>0</v>
      </c>
      <c r="Y52" s="16"/>
      <c r="Z52" s="15">
        <v>0</v>
      </c>
      <c r="AA52" s="16"/>
      <c r="AB52" s="15">
        <v>1</v>
      </c>
      <c r="AC52" s="16"/>
      <c r="AD52" s="15">
        <v>0</v>
      </c>
      <c r="AE52" s="16"/>
      <c r="AF52" s="15">
        <v>0</v>
      </c>
      <c r="AG52" s="13"/>
      <c r="AH52" s="15">
        <v>0</v>
      </c>
      <c r="AI52" s="29"/>
      <c r="AJ52" s="15">
        <v>0</v>
      </c>
      <c r="AK52" s="59"/>
      <c r="AL52" s="15">
        <v>0</v>
      </c>
      <c r="AM52" s="29"/>
      <c r="AN52" s="66"/>
      <c r="AO52" s="99"/>
      <c r="AP52" s="85">
        <v>1.6</v>
      </c>
      <c r="AQ52" s="87" t="s">
        <v>159</v>
      </c>
      <c r="AR52" s="168"/>
      <c r="AS52" s="169"/>
      <c r="AT52" s="169"/>
      <c r="AU52" s="170"/>
      <c r="AV52" s="43"/>
    </row>
    <row r="53" spans="2:48">
      <c r="B53" s="133"/>
      <c r="C53" s="148"/>
      <c r="D53" s="134"/>
      <c r="E53" s="148"/>
      <c r="F53" s="131" t="s">
        <v>27</v>
      </c>
      <c r="G53" s="148"/>
      <c r="H53" s="15">
        <v>2</v>
      </c>
      <c r="I53" s="20"/>
      <c r="J53" s="15">
        <v>2</v>
      </c>
      <c r="K53" s="16"/>
      <c r="L53" s="15">
        <v>1</v>
      </c>
      <c r="M53" s="16"/>
      <c r="N53" s="15">
        <v>2</v>
      </c>
      <c r="O53" s="16"/>
      <c r="P53" s="15">
        <v>2</v>
      </c>
      <c r="Q53" s="16"/>
      <c r="R53" s="15">
        <v>2</v>
      </c>
      <c r="S53" s="16"/>
      <c r="T53" s="15">
        <v>3</v>
      </c>
      <c r="U53" s="16"/>
      <c r="V53" s="15">
        <v>1</v>
      </c>
      <c r="W53" s="16"/>
      <c r="X53" s="15">
        <v>1</v>
      </c>
      <c r="Y53" s="16"/>
      <c r="Z53" s="15">
        <v>2</v>
      </c>
      <c r="AA53" s="16"/>
      <c r="AB53" s="15">
        <v>1</v>
      </c>
      <c r="AC53" s="16"/>
      <c r="AD53" s="15">
        <v>2</v>
      </c>
      <c r="AE53" s="16"/>
      <c r="AF53" s="15">
        <v>0</v>
      </c>
      <c r="AG53" s="13"/>
      <c r="AH53" s="15">
        <v>0</v>
      </c>
      <c r="AI53" s="29"/>
      <c r="AJ53" s="15">
        <v>0</v>
      </c>
      <c r="AK53" s="59"/>
      <c r="AL53" s="15">
        <v>1</v>
      </c>
      <c r="AM53" s="29"/>
      <c r="AN53" s="66"/>
      <c r="AO53" s="99"/>
      <c r="AP53" s="85">
        <v>1.7</v>
      </c>
      <c r="AQ53" s="87" t="s">
        <v>75</v>
      </c>
      <c r="AR53" s="168"/>
      <c r="AS53" s="169"/>
      <c r="AT53" s="169"/>
      <c r="AU53" s="170"/>
    </row>
    <row r="54" spans="2:48">
      <c r="B54" s="133"/>
      <c r="C54" s="148"/>
      <c r="D54" s="134"/>
      <c r="E54" s="148"/>
      <c r="F54" s="131" t="s">
        <v>29</v>
      </c>
      <c r="G54" s="148"/>
      <c r="H54" s="15">
        <v>2</v>
      </c>
      <c r="I54" s="20"/>
      <c r="J54" s="15">
        <v>1</v>
      </c>
      <c r="K54" s="16"/>
      <c r="L54" s="15">
        <v>0</v>
      </c>
      <c r="M54" s="16"/>
      <c r="N54" s="15">
        <v>2</v>
      </c>
      <c r="O54" s="16"/>
      <c r="P54" s="15">
        <v>1</v>
      </c>
      <c r="Q54" s="16"/>
      <c r="R54" s="15">
        <v>1</v>
      </c>
      <c r="S54" s="16"/>
      <c r="T54" s="15">
        <v>2</v>
      </c>
      <c r="U54" s="16"/>
      <c r="V54" s="15">
        <v>1</v>
      </c>
      <c r="W54" s="16"/>
      <c r="X54" s="15">
        <v>1</v>
      </c>
      <c r="Y54" s="16"/>
      <c r="Z54" s="15">
        <v>2</v>
      </c>
      <c r="AA54" s="16"/>
      <c r="AB54" s="15">
        <v>1</v>
      </c>
      <c r="AC54" s="16"/>
      <c r="AD54" s="15">
        <v>1</v>
      </c>
      <c r="AE54" s="16"/>
      <c r="AF54" s="15">
        <v>0</v>
      </c>
      <c r="AG54" s="13"/>
      <c r="AH54" s="15">
        <v>0</v>
      </c>
      <c r="AI54" s="29"/>
      <c r="AJ54" s="15">
        <v>0</v>
      </c>
      <c r="AK54" s="59"/>
      <c r="AL54" s="15">
        <v>1</v>
      </c>
      <c r="AM54" s="29"/>
      <c r="AN54" s="66"/>
      <c r="AO54" s="99"/>
      <c r="AP54" s="85">
        <v>1.8</v>
      </c>
      <c r="AQ54" s="87" t="s">
        <v>160</v>
      </c>
      <c r="AR54" s="168"/>
      <c r="AS54" s="169"/>
      <c r="AT54" s="169"/>
      <c r="AU54" s="170"/>
    </row>
    <row r="55" spans="2:48">
      <c r="B55" s="133"/>
      <c r="C55" s="148"/>
      <c r="D55" s="134"/>
      <c r="E55" s="148"/>
      <c r="F55" s="131" t="s">
        <v>30</v>
      </c>
      <c r="G55" s="148"/>
      <c r="H55" s="15">
        <v>1</v>
      </c>
      <c r="I55" s="20"/>
      <c r="J55" s="15">
        <v>2</v>
      </c>
      <c r="K55" s="16"/>
      <c r="L55" s="15">
        <v>0</v>
      </c>
      <c r="M55" s="16"/>
      <c r="N55" s="15">
        <v>1</v>
      </c>
      <c r="O55" s="16"/>
      <c r="P55" s="15">
        <v>1</v>
      </c>
      <c r="Q55" s="16"/>
      <c r="R55" s="15">
        <v>1</v>
      </c>
      <c r="S55" s="16"/>
      <c r="T55" s="15">
        <v>1</v>
      </c>
      <c r="U55" s="16"/>
      <c r="V55" s="15">
        <v>0</v>
      </c>
      <c r="W55" s="16"/>
      <c r="X55" s="15">
        <v>0</v>
      </c>
      <c r="Y55" s="16"/>
      <c r="Z55" s="15">
        <v>0</v>
      </c>
      <c r="AA55" s="16"/>
      <c r="AB55" s="15">
        <v>0</v>
      </c>
      <c r="AC55" s="16"/>
      <c r="AD55" s="15">
        <v>0</v>
      </c>
      <c r="AE55" s="16"/>
      <c r="AF55" s="15">
        <v>0</v>
      </c>
      <c r="AG55" s="13"/>
      <c r="AH55" s="15">
        <v>0</v>
      </c>
      <c r="AI55" s="29"/>
      <c r="AJ55" s="15">
        <v>0</v>
      </c>
      <c r="AK55" s="59"/>
      <c r="AL55" s="15">
        <v>0</v>
      </c>
      <c r="AM55" s="29"/>
      <c r="AN55" s="66"/>
      <c r="AO55" s="99"/>
      <c r="AP55" s="85">
        <v>1.9</v>
      </c>
      <c r="AQ55" s="87" t="s">
        <v>76</v>
      </c>
      <c r="AR55" s="168"/>
      <c r="AS55" s="169"/>
      <c r="AT55" s="169"/>
      <c r="AU55" s="170"/>
    </row>
    <row r="56" spans="2:48">
      <c r="B56" s="133"/>
      <c r="C56" s="148"/>
      <c r="D56" s="134"/>
      <c r="E56" s="148"/>
      <c r="F56" s="131" t="s">
        <v>28</v>
      </c>
      <c r="G56" s="148"/>
      <c r="H56" s="15">
        <v>2</v>
      </c>
      <c r="I56" s="20"/>
      <c r="J56" s="15">
        <v>1</v>
      </c>
      <c r="K56" s="16"/>
      <c r="L56" s="15">
        <v>0</v>
      </c>
      <c r="M56" s="16"/>
      <c r="N56" s="15">
        <v>2</v>
      </c>
      <c r="O56" s="16"/>
      <c r="P56" s="15">
        <v>1</v>
      </c>
      <c r="Q56" s="16"/>
      <c r="R56" s="15">
        <v>2</v>
      </c>
      <c r="S56" s="16"/>
      <c r="T56" s="15">
        <v>1</v>
      </c>
      <c r="U56" s="16"/>
      <c r="V56" s="15">
        <v>0</v>
      </c>
      <c r="W56" s="16"/>
      <c r="X56" s="15">
        <v>0</v>
      </c>
      <c r="Y56" s="16"/>
      <c r="Z56" s="15">
        <v>3</v>
      </c>
      <c r="AA56" s="16"/>
      <c r="AB56" s="15">
        <v>1</v>
      </c>
      <c r="AC56" s="16"/>
      <c r="AD56" s="15">
        <v>1</v>
      </c>
      <c r="AE56" s="16"/>
      <c r="AF56" s="15">
        <v>0</v>
      </c>
      <c r="AG56" s="13"/>
      <c r="AH56" s="15">
        <v>0</v>
      </c>
      <c r="AI56" s="29"/>
      <c r="AJ56" s="15">
        <v>0</v>
      </c>
      <c r="AK56" s="59"/>
      <c r="AL56" s="15">
        <v>0</v>
      </c>
      <c r="AM56" s="29"/>
      <c r="AN56" s="66"/>
      <c r="AO56" s="99"/>
      <c r="AP56" s="88"/>
      <c r="AQ56" s="89"/>
      <c r="AR56" s="71"/>
      <c r="AS56" s="56"/>
      <c r="AT56" s="57"/>
      <c r="AU56" s="123"/>
    </row>
    <row r="57" spans="2:48">
      <c r="B57" s="133"/>
      <c r="C57" s="148"/>
      <c r="D57" s="134"/>
      <c r="E57" s="148"/>
      <c r="F57" s="131" t="s">
        <v>37</v>
      </c>
      <c r="G57" s="148"/>
      <c r="H57" s="15">
        <v>3</v>
      </c>
      <c r="I57" s="20"/>
      <c r="J57" s="15">
        <v>2</v>
      </c>
      <c r="K57" s="16"/>
      <c r="L57" s="15">
        <v>1</v>
      </c>
      <c r="M57" s="16"/>
      <c r="N57" s="15">
        <v>2</v>
      </c>
      <c r="O57" s="16"/>
      <c r="P57" s="15">
        <v>2</v>
      </c>
      <c r="Q57" s="16"/>
      <c r="R57" s="15">
        <v>2</v>
      </c>
      <c r="S57" s="16"/>
      <c r="T57" s="15">
        <v>3</v>
      </c>
      <c r="U57" s="16"/>
      <c r="V57" s="15">
        <v>1</v>
      </c>
      <c r="W57" s="16"/>
      <c r="X57" s="15">
        <v>1</v>
      </c>
      <c r="Y57" s="16"/>
      <c r="Z57" s="15">
        <v>0</v>
      </c>
      <c r="AA57" s="16"/>
      <c r="AB57" s="15">
        <v>1</v>
      </c>
      <c r="AC57" s="16"/>
      <c r="AD57" s="15">
        <v>2</v>
      </c>
      <c r="AE57" s="16"/>
      <c r="AF57" s="15">
        <v>0</v>
      </c>
      <c r="AG57" s="13"/>
      <c r="AH57" s="15">
        <v>0</v>
      </c>
      <c r="AI57" s="29"/>
      <c r="AJ57" s="15">
        <v>0</v>
      </c>
      <c r="AK57" s="59"/>
      <c r="AL57" s="15">
        <v>2</v>
      </c>
      <c r="AM57" s="29"/>
      <c r="AN57" s="66"/>
      <c r="AO57" s="30"/>
      <c r="AP57" s="13"/>
      <c r="AQ57" s="13"/>
      <c r="AR57" s="148"/>
      <c r="AS57" s="13"/>
      <c r="AT57" s="13"/>
      <c r="AU57" s="123"/>
    </row>
    <row r="58" spans="2:48">
      <c r="B58" s="133"/>
      <c r="C58" s="148"/>
      <c r="D58" s="134"/>
      <c r="E58" s="148"/>
      <c r="F58" s="131"/>
      <c r="G58" s="148"/>
      <c r="H58" s="15"/>
      <c r="I58" s="20"/>
      <c r="J58" s="15"/>
      <c r="K58" s="16"/>
      <c r="L58" s="15"/>
      <c r="M58" s="16"/>
      <c r="N58" s="15"/>
      <c r="O58" s="16"/>
      <c r="P58" s="15"/>
      <c r="Q58" s="16"/>
      <c r="R58" s="15"/>
      <c r="S58" s="16"/>
      <c r="T58" s="15"/>
      <c r="U58" s="16"/>
      <c r="V58" s="15"/>
      <c r="W58" s="16"/>
      <c r="X58" s="15"/>
      <c r="Y58" s="16"/>
      <c r="Z58" s="15"/>
      <c r="AA58" s="16"/>
      <c r="AB58" s="15"/>
      <c r="AC58" s="16"/>
      <c r="AD58" s="15"/>
      <c r="AE58" s="16"/>
      <c r="AF58" s="15"/>
      <c r="AG58" s="13"/>
      <c r="AH58" s="15"/>
      <c r="AI58" s="29"/>
      <c r="AJ58" s="15"/>
      <c r="AK58" s="59"/>
      <c r="AL58" s="15"/>
      <c r="AM58" s="29"/>
      <c r="AN58" s="69"/>
      <c r="AO58" s="99"/>
      <c r="AP58" s="171" t="s">
        <v>98</v>
      </c>
      <c r="AQ58" s="172"/>
      <c r="AR58" s="172"/>
      <c r="AS58" s="172"/>
      <c r="AT58" s="172"/>
      <c r="AU58" s="173"/>
    </row>
    <row r="59" spans="2:48" ht="15" thickBot="1">
      <c r="B59" s="133"/>
      <c r="C59" s="148"/>
      <c r="D59" s="148"/>
      <c r="E59" s="148"/>
      <c r="F59" s="28" t="s">
        <v>42</v>
      </c>
      <c r="G59" s="81"/>
      <c r="H59" s="27">
        <f>SUM(H38:H58)</f>
        <v>30</v>
      </c>
      <c r="I59" s="26"/>
      <c r="J59" s="27">
        <f t="shared" ref="J59:AF59" si="4">SUM(J38:J58)</f>
        <v>20</v>
      </c>
      <c r="K59" s="27">
        <f t="shared" si="4"/>
        <v>0</v>
      </c>
      <c r="L59" s="27">
        <f t="shared" si="4"/>
        <v>5</v>
      </c>
      <c r="M59" s="27">
        <f t="shared" si="4"/>
        <v>0</v>
      </c>
      <c r="N59" s="27">
        <f t="shared" si="4"/>
        <v>27</v>
      </c>
      <c r="O59" s="27">
        <f t="shared" si="4"/>
        <v>0</v>
      </c>
      <c r="P59" s="27">
        <f t="shared" si="4"/>
        <v>27</v>
      </c>
      <c r="Q59" s="27">
        <f t="shared" si="4"/>
        <v>0</v>
      </c>
      <c r="R59" s="27">
        <f t="shared" si="4"/>
        <v>24</v>
      </c>
      <c r="S59" s="27">
        <f t="shared" si="4"/>
        <v>0</v>
      </c>
      <c r="T59" s="27">
        <f t="shared" si="4"/>
        <v>27</v>
      </c>
      <c r="U59" s="27"/>
      <c r="V59" s="27">
        <f t="shared" si="4"/>
        <v>7</v>
      </c>
      <c r="W59" s="27">
        <f t="shared" si="4"/>
        <v>0</v>
      </c>
      <c r="X59" s="27">
        <f t="shared" si="4"/>
        <v>11</v>
      </c>
      <c r="Y59" s="27">
        <f t="shared" si="4"/>
        <v>0</v>
      </c>
      <c r="Z59" s="27">
        <f t="shared" si="4"/>
        <v>15</v>
      </c>
      <c r="AA59" s="27">
        <f t="shared" si="4"/>
        <v>0</v>
      </c>
      <c r="AB59" s="27">
        <f t="shared" si="4"/>
        <v>11</v>
      </c>
      <c r="AC59" s="27">
        <f t="shared" si="4"/>
        <v>0</v>
      </c>
      <c r="AD59" s="27">
        <f t="shared" si="4"/>
        <v>13</v>
      </c>
      <c r="AE59" s="27">
        <f t="shared" si="4"/>
        <v>0</v>
      </c>
      <c r="AF59" s="27">
        <f t="shared" si="4"/>
        <v>0</v>
      </c>
      <c r="AG59" s="13"/>
      <c r="AH59" s="27">
        <f t="shared" ref="AH59:AJ59" si="5">SUM(AH38:AH58)</f>
        <v>0</v>
      </c>
      <c r="AI59" s="29"/>
      <c r="AJ59" s="27">
        <f t="shared" si="5"/>
        <v>0</v>
      </c>
      <c r="AK59" s="62"/>
      <c r="AL59" s="27">
        <f t="shared" ref="AL59" si="6">SUM(AL38:AL58)</f>
        <v>10</v>
      </c>
      <c r="AM59" s="29"/>
      <c r="AN59" s="29"/>
      <c r="AO59" s="98"/>
      <c r="AP59" s="90">
        <v>1</v>
      </c>
      <c r="AQ59" s="104" t="s">
        <v>80</v>
      </c>
      <c r="AR59" s="107"/>
      <c r="AS59" s="46"/>
      <c r="AT59" s="47"/>
      <c r="AU59" s="123"/>
    </row>
    <row r="60" spans="2:48" ht="15" thickTop="1">
      <c r="B60" s="133"/>
      <c r="C60" s="148"/>
      <c r="D60" s="148"/>
      <c r="E60" s="148"/>
      <c r="F60" s="31"/>
      <c r="G60" s="78"/>
      <c r="H60" s="29"/>
      <c r="I60" s="30"/>
      <c r="J60" s="29"/>
      <c r="K60" s="29"/>
      <c r="L60" s="29"/>
      <c r="M60" s="29"/>
      <c r="N60" s="29"/>
      <c r="O60" s="29"/>
      <c r="P60" s="29"/>
      <c r="Q60" s="29"/>
      <c r="R60" s="29"/>
      <c r="S60" s="29"/>
      <c r="T60" s="29"/>
      <c r="U60" s="29"/>
      <c r="V60" s="29"/>
      <c r="W60" s="29"/>
      <c r="X60" s="29"/>
      <c r="Y60" s="29"/>
      <c r="Z60" s="29"/>
      <c r="AA60" s="29"/>
      <c r="AB60" s="29"/>
      <c r="AC60" s="29"/>
      <c r="AD60" s="29"/>
      <c r="AE60" s="29"/>
      <c r="AF60" s="29"/>
      <c r="AG60" s="13"/>
      <c r="AH60" s="29"/>
      <c r="AI60" s="29"/>
      <c r="AJ60" s="29"/>
      <c r="AK60" s="29"/>
      <c r="AL60" s="29"/>
      <c r="AM60" s="29"/>
      <c r="AN60" s="29"/>
      <c r="AO60" s="98"/>
      <c r="AP60" s="90">
        <v>2</v>
      </c>
      <c r="AQ60" s="105" t="s">
        <v>81</v>
      </c>
      <c r="AR60" s="70"/>
      <c r="AS60" s="48"/>
      <c r="AT60" s="49"/>
      <c r="AU60" s="123"/>
    </row>
    <row r="61" spans="2:48">
      <c r="B61" s="133"/>
      <c r="C61" s="148"/>
      <c r="D61" s="84" t="s">
        <v>79</v>
      </c>
      <c r="E61" s="42"/>
      <c r="F61" s="41" t="s">
        <v>46</v>
      </c>
      <c r="G61" s="82"/>
      <c r="H61" s="76">
        <v>1.3</v>
      </c>
      <c r="I61" s="20"/>
      <c r="J61" s="15">
        <v>1.2</v>
      </c>
      <c r="K61" s="16"/>
      <c r="L61" s="15">
        <v>1</v>
      </c>
      <c r="M61" s="16"/>
      <c r="N61" s="15">
        <v>1.1000000000000001</v>
      </c>
      <c r="O61" s="16"/>
      <c r="P61" s="15">
        <v>1.5</v>
      </c>
      <c r="Q61" s="16"/>
      <c r="R61" s="15">
        <v>1.2</v>
      </c>
      <c r="S61" s="16"/>
      <c r="T61" s="15">
        <v>1.3</v>
      </c>
      <c r="U61" s="16"/>
      <c r="V61" s="15">
        <v>1.3</v>
      </c>
      <c r="W61" s="16"/>
      <c r="X61" s="15">
        <v>1.5</v>
      </c>
      <c r="Y61" s="16"/>
      <c r="Z61" s="15">
        <v>1.1000000000000001</v>
      </c>
      <c r="AA61" s="16"/>
      <c r="AB61" s="15">
        <v>1.3</v>
      </c>
      <c r="AC61" s="16"/>
      <c r="AD61" s="15">
        <v>1.2</v>
      </c>
      <c r="AE61" s="16"/>
      <c r="AF61" s="15">
        <v>0</v>
      </c>
      <c r="AG61" s="13"/>
      <c r="AH61" s="15">
        <v>0</v>
      </c>
      <c r="AI61" s="29"/>
      <c r="AJ61" s="15">
        <v>0</v>
      </c>
      <c r="AK61" s="59"/>
      <c r="AL61" s="15">
        <v>1.2</v>
      </c>
      <c r="AM61" s="29"/>
      <c r="AN61" s="69"/>
      <c r="AO61" s="99"/>
      <c r="AP61" s="90">
        <v>3</v>
      </c>
      <c r="AQ61" s="105" t="s">
        <v>82</v>
      </c>
      <c r="AR61" s="70"/>
      <c r="AS61" s="48"/>
      <c r="AT61" s="49"/>
      <c r="AU61" s="123"/>
    </row>
    <row r="62" spans="2:48">
      <c r="B62" s="133"/>
      <c r="C62" s="148"/>
      <c r="D62" s="84" t="s">
        <v>79</v>
      </c>
      <c r="E62" s="148"/>
      <c r="F62" s="41" t="s">
        <v>45</v>
      </c>
      <c r="G62" s="82"/>
      <c r="H62" s="76">
        <v>3</v>
      </c>
      <c r="I62" s="20"/>
      <c r="J62" s="15">
        <v>2</v>
      </c>
      <c r="K62" s="16"/>
      <c r="L62" s="15">
        <v>1</v>
      </c>
      <c r="M62" s="16"/>
      <c r="N62" s="15">
        <v>2</v>
      </c>
      <c r="O62" s="16"/>
      <c r="P62" s="15">
        <v>3</v>
      </c>
      <c r="Q62" s="16"/>
      <c r="R62" s="15">
        <v>3</v>
      </c>
      <c r="S62" s="16"/>
      <c r="T62" s="15">
        <v>3</v>
      </c>
      <c r="U62" s="16"/>
      <c r="V62" s="15">
        <v>2</v>
      </c>
      <c r="W62" s="16"/>
      <c r="X62" s="15">
        <v>2</v>
      </c>
      <c r="Y62" s="16"/>
      <c r="Z62" s="15">
        <v>2</v>
      </c>
      <c r="AA62" s="16"/>
      <c r="AB62" s="15">
        <v>2</v>
      </c>
      <c r="AC62" s="16"/>
      <c r="AD62" s="15">
        <v>1</v>
      </c>
      <c r="AE62" s="16"/>
      <c r="AF62" s="15">
        <v>0</v>
      </c>
      <c r="AG62" s="13"/>
      <c r="AH62" s="15">
        <v>0</v>
      </c>
      <c r="AI62" s="29"/>
      <c r="AJ62" s="15">
        <v>0</v>
      </c>
      <c r="AK62" s="59"/>
      <c r="AL62" s="15">
        <v>2</v>
      </c>
      <c r="AM62" s="29"/>
      <c r="AN62" s="69"/>
      <c r="AO62" s="99"/>
      <c r="AP62" s="90">
        <v>4</v>
      </c>
      <c r="AQ62" s="105" t="s">
        <v>83</v>
      </c>
      <c r="AR62" s="70"/>
      <c r="AS62" s="48"/>
      <c r="AT62" s="49"/>
      <c r="AU62" s="123"/>
    </row>
    <row r="63" spans="2:48">
      <c r="B63" s="133"/>
      <c r="C63" s="148"/>
      <c r="D63" s="84" t="s">
        <v>79</v>
      </c>
      <c r="E63" s="148"/>
      <c r="F63" s="41" t="s">
        <v>58</v>
      </c>
      <c r="G63" s="82"/>
      <c r="H63" s="77">
        <v>2</v>
      </c>
      <c r="I63" s="20"/>
      <c r="J63" s="36">
        <v>2</v>
      </c>
      <c r="K63" s="37"/>
      <c r="L63" s="36">
        <v>1</v>
      </c>
      <c r="M63" s="37"/>
      <c r="N63" s="36">
        <v>2</v>
      </c>
      <c r="O63" s="37"/>
      <c r="P63" s="36">
        <v>2</v>
      </c>
      <c r="Q63" s="37"/>
      <c r="R63" s="36">
        <v>2</v>
      </c>
      <c r="S63" s="37"/>
      <c r="T63" s="36">
        <v>2</v>
      </c>
      <c r="U63" s="37"/>
      <c r="V63" s="36">
        <v>2</v>
      </c>
      <c r="W63" s="37"/>
      <c r="X63" s="36">
        <v>2</v>
      </c>
      <c r="Y63" s="37"/>
      <c r="Z63" s="36">
        <v>1</v>
      </c>
      <c r="AA63" s="37"/>
      <c r="AB63" s="36">
        <v>2</v>
      </c>
      <c r="AC63" s="37"/>
      <c r="AD63" s="36">
        <v>2</v>
      </c>
      <c r="AE63" s="37"/>
      <c r="AF63" s="36">
        <v>0</v>
      </c>
      <c r="AG63" s="13"/>
      <c r="AH63" s="36">
        <v>0</v>
      </c>
      <c r="AI63" s="29"/>
      <c r="AJ63" s="36">
        <v>0</v>
      </c>
      <c r="AK63" s="63"/>
      <c r="AL63" s="36">
        <v>1</v>
      </c>
      <c r="AM63" s="29"/>
      <c r="AN63" s="69"/>
      <c r="AO63" s="99"/>
      <c r="AP63" s="91">
        <v>5</v>
      </c>
      <c r="AQ63" s="105" t="s">
        <v>84</v>
      </c>
      <c r="AR63" s="70"/>
      <c r="AS63" s="48"/>
      <c r="AT63" s="49"/>
      <c r="AU63" s="123"/>
    </row>
    <row r="64" spans="2:48" ht="15" thickBot="1">
      <c r="B64" s="71"/>
      <c r="C64" s="148"/>
      <c r="D64" s="148"/>
      <c r="E64" s="148"/>
      <c r="F64" s="40" t="s">
        <v>52</v>
      </c>
      <c r="G64" s="83"/>
      <c r="H64" s="38">
        <f>SUM(H59*(H61+H62+H63))</f>
        <v>189</v>
      </c>
      <c r="I64" s="39"/>
      <c r="J64" s="38">
        <f t="shared" ref="J64:AL64" si="7">SUM(J59*(J61+J62+J63))</f>
        <v>104</v>
      </c>
      <c r="K64" s="38">
        <f t="shared" si="7"/>
        <v>0</v>
      </c>
      <c r="L64" s="38">
        <f t="shared" si="7"/>
        <v>15</v>
      </c>
      <c r="M64" s="38">
        <f t="shared" si="7"/>
        <v>0</v>
      </c>
      <c r="N64" s="38">
        <f t="shared" si="7"/>
        <v>137.69999999999999</v>
      </c>
      <c r="O64" s="38">
        <f t="shared" si="7"/>
        <v>0</v>
      </c>
      <c r="P64" s="38">
        <f t="shared" si="7"/>
        <v>175.5</v>
      </c>
      <c r="Q64" s="38">
        <f t="shared" si="7"/>
        <v>0</v>
      </c>
      <c r="R64" s="38">
        <f t="shared" si="7"/>
        <v>148.80000000000001</v>
      </c>
      <c r="S64" s="38">
        <f t="shared" si="7"/>
        <v>0</v>
      </c>
      <c r="T64" s="38">
        <f t="shared" si="7"/>
        <v>170.1</v>
      </c>
      <c r="U64" s="38">
        <f t="shared" si="7"/>
        <v>0</v>
      </c>
      <c r="V64" s="38">
        <f t="shared" si="7"/>
        <v>37.1</v>
      </c>
      <c r="W64" s="38">
        <f t="shared" si="7"/>
        <v>0</v>
      </c>
      <c r="X64" s="38">
        <f t="shared" si="7"/>
        <v>60.5</v>
      </c>
      <c r="Y64" s="38">
        <f t="shared" si="7"/>
        <v>0</v>
      </c>
      <c r="Z64" s="38">
        <f t="shared" si="7"/>
        <v>61.499999999999993</v>
      </c>
      <c r="AA64" s="38">
        <f t="shared" si="7"/>
        <v>0</v>
      </c>
      <c r="AB64" s="38">
        <f t="shared" si="7"/>
        <v>58.3</v>
      </c>
      <c r="AC64" s="38">
        <f t="shared" si="7"/>
        <v>0</v>
      </c>
      <c r="AD64" s="38">
        <f t="shared" si="7"/>
        <v>54.6</v>
      </c>
      <c r="AE64" s="38">
        <f t="shared" si="7"/>
        <v>0</v>
      </c>
      <c r="AF64" s="38">
        <f t="shared" si="7"/>
        <v>0</v>
      </c>
      <c r="AG64" s="38">
        <f t="shared" si="7"/>
        <v>0</v>
      </c>
      <c r="AH64" s="38">
        <f t="shared" si="7"/>
        <v>0</v>
      </c>
      <c r="AI64" s="38">
        <f t="shared" si="7"/>
        <v>0</v>
      </c>
      <c r="AJ64" s="38">
        <f t="shared" si="7"/>
        <v>0</v>
      </c>
      <c r="AK64" s="38">
        <f t="shared" si="7"/>
        <v>0</v>
      </c>
      <c r="AL64" s="38">
        <f t="shared" si="7"/>
        <v>42</v>
      </c>
      <c r="AM64" s="44"/>
      <c r="AN64" s="44"/>
      <c r="AO64" s="100"/>
      <c r="AP64" s="92"/>
      <c r="AQ64" s="106"/>
      <c r="AR64" s="70"/>
      <c r="AS64" s="48"/>
      <c r="AT64" s="49"/>
      <c r="AU64" s="123"/>
    </row>
    <row r="65" spans="2:47" ht="16.2" thickTop="1">
      <c r="B65" s="130" t="s">
        <v>5</v>
      </c>
      <c r="C65" s="148"/>
      <c r="D65" s="131"/>
      <c r="E65" s="148"/>
      <c r="F65" s="131"/>
      <c r="G65" s="148"/>
      <c r="H65" s="136"/>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148"/>
      <c r="AH65" s="30"/>
      <c r="AI65" s="30"/>
      <c r="AJ65" s="30"/>
      <c r="AK65" s="30"/>
      <c r="AL65" s="30"/>
      <c r="AM65" s="30"/>
      <c r="AN65" s="73" t="s">
        <v>66</v>
      </c>
      <c r="AO65" s="101"/>
      <c r="AP65" s="102"/>
      <c r="AQ65" s="109"/>
      <c r="AR65" s="108"/>
      <c r="AS65" s="48"/>
      <c r="AT65" s="49"/>
      <c r="AU65" s="123"/>
    </row>
    <row r="66" spans="2:47">
      <c r="B66" s="133"/>
      <c r="C66" s="148"/>
      <c r="D66" s="134" t="s">
        <v>15</v>
      </c>
      <c r="E66" s="148"/>
      <c r="F66" s="131" t="s">
        <v>47</v>
      </c>
      <c r="G66" s="148"/>
      <c r="H66" s="15">
        <v>1</v>
      </c>
      <c r="I66" s="20"/>
      <c r="J66" s="15">
        <v>1</v>
      </c>
      <c r="K66" s="16"/>
      <c r="L66" s="15">
        <v>1</v>
      </c>
      <c r="M66" s="16"/>
      <c r="N66" s="15">
        <v>1</v>
      </c>
      <c r="O66" s="16"/>
      <c r="P66" s="15">
        <v>2</v>
      </c>
      <c r="Q66" s="16"/>
      <c r="R66" s="15">
        <v>2</v>
      </c>
      <c r="S66" s="16"/>
      <c r="T66" s="15">
        <v>3</v>
      </c>
      <c r="U66" s="16"/>
      <c r="V66" s="15">
        <v>1</v>
      </c>
      <c r="W66" s="16"/>
      <c r="X66" s="15">
        <v>1</v>
      </c>
      <c r="Y66" s="16"/>
      <c r="Z66" s="15">
        <v>2</v>
      </c>
      <c r="AA66" s="16"/>
      <c r="AB66" s="15">
        <v>1</v>
      </c>
      <c r="AC66" s="16"/>
      <c r="AD66" s="15">
        <v>2</v>
      </c>
      <c r="AE66" s="16"/>
      <c r="AF66" s="15">
        <v>0</v>
      </c>
      <c r="AG66" s="13"/>
      <c r="AH66" s="15">
        <v>0</v>
      </c>
      <c r="AI66" s="29"/>
      <c r="AJ66" s="15">
        <v>0</v>
      </c>
      <c r="AK66" s="59"/>
      <c r="AL66" s="15">
        <v>2</v>
      </c>
      <c r="AM66" s="29"/>
      <c r="AN66" s="68" t="s">
        <v>137</v>
      </c>
      <c r="AO66" s="97"/>
      <c r="AP66" s="171" t="s">
        <v>99</v>
      </c>
      <c r="AQ66" s="172"/>
      <c r="AR66" s="172"/>
      <c r="AS66" s="172"/>
      <c r="AT66" s="172"/>
      <c r="AU66" s="173"/>
    </row>
    <row r="67" spans="2:47">
      <c r="B67" s="133"/>
      <c r="C67" s="148"/>
      <c r="D67" s="131"/>
      <c r="E67" s="148"/>
      <c r="F67" s="131"/>
      <c r="G67" s="148"/>
      <c r="H67" s="137"/>
      <c r="I67" s="22"/>
      <c r="J67" s="138"/>
      <c r="K67" s="22"/>
      <c r="L67" s="138"/>
      <c r="M67" s="22"/>
      <c r="N67" s="138"/>
      <c r="O67" s="22"/>
      <c r="P67" s="138"/>
      <c r="Q67" s="22"/>
      <c r="R67" s="138"/>
      <c r="S67" s="22"/>
      <c r="T67" s="138"/>
      <c r="U67" s="22"/>
      <c r="V67" s="138"/>
      <c r="W67" s="22"/>
      <c r="X67" s="138"/>
      <c r="Y67" s="22"/>
      <c r="Z67" s="138"/>
      <c r="AA67" s="22"/>
      <c r="AB67" s="138"/>
      <c r="AC67" s="22"/>
      <c r="AD67" s="138"/>
      <c r="AE67" s="22"/>
      <c r="AF67" s="138"/>
      <c r="AG67" s="13"/>
      <c r="AH67" s="138"/>
      <c r="AI67" s="30"/>
      <c r="AJ67" s="138"/>
      <c r="AK67" s="30"/>
      <c r="AL67" s="138"/>
      <c r="AM67" s="30"/>
      <c r="AN67" s="69" t="s">
        <v>138</v>
      </c>
      <c r="AO67" s="99"/>
      <c r="AP67" s="90">
        <v>1</v>
      </c>
      <c r="AQ67" s="104" t="s">
        <v>85</v>
      </c>
      <c r="AR67" s="107"/>
      <c r="AS67" s="48"/>
      <c r="AT67" s="49"/>
      <c r="AU67" s="123"/>
    </row>
    <row r="68" spans="2:47">
      <c r="B68" s="133"/>
      <c r="C68" s="148"/>
      <c r="D68" s="131"/>
      <c r="E68" s="148"/>
      <c r="F68" s="131"/>
      <c r="G68" s="148"/>
      <c r="H68" s="137"/>
      <c r="I68" s="22"/>
      <c r="J68" s="138"/>
      <c r="K68" s="22"/>
      <c r="L68" s="138"/>
      <c r="M68" s="22"/>
      <c r="N68" s="138"/>
      <c r="O68" s="22"/>
      <c r="P68" s="138"/>
      <c r="Q68" s="22"/>
      <c r="R68" s="138"/>
      <c r="S68" s="22"/>
      <c r="T68" s="138"/>
      <c r="U68" s="22"/>
      <c r="V68" s="138"/>
      <c r="W68" s="22"/>
      <c r="X68" s="138"/>
      <c r="Y68" s="22"/>
      <c r="Z68" s="138"/>
      <c r="AA68" s="22"/>
      <c r="AB68" s="138"/>
      <c r="AC68" s="22"/>
      <c r="AD68" s="138"/>
      <c r="AE68" s="22"/>
      <c r="AF68" s="138"/>
      <c r="AG68" s="13"/>
      <c r="AH68" s="138"/>
      <c r="AI68" s="30"/>
      <c r="AJ68" s="138"/>
      <c r="AK68" s="30"/>
      <c r="AL68" s="138"/>
      <c r="AM68" s="30"/>
      <c r="AN68" s="69" t="s">
        <v>139</v>
      </c>
      <c r="AO68" s="99"/>
      <c r="AP68" s="90">
        <v>2</v>
      </c>
      <c r="AQ68" s="105" t="s">
        <v>86</v>
      </c>
      <c r="AR68" s="70"/>
      <c r="AS68" s="50"/>
      <c r="AT68" s="51"/>
      <c r="AU68" s="123"/>
    </row>
    <row r="69" spans="2:47">
      <c r="B69" s="133"/>
      <c r="C69" s="148"/>
      <c r="D69" s="134" t="s">
        <v>16</v>
      </c>
      <c r="E69" s="148"/>
      <c r="F69" s="131" t="s">
        <v>48</v>
      </c>
      <c r="G69" s="148"/>
      <c r="H69" s="15">
        <v>3</v>
      </c>
      <c r="I69" s="20"/>
      <c r="J69" s="15">
        <v>3</v>
      </c>
      <c r="K69" s="16"/>
      <c r="L69" s="15">
        <v>1</v>
      </c>
      <c r="M69" s="16"/>
      <c r="N69" s="15">
        <v>4</v>
      </c>
      <c r="O69" s="16"/>
      <c r="P69" s="15">
        <v>3</v>
      </c>
      <c r="Q69" s="16"/>
      <c r="R69" s="15">
        <v>3</v>
      </c>
      <c r="S69" s="16"/>
      <c r="T69" s="15">
        <v>3</v>
      </c>
      <c r="U69" s="16"/>
      <c r="V69" s="15">
        <v>0</v>
      </c>
      <c r="W69" s="16"/>
      <c r="X69" s="15">
        <v>0</v>
      </c>
      <c r="Y69" s="16"/>
      <c r="Z69" s="15">
        <v>3</v>
      </c>
      <c r="AA69" s="16"/>
      <c r="AB69" s="15">
        <v>3</v>
      </c>
      <c r="AC69" s="16"/>
      <c r="AD69" s="15">
        <v>3</v>
      </c>
      <c r="AE69" s="16"/>
      <c r="AF69" s="15">
        <v>0</v>
      </c>
      <c r="AG69" s="13"/>
      <c r="AH69" s="15">
        <v>0</v>
      </c>
      <c r="AI69" s="29"/>
      <c r="AJ69" s="15">
        <v>0</v>
      </c>
      <c r="AK69" s="59"/>
      <c r="AL69" s="15">
        <v>0</v>
      </c>
      <c r="AM69" s="29"/>
      <c r="AN69" s="68" t="s">
        <v>140</v>
      </c>
      <c r="AO69" s="98"/>
      <c r="AP69" s="90">
        <v>3</v>
      </c>
      <c r="AQ69" s="105" t="s">
        <v>87</v>
      </c>
      <c r="AR69" s="71"/>
      <c r="AS69" s="54"/>
      <c r="AT69" s="55"/>
      <c r="AU69" s="123"/>
    </row>
    <row r="70" spans="2:47">
      <c r="B70" s="133"/>
      <c r="C70" s="148"/>
      <c r="D70" s="131"/>
      <c r="E70" s="148"/>
      <c r="F70" s="140" t="s">
        <v>73</v>
      </c>
      <c r="G70" s="141"/>
      <c r="H70" s="15">
        <v>3</v>
      </c>
      <c r="I70" s="20"/>
      <c r="J70" s="15">
        <v>1</v>
      </c>
      <c r="K70" s="16"/>
      <c r="L70" s="15">
        <v>1</v>
      </c>
      <c r="M70" s="16"/>
      <c r="N70" s="15">
        <v>3</v>
      </c>
      <c r="O70" s="16"/>
      <c r="P70" s="15">
        <v>2</v>
      </c>
      <c r="Q70" s="16"/>
      <c r="R70" s="15">
        <v>2</v>
      </c>
      <c r="S70" s="16"/>
      <c r="T70" s="15">
        <v>2</v>
      </c>
      <c r="U70" s="16"/>
      <c r="V70" s="15">
        <v>0</v>
      </c>
      <c r="W70" s="16"/>
      <c r="X70" s="15">
        <v>0</v>
      </c>
      <c r="Y70" s="16"/>
      <c r="Z70" s="15">
        <v>1</v>
      </c>
      <c r="AA70" s="16"/>
      <c r="AB70" s="15">
        <v>2</v>
      </c>
      <c r="AC70" s="16"/>
      <c r="AD70" s="15">
        <v>1</v>
      </c>
      <c r="AE70" s="16"/>
      <c r="AF70" s="15">
        <v>0</v>
      </c>
      <c r="AG70" s="13"/>
      <c r="AH70" s="15">
        <v>0</v>
      </c>
      <c r="AI70" s="29"/>
      <c r="AJ70" s="15">
        <v>0</v>
      </c>
      <c r="AK70" s="59"/>
      <c r="AL70" s="15">
        <v>0</v>
      </c>
      <c r="AM70" s="29"/>
      <c r="AN70" s="67" t="s">
        <v>141</v>
      </c>
      <c r="AO70" s="98"/>
      <c r="AP70" s="93">
        <v>4</v>
      </c>
      <c r="AQ70" s="105" t="s">
        <v>89</v>
      </c>
      <c r="AR70" s="71"/>
      <c r="AS70" s="13"/>
      <c r="AT70" s="13"/>
      <c r="AU70" s="123"/>
    </row>
    <row r="71" spans="2:47">
      <c r="B71" s="133"/>
      <c r="C71" s="148"/>
      <c r="D71" s="131"/>
      <c r="E71" s="148"/>
      <c r="F71" s="131"/>
      <c r="G71" s="148"/>
      <c r="H71" s="137"/>
      <c r="I71" s="22"/>
      <c r="J71" s="138"/>
      <c r="K71" s="22"/>
      <c r="L71" s="138"/>
      <c r="M71" s="22"/>
      <c r="N71" s="138"/>
      <c r="O71" s="22"/>
      <c r="P71" s="138"/>
      <c r="Q71" s="22"/>
      <c r="R71" s="138"/>
      <c r="S71" s="22"/>
      <c r="T71" s="138"/>
      <c r="U71" s="22"/>
      <c r="V71" s="138"/>
      <c r="W71" s="22"/>
      <c r="X71" s="138"/>
      <c r="Y71" s="22"/>
      <c r="Z71" s="138"/>
      <c r="AA71" s="22"/>
      <c r="AB71" s="138"/>
      <c r="AC71" s="22"/>
      <c r="AD71" s="138"/>
      <c r="AE71" s="22"/>
      <c r="AF71" s="138"/>
      <c r="AG71" s="13"/>
      <c r="AH71" s="138"/>
      <c r="AI71" s="30"/>
      <c r="AJ71" s="138"/>
      <c r="AK71" s="30"/>
      <c r="AL71" s="138"/>
      <c r="AM71" s="30"/>
      <c r="AN71" s="66"/>
      <c r="AO71" s="99"/>
      <c r="AP71" s="94">
        <v>5</v>
      </c>
      <c r="AQ71" s="105" t="s">
        <v>88</v>
      </c>
      <c r="AR71" s="71"/>
      <c r="AS71" s="13"/>
      <c r="AT71" s="13"/>
      <c r="AU71" s="123"/>
    </row>
    <row r="72" spans="2:47">
      <c r="B72" s="133"/>
      <c r="C72" s="148"/>
      <c r="D72" s="134" t="s">
        <v>17</v>
      </c>
      <c r="E72" s="148"/>
      <c r="F72" s="131" t="s">
        <v>48</v>
      </c>
      <c r="G72" s="148"/>
      <c r="H72" s="15">
        <v>4</v>
      </c>
      <c r="I72" s="20"/>
      <c r="J72" s="15">
        <v>3</v>
      </c>
      <c r="K72" s="16"/>
      <c r="L72" s="15">
        <v>1</v>
      </c>
      <c r="M72" s="16"/>
      <c r="N72" s="15">
        <v>3</v>
      </c>
      <c r="O72" s="16"/>
      <c r="P72" s="15">
        <v>4</v>
      </c>
      <c r="Q72" s="16"/>
      <c r="R72" s="15">
        <v>4</v>
      </c>
      <c r="S72" s="16"/>
      <c r="T72" s="15">
        <v>4</v>
      </c>
      <c r="U72" s="16"/>
      <c r="V72" s="15">
        <v>0</v>
      </c>
      <c r="W72" s="16"/>
      <c r="X72" s="15">
        <v>0</v>
      </c>
      <c r="Y72" s="16"/>
      <c r="Z72" s="15">
        <v>3</v>
      </c>
      <c r="AA72" s="16"/>
      <c r="AB72" s="15">
        <v>3</v>
      </c>
      <c r="AC72" s="16"/>
      <c r="AD72" s="15">
        <v>3</v>
      </c>
      <c r="AE72" s="16"/>
      <c r="AF72" s="15">
        <v>0</v>
      </c>
      <c r="AG72" s="13"/>
      <c r="AH72" s="15">
        <v>0</v>
      </c>
      <c r="AI72" s="29"/>
      <c r="AJ72" s="15">
        <v>0</v>
      </c>
      <c r="AK72" s="59"/>
      <c r="AL72" s="15">
        <v>0</v>
      </c>
      <c r="AM72" s="29"/>
      <c r="AN72" s="67"/>
      <c r="AO72" s="98"/>
      <c r="AP72" s="92"/>
      <c r="AQ72" s="106"/>
      <c r="AR72" s="70"/>
      <c r="AS72" s="46"/>
      <c r="AT72" s="47"/>
      <c r="AU72" s="123"/>
    </row>
    <row r="73" spans="2:47">
      <c r="B73" s="133"/>
      <c r="C73" s="148"/>
      <c r="D73" s="131"/>
      <c r="E73" s="148"/>
      <c r="F73" s="140" t="s">
        <v>73</v>
      </c>
      <c r="G73" s="141"/>
      <c r="H73" s="15">
        <v>3</v>
      </c>
      <c r="I73" s="20"/>
      <c r="J73" s="15">
        <v>2</v>
      </c>
      <c r="K73" s="16"/>
      <c r="L73" s="15">
        <v>1</v>
      </c>
      <c r="M73" s="16"/>
      <c r="N73" s="15">
        <v>3</v>
      </c>
      <c r="O73" s="16"/>
      <c r="P73" s="15">
        <v>2</v>
      </c>
      <c r="Q73" s="16"/>
      <c r="R73" s="15">
        <v>2</v>
      </c>
      <c r="S73" s="16"/>
      <c r="T73" s="15">
        <v>2</v>
      </c>
      <c r="U73" s="16"/>
      <c r="V73" s="15">
        <v>0</v>
      </c>
      <c r="W73" s="16"/>
      <c r="X73" s="15">
        <v>0</v>
      </c>
      <c r="Y73" s="16"/>
      <c r="Z73" s="15">
        <v>1</v>
      </c>
      <c r="AA73" s="16"/>
      <c r="AB73" s="15">
        <v>2</v>
      </c>
      <c r="AC73" s="16"/>
      <c r="AD73" s="15">
        <v>1</v>
      </c>
      <c r="AE73" s="16"/>
      <c r="AF73" s="15">
        <v>0</v>
      </c>
      <c r="AG73" s="13"/>
      <c r="AH73" s="15">
        <v>0</v>
      </c>
      <c r="AI73" s="29"/>
      <c r="AJ73" s="15">
        <v>0</v>
      </c>
      <c r="AK73" s="59"/>
      <c r="AL73" s="15">
        <v>0</v>
      </c>
      <c r="AM73" s="29"/>
      <c r="AN73" s="67"/>
      <c r="AO73" s="29"/>
      <c r="AP73" s="13"/>
      <c r="AQ73" s="110"/>
      <c r="AR73" s="72"/>
      <c r="AS73" s="48"/>
      <c r="AT73" s="49"/>
      <c r="AU73" s="123"/>
    </row>
    <row r="74" spans="2:47">
      <c r="B74" s="133"/>
      <c r="C74" s="148"/>
      <c r="D74" s="131"/>
      <c r="E74" s="148"/>
      <c r="F74" s="131"/>
      <c r="G74" s="148"/>
      <c r="H74" s="15"/>
      <c r="I74" s="20"/>
      <c r="J74" s="15"/>
      <c r="K74" s="16"/>
      <c r="L74" s="15"/>
      <c r="M74" s="16"/>
      <c r="N74" s="15"/>
      <c r="O74" s="16"/>
      <c r="P74" s="15"/>
      <c r="Q74" s="16"/>
      <c r="R74" s="15"/>
      <c r="S74" s="16"/>
      <c r="T74" s="15"/>
      <c r="U74" s="16"/>
      <c r="V74" s="15"/>
      <c r="W74" s="16"/>
      <c r="X74" s="15"/>
      <c r="Y74" s="16"/>
      <c r="Z74" s="15"/>
      <c r="AA74" s="16"/>
      <c r="AB74" s="15"/>
      <c r="AC74" s="16"/>
      <c r="AD74" s="15"/>
      <c r="AE74" s="16"/>
      <c r="AF74" s="15"/>
      <c r="AG74" s="13"/>
      <c r="AH74" s="15"/>
      <c r="AI74" s="29"/>
      <c r="AJ74" s="15"/>
      <c r="AK74" s="59"/>
      <c r="AL74" s="15"/>
      <c r="AM74" s="29"/>
      <c r="AN74" s="67"/>
      <c r="AO74" s="29"/>
      <c r="AP74" s="13"/>
      <c r="AQ74" s="13"/>
      <c r="AR74" s="72"/>
      <c r="AS74" s="48"/>
      <c r="AT74" s="49"/>
      <c r="AU74" s="123"/>
    </row>
    <row r="75" spans="2:47">
      <c r="B75" s="133"/>
      <c r="C75" s="148"/>
      <c r="D75" s="131"/>
      <c r="E75" s="148"/>
      <c r="F75" s="131"/>
      <c r="G75" s="148"/>
      <c r="H75" s="15"/>
      <c r="I75" s="20"/>
      <c r="J75" s="15"/>
      <c r="K75" s="16"/>
      <c r="L75" s="15"/>
      <c r="M75" s="16"/>
      <c r="N75" s="15"/>
      <c r="O75" s="16"/>
      <c r="P75" s="15"/>
      <c r="Q75" s="16"/>
      <c r="R75" s="15"/>
      <c r="S75" s="16"/>
      <c r="T75" s="15"/>
      <c r="U75" s="16"/>
      <c r="V75" s="15"/>
      <c r="W75" s="16"/>
      <c r="X75" s="15"/>
      <c r="Y75" s="16"/>
      <c r="Z75" s="15"/>
      <c r="AA75" s="16"/>
      <c r="AB75" s="15"/>
      <c r="AC75" s="16"/>
      <c r="AD75" s="15"/>
      <c r="AE75" s="16"/>
      <c r="AF75" s="15"/>
      <c r="AG75" s="13"/>
      <c r="AH75" s="15"/>
      <c r="AI75" s="29"/>
      <c r="AJ75" s="15"/>
      <c r="AK75" s="59"/>
      <c r="AL75" s="15"/>
      <c r="AM75" s="29"/>
      <c r="AN75" s="67"/>
      <c r="AO75" s="29"/>
      <c r="AP75" s="13"/>
      <c r="AQ75" s="13"/>
      <c r="AR75" s="72"/>
      <c r="AS75" s="48"/>
      <c r="AT75" s="49"/>
      <c r="AU75" s="123"/>
    </row>
    <row r="76" spans="2:47">
      <c r="B76" s="133"/>
      <c r="C76" s="148"/>
      <c r="D76" s="131"/>
      <c r="E76" s="148"/>
      <c r="F76" s="131"/>
      <c r="G76" s="148"/>
      <c r="H76" s="15"/>
      <c r="I76" s="20"/>
      <c r="J76" s="15"/>
      <c r="K76" s="16"/>
      <c r="L76" s="15"/>
      <c r="M76" s="16"/>
      <c r="N76" s="15"/>
      <c r="O76" s="16"/>
      <c r="P76" s="15"/>
      <c r="Q76" s="16"/>
      <c r="R76" s="15"/>
      <c r="S76" s="16"/>
      <c r="T76" s="15"/>
      <c r="U76" s="16"/>
      <c r="V76" s="15"/>
      <c r="W76" s="16"/>
      <c r="X76" s="15"/>
      <c r="Y76" s="16"/>
      <c r="Z76" s="15"/>
      <c r="AA76" s="16"/>
      <c r="AB76" s="15"/>
      <c r="AC76" s="16"/>
      <c r="AD76" s="15"/>
      <c r="AE76" s="16"/>
      <c r="AF76" s="15"/>
      <c r="AG76" s="13"/>
      <c r="AH76" s="15"/>
      <c r="AI76" s="29"/>
      <c r="AJ76" s="15"/>
      <c r="AK76" s="59"/>
      <c r="AL76" s="15"/>
      <c r="AM76" s="29"/>
      <c r="AN76" s="67"/>
      <c r="AO76" s="29"/>
      <c r="AP76" s="13"/>
      <c r="AQ76" s="13"/>
      <c r="AR76" s="72"/>
      <c r="AS76" s="48"/>
      <c r="AT76" s="49"/>
      <c r="AU76" s="123"/>
    </row>
    <row r="77" spans="2:47">
      <c r="B77" s="133"/>
      <c r="C77" s="148"/>
      <c r="D77" s="131"/>
      <c r="E77" s="148"/>
      <c r="F77" s="131"/>
      <c r="G77" s="148"/>
      <c r="H77" s="15"/>
      <c r="I77" s="20"/>
      <c r="J77" s="15"/>
      <c r="K77" s="16"/>
      <c r="L77" s="15"/>
      <c r="M77" s="16"/>
      <c r="N77" s="15"/>
      <c r="O77" s="16"/>
      <c r="P77" s="15"/>
      <c r="Q77" s="16"/>
      <c r="R77" s="15"/>
      <c r="S77" s="16"/>
      <c r="T77" s="15"/>
      <c r="U77" s="16"/>
      <c r="V77" s="15"/>
      <c r="W77" s="16"/>
      <c r="X77" s="15"/>
      <c r="Y77" s="16"/>
      <c r="Z77" s="15"/>
      <c r="AA77" s="16"/>
      <c r="AB77" s="15"/>
      <c r="AC77" s="16"/>
      <c r="AD77" s="15"/>
      <c r="AE77" s="16"/>
      <c r="AF77" s="15"/>
      <c r="AG77" s="13"/>
      <c r="AH77" s="15"/>
      <c r="AI77" s="29"/>
      <c r="AJ77" s="15"/>
      <c r="AK77" s="59"/>
      <c r="AL77" s="15"/>
      <c r="AM77" s="29"/>
      <c r="AN77" s="67"/>
      <c r="AO77" s="29"/>
      <c r="AP77" s="13"/>
      <c r="AQ77" s="13"/>
      <c r="AR77" s="72"/>
      <c r="AS77" s="48"/>
      <c r="AT77" s="49"/>
      <c r="AU77" s="123"/>
    </row>
    <row r="78" spans="2:47" ht="15" thickBot="1">
      <c r="B78" s="133"/>
      <c r="C78" s="148"/>
      <c r="D78" s="148"/>
      <c r="E78" s="148"/>
      <c r="F78" s="28" t="s">
        <v>43</v>
      </c>
      <c r="G78" s="81"/>
      <c r="H78" s="27">
        <f>SUM(H66:H77)</f>
        <v>14</v>
      </c>
      <c r="I78" s="26"/>
      <c r="J78" s="27">
        <f t="shared" ref="J78:AF78" si="8">SUM(J66:J77)</f>
        <v>10</v>
      </c>
      <c r="K78" s="27">
        <f t="shared" si="8"/>
        <v>0</v>
      </c>
      <c r="L78" s="27">
        <f t="shared" si="8"/>
        <v>5</v>
      </c>
      <c r="M78" s="27">
        <f t="shared" si="8"/>
        <v>0</v>
      </c>
      <c r="N78" s="27">
        <f t="shared" si="8"/>
        <v>14</v>
      </c>
      <c r="O78" s="27">
        <f t="shared" si="8"/>
        <v>0</v>
      </c>
      <c r="P78" s="27">
        <f t="shared" si="8"/>
        <v>13</v>
      </c>
      <c r="Q78" s="27">
        <f t="shared" si="8"/>
        <v>0</v>
      </c>
      <c r="R78" s="27">
        <f t="shared" si="8"/>
        <v>13</v>
      </c>
      <c r="S78" s="27">
        <f t="shared" si="8"/>
        <v>0</v>
      </c>
      <c r="T78" s="27">
        <f t="shared" si="8"/>
        <v>14</v>
      </c>
      <c r="U78" s="27"/>
      <c r="V78" s="27">
        <f t="shared" si="8"/>
        <v>1</v>
      </c>
      <c r="W78" s="27">
        <f t="shared" si="8"/>
        <v>0</v>
      </c>
      <c r="X78" s="27">
        <f t="shared" si="8"/>
        <v>1</v>
      </c>
      <c r="Y78" s="27">
        <f t="shared" si="8"/>
        <v>0</v>
      </c>
      <c r="Z78" s="27">
        <f t="shared" si="8"/>
        <v>10</v>
      </c>
      <c r="AA78" s="27">
        <f t="shared" si="8"/>
        <v>0</v>
      </c>
      <c r="AB78" s="27">
        <f t="shared" si="8"/>
        <v>11</v>
      </c>
      <c r="AC78" s="27">
        <f t="shared" si="8"/>
        <v>0</v>
      </c>
      <c r="AD78" s="27">
        <f t="shared" si="8"/>
        <v>10</v>
      </c>
      <c r="AE78" s="27">
        <f t="shared" si="8"/>
        <v>0</v>
      </c>
      <c r="AF78" s="27">
        <f t="shared" si="8"/>
        <v>0</v>
      </c>
      <c r="AG78" s="13"/>
      <c r="AH78" s="27">
        <f t="shared" ref="AH78:AJ78" si="9">SUM(AH66:AH77)</f>
        <v>0</v>
      </c>
      <c r="AI78" s="29"/>
      <c r="AJ78" s="27">
        <f t="shared" si="9"/>
        <v>0</v>
      </c>
      <c r="AK78" s="62"/>
      <c r="AL78" s="27">
        <f t="shared" ref="AL78" si="10">SUM(AL66:AL77)</f>
        <v>2</v>
      </c>
      <c r="AM78" s="29"/>
      <c r="AN78" s="29"/>
      <c r="AO78" s="29"/>
      <c r="AP78" s="150"/>
      <c r="AQ78" s="72"/>
      <c r="AR78" s="72"/>
      <c r="AS78" s="48"/>
      <c r="AT78" s="49"/>
      <c r="AU78" s="123"/>
    </row>
    <row r="79" spans="2:47" ht="15" thickTop="1">
      <c r="B79" s="133"/>
      <c r="C79" s="148"/>
      <c r="D79" s="13"/>
      <c r="E79" s="148"/>
      <c r="F79" s="13"/>
      <c r="G79" s="148"/>
      <c r="H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48"/>
      <c r="AJ79" s="13"/>
      <c r="AK79" s="148"/>
      <c r="AL79" s="13"/>
      <c r="AM79" s="148"/>
      <c r="AN79" s="148"/>
      <c r="AO79" s="148"/>
      <c r="AP79" s="150"/>
      <c r="AQ79" s="72"/>
      <c r="AR79" s="72"/>
      <c r="AS79" s="48"/>
      <c r="AT79" s="49"/>
      <c r="AU79" s="123"/>
    </row>
    <row r="80" spans="2:47">
      <c r="B80" s="133"/>
      <c r="C80" s="148"/>
      <c r="D80" s="84" t="s">
        <v>79</v>
      </c>
      <c r="E80" s="42"/>
      <c r="F80" s="41" t="s">
        <v>46</v>
      </c>
      <c r="G80" s="82"/>
      <c r="H80" s="76">
        <v>1.3</v>
      </c>
      <c r="I80" s="20"/>
      <c r="J80" s="15">
        <v>1.2</v>
      </c>
      <c r="K80" s="16"/>
      <c r="L80" s="15">
        <v>1</v>
      </c>
      <c r="M80" s="16"/>
      <c r="N80" s="15">
        <v>1.2</v>
      </c>
      <c r="O80" s="16"/>
      <c r="P80" s="15">
        <v>1.4</v>
      </c>
      <c r="Q80" s="16"/>
      <c r="R80" s="15">
        <v>1.1000000000000001</v>
      </c>
      <c r="S80" s="16"/>
      <c r="T80" s="15">
        <v>1.2</v>
      </c>
      <c r="U80" s="16"/>
      <c r="V80" s="15">
        <v>1</v>
      </c>
      <c r="W80" s="16"/>
      <c r="X80" s="15">
        <v>1.1000000000000001</v>
      </c>
      <c r="Y80" s="16"/>
      <c r="Z80" s="15">
        <v>1.3</v>
      </c>
      <c r="AA80" s="16"/>
      <c r="AB80" s="15">
        <v>1.3</v>
      </c>
      <c r="AC80" s="16"/>
      <c r="AD80" s="15">
        <v>1.1000000000000001</v>
      </c>
      <c r="AE80" s="16"/>
      <c r="AF80" s="15">
        <v>0</v>
      </c>
      <c r="AG80" s="13"/>
      <c r="AH80" s="15">
        <v>0</v>
      </c>
      <c r="AI80" s="29"/>
      <c r="AJ80" s="15">
        <v>0</v>
      </c>
      <c r="AK80" s="59"/>
      <c r="AL80" s="15">
        <v>1</v>
      </c>
      <c r="AM80" s="29"/>
      <c r="AN80" s="67"/>
      <c r="AO80" s="97"/>
      <c r="AP80" s="150"/>
      <c r="AQ80" s="72"/>
      <c r="AR80" s="72"/>
      <c r="AS80" s="48"/>
      <c r="AT80" s="49"/>
      <c r="AU80" s="123"/>
    </row>
    <row r="81" spans="2:47">
      <c r="B81" s="133"/>
      <c r="C81" s="148"/>
      <c r="D81" s="84" t="s">
        <v>79</v>
      </c>
      <c r="E81" s="148"/>
      <c r="F81" s="41" t="s">
        <v>45</v>
      </c>
      <c r="G81" s="82"/>
      <c r="H81" s="76">
        <v>2</v>
      </c>
      <c r="I81" s="20"/>
      <c r="J81" s="15">
        <v>2</v>
      </c>
      <c r="K81" s="16"/>
      <c r="L81" s="15">
        <v>1</v>
      </c>
      <c r="M81" s="16"/>
      <c r="N81" s="15">
        <v>2</v>
      </c>
      <c r="O81" s="16"/>
      <c r="P81" s="15">
        <v>2</v>
      </c>
      <c r="Q81" s="16"/>
      <c r="R81" s="15">
        <v>3</v>
      </c>
      <c r="S81" s="16"/>
      <c r="T81" s="15">
        <v>3</v>
      </c>
      <c r="U81" s="16"/>
      <c r="V81" s="15">
        <v>2</v>
      </c>
      <c r="W81" s="16"/>
      <c r="X81" s="15">
        <v>1</v>
      </c>
      <c r="Y81" s="16"/>
      <c r="Z81" s="15">
        <v>2</v>
      </c>
      <c r="AA81" s="16"/>
      <c r="AB81" s="15">
        <v>2</v>
      </c>
      <c r="AC81" s="16"/>
      <c r="AD81" s="15">
        <v>1</v>
      </c>
      <c r="AE81" s="16"/>
      <c r="AF81" s="15">
        <v>0</v>
      </c>
      <c r="AG81" s="13"/>
      <c r="AH81" s="15">
        <v>0</v>
      </c>
      <c r="AI81" s="29"/>
      <c r="AJ81" s="15">
        <v>0</v>
      </c>
      <c r="AK81" s="59"/>
      <c r="AL81" s="15">
        <v>1</v>
      </c>
      <c r="AM81" s="29"/>
      <c r="AN81" s="67"/>
      <c r="AO81" s="97"/>
      <c r="AP81" s="150"/>
      <c r="AQ81" s="72"/>
      <c r="AR81" s="72"/>
      <c r="AS81" s="50"/>
      <c r="AT81" s="51"/>
      <c r="AU81" s="123"/>
    </row>
    <row r="82" spans="2:47">
      <c r="B82" s="133"/>
      <c r="C82" s="148"/>
      <c r="D82" s="84" t="s">
        <v>79</v>
      </c>
      <c r="E82" s="148"/>
      <c r="F82" s="41" t="s">
        <v>58</v>
      </c>
      <c r="G82" s="82"/>
      <c r="H82" s="77">
        <v>2</v>
      </c>
      <c r="I82" s="20"/>
      <c r="J82" s="36">
        <v>2</v>
      </c>
      <c r="K82" s="37"/>
      <c r="L82" s="36">
        <v>2</v>
      </c>
      <c r="M82" s="37"/>
      <c r="N82" s="36">
        <v>2</v>
      </c>
      <c r="O82" s="37"/>
      <c r="P82" s="36">
        <v>2</v>
      </c>
      <c r="Q82" s="37"/>
      <c r="R82" s="36">
        <v>2</v>
      </c>
      <c r="S82" s="37"/>
      <c r="T82" s="36">
        <v>2</v>
      </c>
      <c r="U82" s="37"/>
      <c r="V82" s="36">
        <v>2</v>
      </c>
      <c r="W82" s="37"/>
      <c r="X82" s="36">
        <v>2</v>
      </c>
      <c r="Y82" s="37"/>
      <c r="Z82" s="36">
        <v>2</v>
      </c>
      <c r="AA82" s="37"/>
      <c r="AB82" s="36">
        <v>1</v>
      </c>
      <c r="AC82" s="37"/>
      <c r="AD82" s="36">
        <v>2</v>
      </c>
      <c r="AE82" s="37"/>
      <c r="AF82" s="36">
        <v>0</v>
      </c>
      <c r="AG82" s="13"/>
      <c r="AH82" s="36">
        <v>0</v>
      </c>
      <c r="AI82" s="29"/>
      <c r="AJ82" s="36">
        <v>0</v>
      </c>
      <c r="AK82" s="63"/>
      <c r="AL82" s="36">
        <v>1</v>
      </c>
      <c r="AM82" s="29"/>
      <c r="AN82" s="67"/>
      <c r="AO82" s="97"/>
      <c r="AP82" s="148"/>
      <c r="AQ82" s="148"/>
      <c r="AR82" s="148"/>
      <c r="AS82" s="54"/>
      <c r="AT82" s="55"/>
      <c r="AU82" s="123"/>
    </row>
    <row r="83" spans="2:47" ht="15" thickBot="1">
      <c r="B83" s="124"/>
      <c r="C83" s="148"/>
      <c r="D83" s="13"/>
      <c r="E83" s="148"/>
      <c r="F83" s="40" t="s">
        <v>53</v>
      </c>
      <c r="G83" s="83"/>
      <c r="H83" s="38">
        <f>SUM(H78*(H80+H81+H82))</f>
        <v>74.2</v>
      </c>
      <c r="I83" s="39"/>
      <c r="J83" s="38">
        <f t="shared" ref="J83:AL83" si="11">SUM(J78*(J80+J81+J82))</f>
        <v>52</v>
      </c>
      <c r="K83" s="38">
        <f t="shared" si="11"/>
        <v>0</v>
      </c>
      <c r="L83" s="38">
        <f t="shared" si="11"/>
        <v>20</v>
      </c>
      <c r="M83" s="38">
        <f t="shared" si="11"/>
        <v>0</v>
      </c>
      <c r="N83" s="38">
        <f t="shared" si="11"/>
        <v>72.8</v>
      </c>
      <c r="O83" s="38">
        <f t="shared" si="11"/>
        <v>0</v>
      </c>
      <c r="P83" s="38">
        <f t="shared" si="11"/>
        <v>70.2</v>
      </c>
      <c r="Q83" s="38">
        <f t="shared" si="11"/>
        <v>0</v>
      </c>
      <c r="R83" s="38">
        <f t="shared" si="11"/>
        <v>79.3</v>
      </c>
      <c r="S83" s="38">
        <f t="shared" si="11"/>
        <v>0</v>
      </c>
      <c r="T83" s="38">
        <f t="shared" si="11"/>
        <v>86.8</v>
      </c>
      <c r="U83" s="38">
        <f t="shared" si="11"/>
        <v>0</v>
      </c>
      <c r="V83" s="38">
        <f t="shared" si="11"/>
        <v>5</v>
      </c>
      <c r="W83" s="38">
        <f t="shared" si="11"/>
        <v>0</v>
      </c>
      <c r="X83" s="38">
        <f t="shared" si="11"/>
        <v>4.0999999999999996</v>
      </c>
      <c r="Y83" s="38">
        <f t="shared" si="11"/>
        <v>0</v>
      </c>
      <c r="Z83" s="38">
        <f t="shared" si="11"/>
        <v>53</v>
      </c>
      <c r="AA83" s="38">
        <f t="shared" si="11"/>
        <v>0</v>
      </c>
      <c r="AB83" s="38">
        <f t="shared" si="11"/>
        <v>47.3</v>
      </c>
      <c r="AC83" s="38">
        <f t="shared" si="11"/>
        <v>0</v>
      </c>
      <c r="AD83" s="38">
        <f t="shared" si="11"/>
        <v>41</v>
      </c>
      <c r="AE83" s="38">
        <f t="shared" si="11"/>
        <v>0</v>
      </c>
      <c r="AF83" s="38">
        <f t="shared" si="11"/>
        <v>0</v>
      </c>
      <c r="AG83" s="38">
        <f t="shared" si="11"/>
        <v>0</v>
      </c>
      <c r="AH83" s="38">
        <f t="shared" si="11"/>
        <v>0</v>
      </c>
      <c r="AI83" s="38">
        <f t="shared" si="11"/>
        <v>0</v>
      </c>
      <c r="AJ83" s="38">
        <f t="shared" si="11"/>
        <v>0</v>
      </c>
      <c r="AK83" s="38">
        <f t="shared" si="11"/>
        <v>0</v>
      </c>
      <c r="AL83" s="38">
        <f t="shared" si="11"/>
        <v>6</v>
      </c>
      <c r="AM83" s="44"/>
      <c r="AN83" s="44"/>
      <c r="AO83" s="44"/>
      <c r="AP83" s="13"/>
      <c r="AQ83" s="13"/>
      <c r="AR83" s="13"/>
      <c r="AS83" s="13"/>
      <c r="AT83" s="13"/>
      <c r="AU83" s="123"/>
    </row>
    <row r="84" spans="2:47" ht="15" thickTop="1">
      <c r="B84" s="142"/>
      <c r="C84" s="11"/>
      <c r="D84" s="143"/>
      <c r="E84" s="11"/>
      <c r="F84" s="143"/>
      <c r="G84" s="11"/>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1"/>
      <c r="AJ84" s="11"/>
      <c r="AK84" s="11"/>
      <c r="AL84" s="143"/>
      <c r="AM84" s="11"/>
      <c r="AN84" s="11"/>
      <c r="AO84" s="11"/>
      <c r="AP84" s="143"/>
      <c r="AQ84" s="143"/>
      <c r="AR84" s="143"/>
      <c r="AS84" s="143"/>
      <c r="AT84" s="143"/>
      <c r="AU84" s="144"/>
    </row>
  </sheetData>
  <dataConsolidate/>
  <mergeCells count="23">
    <mergeCell ref="AR53:AU53"/>
    <mergeCell ref="AR54:AU54"/>
    <mergeCell ref="AR55:AU55"/>
    <mergeCell ref="AP58:AU58"/>
    <mergeCell ref="AP66:AU66"/>
    <mergeCell ref="AR52:AU52"/>
    <mergeCell ref="AP40:AU40"/>
    <mergeCell ref="AP41:AU41"/>
    <mergeCell ref="AP42:AU42"/>
    <mergeCell ref="AP43:AU43"/>
    <mergeCell ref="AP45:AU45"/>
    <mergeCell ref="AR46:AU46"/>
    <mergeCell ref="AR47:AU47"/>
    <mergeCell ref="AR48:AU48"/>
    <mergeCell ref="AR49:AU49"/>
    <mergeCell ref="AR50:AU50"/>
    <mergeCell ref="AR51:AU51"/>
    <mergeCell ref="AP39:AU39"/>
    <mergeCell ref="B2:F2"/>
    <mergeCell ref="H5:AL5"/>
    <mergeCell ref="AP17:AU17"/>
    <mergeCell ref="AP18:AU18"/>
    <mergeCell ref="AP19:AU19"/>
  </mergeCells>
  <conditionalFormatting sqref="H36:AL36">
    <cfRule type="iconSet" priority="52">
      <iconSet iconSet="3TrafficLights2" reverse="1">
        <cfvo type="percent" val="0"/>
        <cfvo type="num" val="25"/>
        <cfvo type="num" val="75"/>
      </iconSet>
    </cfRule>
    <cfRule type="iconSet" priority="53">
      <iconSet iconSet="3TrafficLights2" reverse="1">
        <cfvo type="percent" val="0"/>
        <cfvo type="num" val="50"/>
        <cfvo type="num" val="75"/>
      </iconSet>
    </cfRule>
    <cfRule type="iconSet" priority="54">
      <iconSet iconSet="3TrafficLights2" reverse="1">
        <cfvo type="percent" val="0"/>
        <cfvo type="num" val="40"/>
        <cfvo type="num" val="75"/>
      </iconSet>
    </cfRule>
    <cfRule type="iconSet" priority="55">
      <iconSet iconSet="3TrafficLights2" reverse="1">
        <cfvo type="percent" val="0"/>
        <cfvo type="num" val="20" gte="0"/>
        <cfvo type="num" val="50"/>
      </iconSet>
    </cfRule>
  </conditionalFormatting>
  <conditionalFormatting sqref="H64:AL64">
    <cfRule type="iconSet" priority="49">
      <iconSet iconSet="3TrafficLights2" reverse="1">
        <cfvo type="percent" val="0"/>
        <cfvo type="num" val="25"/>
        <cfvo type="num" val="75"/>
      </iconSet>
    </cfRule>
    <cfRule type="iconSet" priority="50">
      <iconSet iconSet="3TrafficLights2" reverse="1">
        <cfvo type="percent" val="0"/>
        <cfvo type="num" val="50"/>
        <cfvo type="num" val="75"/>
      </iconSet>
    </cfRule>
    <cfRule type="iconSet" priority="51">
      <iconSet iconSet="3TrafficLights2">
        <cfvo type="percent" val="0"/>
        <cfvo type="percent" val="33"/>
        <cfvo type="percent" val="67"/>
      </iconSet>
    </cfRule>
  </conditionalFormatting>
  <conditionalFormatting sqref="H83:AL83">
    <cfRule type="iconSet" priority="47">
      <iconSet iconSet="3TrafficLights2" reverse="1">
        <cfvo type="percent" val="0"/>
        <cfvo type="num" val="25"/>
        <cfvo type="num" val="75"/>
      </iconSet>
    </cfRule>
    <cfRule type="iconSet" priority="48">
      <iconSet iconSet="3TrafficLights2" reverse="1">
        <cfvo type="percent" val="0"/>
        <cfvo type="num" val="50"/>
        <cfvo type="num" val="75"/>
      </iconSet>
    </cfRule>
  </conditionalFormatting>
  <conditionalFormatting sqref="H36">
    <cfRule type="iconSet" priority="43">
      <iconSet iconSet="3TrafficLights2" reverse="1">
        <cfvo type="percent" val="0"/>
        <cfvo type="num" val="25"/>
        <cfvo type="num" val="75"/>
      </iconSet>
    </cfRule>
    <cfRule type="iconSet" priority="44">
      <iconSet iconSet="3TrafficLights2" reverse="1">
        <cfvo type="percent" val="0"/>
        <cfvo type="num" val="50"/>
        <cfvo type="num" val="75"/>
      </iconSet>
    </cfRule>
    <cfRule type="iconSet" priority="45">
      <iconSet iconSet="3TrafficLights2" reverse="1">
        <cfvo type="percent" val="0"/>
        <cfvo type="num" val="40"/>
        <cfvo type="num" val="75"/>
      </iconSet>
    </cfRule>
    <cfRule type="iconSet" priority="46">
      <iconSet iconSet="3TrafficLights2" reverse="1">
        <cfvo type="percent" val="0"/>
        <cfvo type="num" val="20" gte="0"/>
        <cfvo type="num" val="50"/>
      </iconSet>
    </cfRule>
  </conditionalFormatting>
  <conditionalFormatting sqref="J36:AL36">
    <cfRule type="iconSet" priority="39">
      <iconSet iconSet="3TrafficLights2" reverse="1">
        <cfvo type="percent" val="0"/>
        <cfvo type="num" val="25"/>
        <cfvo type="num" val="75"/>
      </iconSet>
    </cfRule>
    <cfRule type="iconSet" priority="40">
      <iconSet iconSet="3TrafficLights2" reverse="1">
        <cfvo type="percent" val="0"/>
        <cfvo type="num" val="50"/>
        <cfvo type="num" val="75"/>
      </iconSet>
    </cfRule>
    <cfRule type="iconSet" priority="41">
      <iconSet iconSet="3TrafficLights2" reverse="1">
        <cfvo type="percent" val="0"/>
        <cfvo type="num" val="40"/>
        <cfvo type="num" val="75"/>
      </iconSet>
    </cfRule>
    <cfRule type="iconSet" priority="42">
      <iconSet iconSet="3TrafficLights2" reverse="1">
        <cfvo type="percent" val="0"/>
        <cfvo type="num" val="20" gte="0"/>
        <cfvo type="num" val="50"/>
      </iconSet>
    </cfRule>
  </conditionalFormatting>
  <conditionalFormatting sqref="H64">
    <cfRule type="iconSet" priority="35">
      <iconSet iconSet="3TrafficLights2" reverse="1">
        <cfvo type="percent" val="0"/>
        <cfvo type="num" val="25"/>
        <cfvo type="num" val="75"/>
      </iconSet>
    </cfRule>
    <cfRule type="iconSet" priority="36">
      <iconSet iconSet="3TrafficLights2" reverse="1">
        <cfvo type="percent" val="0"/>
        <cfvo type="num" val="50"/>
        <cfvo type="num" val="75"/>
      </iconSet>
    </cfRule>
    <cfRule type="iconSet" priority="37">
      <iconSet iconSet="3TrafficLights2" reverse="1">
        <cfvo type="percent" val="0"/>
        <cfvo type="num" val="40"/>
        <cfvo type="num" val="75"/>
      </iconSet>
    </cfRule>
    <cfRule type="iconSet" priority="38">
      <iconSet iconSet="3TrafficLights2" reverse="1">
        <cfvo type="percent" val="0"/>
        <cfvo type="num" val="20" gte="0"/>
        <cfvo type="num" val="50"/>
      </iconSet>
    </cfRule>
  </conditionalFormatting>
  <conditionalFormatting sqref="H64">
    <cfRule type="iconSet" priority="31">
      <iconSet iconSet="3TrafficLights2" reverse="1">
        <cfvo type="percent" val="0"/>
        <cfvo type="num" val="25"/>
        <cfvo type="num" val="75"/>
      </iconSet>
    </cfRule>
    <cfRule type="iconSet" priority="32">
      <iconSet iconSet="3TrafficLights2" reverse="1">
        <cfvo type="percent" val="0"/>
        <cfvo type="num" val="50"/>
        <cfvo type="num" val="75"/>
      </iconSet>
    </cfRule>
    <cfRule type="iconSet" priority="33">
      <iconSet iconSet="3TrafficLights2" reverse="1">
        <cfvo type="percent" val="0"/>
        <cfvo type="num" val="40"/>
        <cfvo type="num" val="75"/>
      </iconSet>
    </cfRule>
    <cfRule type="iconSet" priority="34">
      <iconSet iconSet="3TrafficLights2" reverse="1">
        <cfvo type="percent" val="0"/>
        <cfvo type="num" val="20" gte="0"/>
        <cfvo type="num" val="50"/>
      </iconSet>
    </cfRule>
  </conditionalFormatting>
  <conditionalFormatting sqref="J64:AL64">
    <cfRule type="iconSet" priority="27">
      <iconSet iconSet="3TrafficLights2" reverse="1">
        <cfvo type="percent" val="0"/>
        <cfvo type="num" val="25"/>
        <cfvo type="num" val="75"/>
      </iconSet>
    </cfRule>
    <cfRule type="iconSet" priority="28">
      <iconSet iconSet="3TrafficLights2" reverse="1">
        <cfvo type="percent" val="0"/>
        <cfvo type="num" val="50"/>
        <cfvo type="num" val="75"/>
      </iconSet>
    </cfRule>
    <cfRule type="iconSet" priority="29">
      <iconSet iconSet="3TrafficLights2" reverse="1">
        <cfvo type="percent" val="0"/>
        <cfvo type="num" val="40"/>
        <cfvo type="num" val="75"/>
      </iconSet>
    </cfRule>
    <cfRule type="iconSet" priority="30">
      <iconSet iconSet="3TrafficLights2" reverse="1">
        <cfvo type="percent" val="0"/>
        <cfvo type="num" val="20" gte="0"/>
        <cfvo type="num" val="50"/>
      </iconSet>
    </cfRule>
  </conditionalFormatting>
  <conditionalFormatting sqref="J64:AL64">
    <cfRule type="iconSet" priority="23">
      <iconSet iconSet="3TrafficLights2" reverse="1">
        <cfvo type="percent" val="0"/>
        <cfvo type="num" val="25"/>
        <cfvo type="num" val="75"/>
      </iconSet>
    </cfRule>
    <cfRule type="iconSet" priority="24">
      <iconSet iconSet="3TrafficLights2" reverse="1">
        <cfvo type="percent" val="0"/>
        <cfvo type="num" val="50"/>
        <cfvo type="num" val="75"/>
      </iconSet>
    </cfRule>
    <cfRule type="iconSet" priority="25">
      <iconSet iconSet="3TrafficLights2" reverse="1">
        <cfvo type="percent" val="0"/>
        <cfvo type="num" val="40"/>
        <cfvo type="num" val="75"/>
      </iconSet>
    </cfRule>
    <cfRule type="iconSet" priority="26">
      <iconSet iconSet="3TrafficLights2" reverse="1">
        <cfvo type="percent" val="0"/>
        <cfvo type="num" val="20" gte="0"/>
        <cfvo type="num" val="50"/>
      </iconSet>
    </cfRule>
  </conditionalFormatting>
  <conditionalFormatting sqref="H83">
    <cfRule type="iconSet" priority="20">
      <iconSet iconSet="3TrafficLights2" reverse="1">
        <cfvo type="percent" val="0"/>
        <cfvo type="num" val="25"/>
        <cfvo type="num" val="75"/>
      </iconSet>
    </cfRule>
    <cfRule type="iconSet" priority="21">
      <iconSet iconSet="3TrafficLights2" reverse="1">
        <cfvo type="percent" val="0"/>
        <cfvo type="num" val="50"/>
        <cfvo type="num" val="75"/>
      </iconSet>
    </cfRule>
    <cfRule type="iconSet" priority="22">
      <iconSet iconSet="3TrafficLights2">
        <cfvo type="percent" val="0"/>
        <cfvo type="percent" val="33"/>
        <cfvo type="percent" val="67"/>
      </iconSet>
    </cfRule>
  </conditionalFormatting>
  <conditionalFormatting sqref="H83">
    <cfRule type="iconSet" priority="16">
      <iconSet iconSet="3TrafficLights2" reverse="1">
        <cfvo type="percent" val="0"/>
        <cfvo type="num" val="25"/>
        <cfvo type="num" val="75"/>
      </iconSet>
    </cfRule>
    <cfRule type="iconSet" priority="17">
      <iconSet iconSet="3TrafficLights2" reverse="1">
        <cfvo type="percent" val="0"/>
        <cfvo type="num" val="50"/>
        <cfvo type="num" val="75"/>
      </iconSet>
    </cfRule>
    <cfRule type="iconSet" priority="18">
      <iconSet iconSet="3TrafficLights2" reverse="1">
        <cfvo type="percent" val="0"/>
        <cfvo type="num" val="40"/>
        <cfvo type="num" val="75"/>
      </iconSet>
    </cfRule>
    <cfRule type="iconSet" priority="19">
      <iconSet iconSet="3TrafficLights2" reverse="1">
        <cfvo type="percent" val="0"/>
        <cfvo type="num" val="20" gte="0"/>
        <cfvo type="num" val="50"/>
      </iconSet>
    </cfRule>
  </conditionalFormatting>
  <conditionalFormatting sqref="H83">
    <cfRule type="iconSet" priority="12">
      <iconSet iconSet="3TrafficLights2" reverse="1">
        <cfvo type="percent" val="0"/>
        <cfvo type="num" val="25"/>
        <cfvo type="num" val="75"/>
      </iconSet>
    </cfRule>
    <cfRule type="iconSet" priority="13">
      <iconSet iconSet="3TrafficLights2" reverse="1">
        <cfvo type="percent" val="0"/>
        <cfvo type="num" val="50"/>
        <cfvo type="num" val="75"/>
      </iconSet>
    </cfRule>
    <cfRule type="iconSet" priority="14">
      <iconSet iconSet="3TrafficLights2" reverse="1">
        <cfvo type="percent" val="0"/>
        <cfvo type="num" val="40"/>
        <cfvo type="num" val="75"/>
      </iconSet>
    </cfRule>
    <cfRule type="iconSet" priority="15">
      <iconSet iconSet="3TrafficLights2" reverse="1">
        <cfvo type="percent" val="0"/>
        <cfvo type="num" val="20" gte="0"/>
        <cfvo type="num" val="50"/>
      </iconSet>
    </cfRule>
  </conditionalFormatting>
  <conditionalFormatting sqref="J83:AL83">
    <cfRule type="iconSet" priority="9">
      <iconSet iconSet="3TrafficLights2" reverse="1">
        <cfvo type="percent" val="0"/>
        <cfvo type="num" val="25"/>
        <cfvo type="num" val="75"/>
      </iconSet>
    </cfRule>
    <cfRule type="iconSet" priority="10">
      <iconSet iconSet="3TrafficLights2" reverse="1">
        <cfvo type="percent" val="0"/>
        <cfvo type="num" val="50"/>
        <cfvo type="num" val="75"/>
      </iconSet>
    </cfRule>
    <cfRule type="iconSet" priority="11">
      <iconSet iconSet="3TrafficLights2">
        <cfvo type="percent" val="0"/>
        <cfvo type="percent" val="33"/>
        <cfvo type="percent" val="67"/>
      </iconSet>
    </cfRule>
  </conditionalFormatting>
  <conditionalFormatting sqref="J83:AL83">
    <cfRule type="iconSet" priority="5">
      <iconSet iconSet="3TrafficLights2" reverse="1">
        <cfvo type="percent" val="0"/>
        <cfvo type="num" val="25"/>
        <cfvo type="num" val="75"/>
      </iconSet>
    </cfRule>
    <cfRule type="iconSet" priority="6">
      <iconSet iconSet="3TrafficLights2" reverse="1">
        <cfvo type="percent" val="0"/>
        <cfvo type="num" val="50"/>
        <cfvo type="num" val="75"/>
      </iconSet>
    </cfRule>
    <cfRule type="iconSet" priority="7">
      <iconSet iconSet="3TrafficLights2" reverse="1">
        <cfvo type="percent" val="0"/>
        <cfvo type="num" val="40"/>
        <cfvo type="num" val="75"/>
      </iconSet>
    </cfRule>
    <cfRule type="iconSet" priority="8">
      <iconSet iconSet="3TrafficLights2" reverse="1">
        <cfvo type="percent" val="0"/>
        <cfvo type="num" val="20" gte="0"/>
        <cfvo type="num" val="50"/>
      </iconSet>
    </cfRule>
  </conditionalFormatting>
  <conditionalFormatting sqref="J83:AL83">
    <cfRule type="iconSet" priority="1">
      <iconSet iconSet="3TrafficLights2" reverse="1">
        <cfvo type="percent" val="0"/>
        <cfvo type="num" val="25"/>
        <cfvo type="num" val="75"/>
      </iconSet>
    </cfRule>
    <cfRule type="iconSet" priority="2">
      <iconSet iconSet="3TrafficLights2" reverse="1">
        <cfvo type="percent" val="0"/>
        <cfvo type="num" val="50"/>
        <cfvo type="num" val="75"/>
      </iconSet>
    </cfRule>
    <cfRule type="iconSet" priority="3">
      <iconSet iconSet="3TrafficLights2" reverse="1">
        <cfvo type="percent" val="0"/>
        <cfvo type="num" val="40"/>
        <cfvo type="num" val="75"/>
      </iconSet>
    </cfRule>
    <cfRule type="iconSet" priority="4">
      <iconSet iconSet="3TrafficLights2" reverse="1">
        <cfvo type="percent" val="0"/>
        <cfvo type="num" val="20" gte="0"/>
        <cfvo type="num" val="50"/>
      </iconSet>
    </cfRule>
  </conditionalFormatting>
  <dataValidations count="7">
    <dataValidation type="list" allowBlank="1" showInputMessage="1" showErrorMessage="1" sqref="D35 D82 D63">
      <formula1>$AQ$67:$AQ$71</formula1>
    </dataValidation>
    <dataValidation type="list" allowBlank="1" showInputMessage="1" showErrorMessage="1" sqref="D34 D81 D62">
      <formula1>$AQ$59:$AQ$63</formula1>
    </dataValidation>
    <dataValidation type="list" allowBlank="1" showInputMessage="1" showErrorMessage="1" sqref="D33 D80 D61">
      <formula1>$AQ$46:$AQ$55</formula1>
    </dataValidation>
    <dataValidation type="list" allowBlank="1" showInputMessage="1" showErrorMessage="1" sqref="H35 J35 L35 N35 P35 R35 T35 V35 X35 Z35 AB35 AD35 AF35 AH35 AJ35 AL35 H63 J63 L63 N63 P63 R63 T63 V63 X63 Z63 AB63 AD63 AF63 AH63 AJ63 AL63 H82 J82 L82 N82 P82 R82 T82 V82 X82 Z82 AB82 AD82 AF82 AH82 AJ82 AL82">
      <formula1>$AP$67:$AP$72</formula1>
    </dataValidation>
    <dataValidation type="list" allowBlank="1" showInputMessage="1" showErrorMessage="1" sqref="H34 J34 L34 N34 P34 R34 T34 V34 X34 Z34 AB34 AD34 AF34 AH34 AJ34 AL34 H62 J62 L62 N62 P62 R62 T62 V62 X62 Z62 AB62 AD62 AF62 AH62 AJ62 AL62 H81 J81 L81 N81 P81 R81 T81 V81 X81 Z81 AB81 AD81 AF81 AH81 AJ81 AL81">
      <formula1>$AP$59:$AP$64</formula1>
    </dataValidation>
    <dataValidation type="list" allowBlank="1" showInputMessage="1" showErrorMessage="1" sqref="H10:H17 J10:J17 L10:L17 N10:N17 P10:P17 R10:R17 T10:T17 V10:V17 X10:X17 Z10:Z17 AB10:AB17 AD10:AD17 AF10:AF17 AH10:AH17 AJ10:AJ17 AL10:AL17 H19:H20 J19:J20 L19:L20 N19:N20 P19:P20 R19:R20 T19:T20 V19:V20 X19:X20 Z19:Z20 AB19:AB20 AD19:AD20 AF19:AF20 AH19:AH20 AJ19:AJ20 AL19:AL20 H24 J24 L24 N24 P24 R24 T24 V24 X24 Z24 AB24 AD24 AF24 AH24 AJ24 AL24 H38:H43 J38:J43 L38:L43 N38:N43 P38:P43 R38:R43 T38:T43 V38:V43 X38:X43 Z38:Z43 AB38:AB43 AD38:AD43 AF38:AF43 AH38:AH43 AJ38:AJ43 AL38:AL43 H45:H50 J45:J50 L45:L50 N45:N50 P45:P50 R45:R50 T45:T50 V45:V50 X45:X50 Z45:Z50 AB45:AB50 AD45:AD50 AF45:AF50 AH45:AH50 AJ45:AJ50 AL45:AL50 H52:H58 J52:J58 L52:L58 N52:N58 P52:P58 R52:R58 T52:T58 V52:V58 X52:X58 Z52:Z58 AB52:AB58 AD52:AD58 AF52:AF58 AH52:AH58 AJ52:AJ58 AL52:AL58 H66 J66 L66 N66 P66 R66 T66 V66 X66 Z66 AB66 AD66 AF66 AH66 AJ66 AL66 H69:H70 J69:J70 L69:L70 N69:N70 P69:P70 R69:R70 T69:T70 V69:V70 X69:X70 Z69:Z70 AB69:AB70 AD69:AD70 AF69:AF70 AH69:AH70 AJ69:AJ70 AL69:AL70 H72:H73 J72:J73 L72:L73 N72:N73 P72:P73 R72:R73 T72:T73 V72:V73 X72:X73 Z72:Z73 AB72:AB73 AD72:AD73 AF72:AF73 AH72:AH73 AJ72:AJ73 AL72:AL73">
      <formula1>$AP$11:$AP$16</formula1>
    </dataValidation>
    <dataValidation type="list" allowBlank="1" showInputMessage="1" showErrorMessage="1" sqref="AL33 H33 J33 L33 N33 P33 R33 T33 V33 X33 Z33 AB33 AD33 AF33 AH33 AJ33 AL61 H61 J61 L61 N61 P61 R61 T61 V61 X61 Z61 AB61 AD61 AF61 AH61 AJ61 AL80 H80 J80 L80 N80 P80 R80 T80 V80 X80 Z80 AB80 AD80 AF80 AH80 AJ80">
      <formula1>$AP$46:$AP$55</formula1>
    </dataValidation>
  </dataValidations>
  <printOptions horizontalCentered="1" verticalCentered="1"/>
  <pageMargins left="0.19685039370078741" right="0.19685039370078741" top="0.19685039370078741" bottom="0.19685039370078741" header="0.31496062992125984" footer="0"/>
  <pageSetup paperSize="8" scale="62" orientation="landscape" r:id="rId1"/>
</worksheet>
</file>

<file path=xl/worksheets/sheet2.xml><?xml version="1.0" encoding="utf-8"?>
<worksheet xmlns="http://schemas.openxmlformats.org/spreadsheetml/2006/main" xmlns:r="http://schemas.openxmlformats.org/officeDocument/2006/relationships">
  <dimension ref="G37:J39"/>
  <sheetViews>
    <sheetView tabSelected="1" topLeftCell="A4" workbookViewId="0">
      <selection activeCell="C43" sqref="C43"/>
    </sheetView>
  </sheetViews>
  <sheetFormatPr defaultRowHeight="14.4"/>
  <sheetData>
    <row r="37" spans="7:10">
      <c r="I37" s="13"/>
    </row>
    <row r="38" spans="7:10">
      <c r="H38" s="13"/>
      <c r="J38" s="13"/>
    </row>
    <row r="39" spans="7:10">
      <c r="G39" s="13"/>
    </row>
  </sheetData>
  <pageMargins left="0.70866141732283472" right="0.70866141732283472" top="0.74803149606299213" bottom="0.74803149606299213" header="0.31496062992125984" footer="0.31496062992125984"/>
  <pageSetup paperSize="8" scale="95" orientation="landscape" r:id="rId1"/>
  <drawing r:id="rId2"/>
</worksheet>
</file>

<file path=xl/worksheets/sheet3.xml><?xml version="1.0" encoding="utf-8"?>
<worksheet xmlns="http://schemas.openxmlformats.org/spreadsheetml/2006/main" xmlns:r="http://schemas.openxmlformats.org/officeDocument/2006/relationships">
  <dimension ref="A1:CO84"/>
  <sheetViews>
    <sheetView workbookViewId="0">
      <selection activeCell="P1" sqref="P1:P2"/>
    </sheetView>
  </sheetViews>
  <sheetFormatPr defaultRowHeight="14.4"/>
  <cols>
    <col min="2" max="2" width="15.6640625" customWidth="1"/>
    <col min="3" max="3" width="1" style="1" customWidth="1"/>
    <col min="4" max="4" width="17.88671875" customWidth="1"/>
    <col min="5" max="5" width="0.6640625" style="1" customWidth="1"/>
    <col min="6" max="6" width="22" customWidth="1"/>
    <col min="7" max="7" width="1" style="1" customWidth="1"/>
    <col min="8" max="8" width="11.6640625" customWidth="1"/>
    <col min="9" max="9" width="0.5546875" style="13" customWidth="1"/>
    <col min="10" max="10" width="9.6640625" customWidth="1"/>
    <col min="11" max="11" width="0.5546875" customWidth="1"/>
    <col min="12" max="12" width="9.6640625" customWidth="1"/>
    <col min="13" max="13" width="0.5546875" customWidth="1"/>
    <col min="14" max="14" width="9.6640625" customWidth="1"/>
    <col min="15" max="15" width="0.5546875" customWidth="1"/>
    <col min="16" max="16" width="9.6640625" customWidth="1"/>
    <col min="17" max="17" width="0.5546875" customWidth="1"/>
    <col min="18" max="18" width="9.6640625" customWidth="1"/>
    <col min="19" max="19" width="0.5546875" customWidth="1"/>
    <col min="20" max="20" width="10.33203125" customWidth="1"/>
    <col min="21" max="21" width="0.5546875" customWidth="1"/>
    <col min="22" max="22" width="9.6640625" customWidth="1"/>
    <col min="23" max="23" width="0.5546875" customWidth="1"/>
    <col min="24" max="24" width="9.6640625" customWidth="1"/>
    <col min="25" max="25" width="0.5546875" customWidth="1"/>
    <col min="26" max="26" width="9.6640625" customWidth="1"/>
    <col min="27" max="27" width="0.5546875" customWidth="1"/>
    <col min="28" max="28" width="9.6640625" customWidth="1"/>
    <col min="29" max="29" width="0.5546875" customWidth="1"/>
    <col min="30" max="30" width="9.6640625" customWidth="1"/>
    <col min="31" max="31" width="0.5546875" customWidth="1"/>
    <col min="32" max="32" width="9.6640625" customWidth="1"/>
    <col min="33" max="33" width="0.5546875" customWidth="1"/>
    <col min="35" max="35" width="0.5546875" style="1" customWidth="1"/>
    <col min="36" max="36" width="11.33203125" style="1" customWidth="1"/>
    <col min="37" max="37" width="0.5546875" style="1" customWidth="1"/>
    <col min="38" max="38" width="10.109375" customWidth="1"/>
    <col min="39" max="39" width="0.5546875" style="1" customWidth="1"/>
    <col min="40" max="40" width="35.6640625" style="1" customWidth="1"/>
    <col min="41" max="41" width="0.6640625" style="1" customWidth="1"/>
    <col min="42" max="42" width="8.88671875" customWidth="1"/>
    <col min="43" max="43" width="17.6640625" customWidth="1"/>
    <col min="44" max="44" width="1.109375" customWidth="1"/>
    <col min="45" max="45" width="0.33203125" hidden="1" customWidth="1"/>
    <col min="46" max="46" width="1.5546875" hidden="1" customWidth="1"/>
    <col min="47" max="47" width="11.88671875" customWidth="1"/>
  </cols>
  <sheetData>
    <row r="1" spans="1:93" ht="13.95" customHeight="1">
      <c r="B1" s="119"/>
      <c r="C1" s="45"/>
      <c r="D1" s="110"/>
      <c r="E1" s="45"/>
      <c r="F1" s="110"/>
      <c r="G1" s="45"/>
      <c r="H1" s="110"/>
      <c r="I1" s="110"/>
      <c r="J1" s="110"/>
      <c r="K1" s="110"/>
      <c r="L1" s="110"/>
      <c r="M1" s="110"/>
      <c r="N1" s="110"/>
      <c r="O1" s="110"/>
      <c r="P1" s="110"/>
      <c r="Q1" s="110"/>
      <c r="R1" s="110"/>
      <c r="S1" s="110"/>
      <c r="T1" s="110"/>
      <c r="U1" s="110"/>
      <c r="V1" s="110"/>
      <c r="W1" s="110"/>
      <c r="X1" s="110"/>
      <c r="Y1" s="110"/>
      <c r="Z1" s="110"/>
      <c r="AA1" s="110"/>
      <c r="AB1" s="110"/>
      <c r="AC1" s="110"/>
      <c r="AD1" s="110"/>
      <c r="AE1" s="110"/>
      <c r="AF1" s="110"/>
      <c r="AG1" s="110"/>
      <c r="AH1" s="110"/>
      <c r="AI1" s="45"/>
      <c r="AJ1" s="45"/>
      <c r="AK1" s="45"/>
      <c r="AL1" s="110"/>
      <c r="AM1" s="45"/>
      <c r="AN1" s="45"/>
      <c r="AO1" s="45"/>
      <c r="AP1" s="110"/>
      <c r="AQ1" s="110"/>
      <c r="AR1" s="110"/>
      <c r="AS1" s="110"/>
      <c r="AT1" s="110"/>
      <c r="AU1" s="120"/>
    </row>
    <row r="2" spans="1:93" ht="28.2" customHeight="1">
      <c r="B2" s="157" t="s">
        <v>10</v>
      </c>
      <c r="C2" s="158"/>
      <c r="D2" s="158"/>
      <c r="E2" s="158"/>
      <c r="F2" s="159"/>
      <c r="G2" s="79"/>
      <c r="H2" s="13"/>
      <c r="J2" s="13"/>
      <c r="K2" s="13"/>
      <c r="L2" s="13"/>
      <c r="M2" s="13"/>
      <c r="N2" s="121"/>
      <c r="O2" s="13"/>
      <c r="P2" s="13"/>
      <c r="Q2" s="13"/>
      <c r="R2" s="13"/>
      <c r="S2" s="13"/>
      <c r="T2" s="13"/>
      <c r="U2" s="13"/>
      <c r="V2" s="13"/>
      <c r="W2" s="13"/>
      <c r="X2" s="122" t="s">
        <v>9</v>
      </c>
      <c r="Y2" s="13"/>
      <c r="Z2" s="13" t="s">
        <v>101</v>
      </c>
      <c r="AA2" s="13"/>
      <c r="AB2" s="13"/>
      <c r="AC2" s="13"/>
      <c r="AD2" s="13"/>
      <c r="AE2" s="13"/>
      <c r="AF2" s="13"/>
      <c r="AG2" s="13"/>
      <c r="AH2" s="13"/>
      <c r="AI2" s="64"/>
      <c r="AJ2" s="64"/>
      <c r="AK2" s="64"/>
      <c r="AL2" s="13"/>
      <c r="AM2" s="64"/>
      <c r="AN2" s="64"/>
      <c r="AO2" s="64"/>
      <c r="AP2" s="13"/>
      <c r="AQ2" s="13"/>
      <c r="AR2" s="13"/>
      <c r="AS2" s="13"/>
      <c r="AT2" s="13"/>
      <c r="AU2" s="123"/>
    </row>
    <row r="3" spans="1:93" ht="21.6" customHeight="1">
      <c r="B3" s="152" t="s">
        <v>125</v>
      </c>
      <c r="C3" s="125"/>
      <c r="D3" s="13"/>
      <c r="E3" s="64"/>
      <c r="F3" s="13"/>
      <c r="G3" s="64"/>
      <c r="H3" s="13"/>
      <c r="J3" s="13"/>
      <c r="K3" s="13"/>
      <c r="L3" s="13"/>
      <c r="M3" s="13"/>
      <c r="N3" s="13"/>
      <c r="O3" s="13"/>
      <c r="P3" s="13"/>
      <c r="Q3" s="13"/>
      <c r="R3" s="126"/>
      <c r="S3" s="126"/>
      <c r="T3" s="126"/>
      <c r="U3" s="126"/>
      <c r="V3" s="13"/>
      <c r="W3" s="13"/>
      <c r="X3" s="127" t="s">
        <v>152</v>
      </c>
      <c r="Y3" s="13"/>
      <c r="Z3" s="13"/>
      <c r="AA3" s="13"/>
      <c r="AB3" s="13"/>
      <c r="AC3" s="13"/>
      <c r="AD3" s="13"/>
      <c r="AE3" s="13"/>
      <c r="AF3" s="13"/>
      <c r="AG3" s="13"/>
      <c r="AH3" s="13"/>
      <c r="AI3" s="64"/>
      <c r="AJ3" s="64"/>
      <c r="AK3" s="64"/>
      <c r="AL3" s="13"/>
      <c r="AM3" s="64"/>
      <c r="AN3" s="64"/>
      <c r="AO3" s="64"/>
      <c r="AP3" s="126"/>
      <c r="AQ3" s="13"/>
      <c r="AR3" s="13"/>
      <c r="AS3" s="13"/>
      <c r="AT3" s="13"/>
      <c r="AU3" s="123"/>
    </row>
    <row r="4" spans="1:93">
      <c r="B4" s="124"/>
      <c r="C4" s="128"/>
      <c r="D4" s="13"/>
      <c r="E4" s="64"/>
      <c r="F4" s="13"/>
      <c r="G4" s="64"/>
      <c r="H4" s="13"/>
      <c r="J4" s="13"/>
      <c r="K4" s="13"/>
      <c r="L4" s="13"/>
      <c r="M4" s="13"/>
      <c r="N4" s="13"/>
      <c r="O4" s="13"/>
      <c r="P4" s="13"/>
      <c r="Q4" s="13"/>
      <c r="R4" s="13"/>
      <c r="S4" s="13"/>
      <c r="T4" s="13"/>
      <c r="U4" s="13"/>
      <c r="V4" s="13"/>
      <c r="W4" s="13"/>
      <c r="X4" s="13"/>
      <c r="Y4" s="13"/>
      <c r="Z4" s="13"/>
      <c r="AA4" s="13"/>
      <c r="AB4" s="13"/>
      <c r="AC4" s="13"/>
      <c r="AD4" s="13"/>
      <c r="AE4" s="13"/>
      <c r="AF4" s="13"/>
      <c r="AG4" s="13"/>
      <c r="AH4" s="13"/>
      <c r="AI4" s="64"/>
      <c r="AJ4" s="64"/>
      <c r="AK4" s="64"/>
      <c r="AL4" s="13"/>
      <c r="AM4" s="64"/>
      <c r="AN4" s="64"/>
      <c r="AO4" s="64"/>
      <c r="AP4" s="13"/>
      <c r="AQ4" s="13"/>
      <c r="AR4" s="13"/>
      <c r="AS4" s="13"/>
      <c r="AT4" s="13"/>
      <c r="AU4" s="123"/>
    </row>
    <row r="5" spans="1:93" ht="13.95" customHeight="1">
      <c r="B5" s="124"/>
      <c r="C5" s="64"/>
      <c r="D5" s="13"/>
      <c r="E5" s="64"/>
      <c r="F5" s="13"/>
      <c r="G5" s="64"/>
      <c r="H5" s="160" t="s">
        <v>44</v>
      </c>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2"/>
      <c r="AM5" s="34"/>
      <c r="AN5" s="34"/>
      <c r="AO5" s="34"/>
      <c r="AP5" s="13"/>
      <c r="AQ5" s="13"/>
      <c r="AR5" s="13"/>
      <c r="AS5" s="13"/>
      <c r="AT5" s="13"/>
      <c r="AU5" s="123"/>
    </row>
    <row r="6" spans="1:93" ht="5.4" customHeight="1">
      <c r="B6" s="124"/>
      <c r="C6" s="64"/>
      <c r="D6" s="13"/>
      <c r="E6" s="64"/>
      <c r="F6" s="13"/>
      <c r="G6" s="64"/>
      <c r="H6" s="10"/>
      <c r="I6" s="10"/>
      <c r="J6" s="13"/>
      <c r="K6" s="13"/>
      <c r="L6" s="13"/>
      <c r="M6" s="13"/>
      <c r="N6" s="13"/>
      <c r="O6" s="13"/>
      <c r="P6" s="13"/>
      <c r="Q6" s="13"/>
      <c r="R6" s="13"/>
      <c r="S6" s="13"/>
      <c r="T6" s="13"/>
      <c r="U6" s="13"/>
      <c r="V6" s="13"/>
      <c r="W6" s="13"/>
      <c r="X6" s="13"/>
      <c r="Y6" s="13"/>
      <c r="Z6" s="13"/>
      <c r="AA6" s="13"/>
      <c r="AB6" s="13"/>
      <c r="AC6" s="13"/>
      <c r="AD6" s="13"/>
      <c r="AE6" s="13"/>
      <c r="AF6" s="13"/>
      <c r="AG6" s="13"/>
      <c r="AH6" s="13"/>
      <c r="AI6" s="64"/>
      <c r="AJ6" s="64"/>
      <c r="AK6" s="64"/>
      <c r="AL6" s="13"/>
      <c r="AM6" s="64"/>
      <c r="AN6" s="64"/>
      <c r="AO6" s="64"/>
      <c r="AP6" s="13"/>
      <c r="AQ6" s="13"/>
      <c r="AR6" s="13"/>
      <c r="AS6" s="13"/>
      <c r="AT6" s="13"/>
      <c r="AU6" s="123"/>
    </row>
    <row r="7" spans="1:93" ht="30.6" customHeight="1">
      <c r="B7" s="113" t="s">
        <v>0</v>
      </c>
      <c r="C7" s="9"/>
      <c r="D7" s="114" t="s">
        <v>39</v>
      </c>
      <c r="E7" s="7"/>
      <c r="F7" s="115" t="s">
        <v>74</v>
      </c>
      <c r="G7" s="80"/>
      <c r="H7" s="116" t="s">
        <v>18</v>
      </c>
      <c r="I7" s="2"/>
      <c r="J7" s="118" t="s">
        <v>38</v>
      </c>
      <c r="K7" s="2"/>
      <c r="L7" s="117" t="s">
        <v>19</v>
      </c>
      <c r="M7" s="12"/>
      <c r="N7" s="117" t="s">
        <v>40</v>
      </c>
      <c r="O7" s="2"/>
      <c r="P7" s="117" t="s">
        <v>20</v>
      </c>
      <c r="Q7" s="12"/>
      <c r="R7" s="117" t="s">
        <v>62</v>
      </c>
      <c r="S7" s="2"/>
      <c r="T7" s="117" t="s">
        <v>61</v>
      </c>
      <c r="U7" s="2"/>
      <c r="V7" s="116" t="s">
        <v>21</v>
      </c>
      <c r="W7" s="10"/>
      <c r="X7" s="116" t="s">
        <v>22</v>
      </c>
      <c r="Y7" s="10"/>
      <c r="Z7" s="116" t="s">
        <v>23</v>
      </c>
      <c r="AA7" s="10"/>
      <c r="AB7" s="117" t="s">
        <v>24</v>
      </c>
      <c r="AC7" s="14"/>
      <c r="AD7" s="117" t="s">
        <v>25</v>
      </c>
      <c r="AE7" s="14"/>
      <c r="AF7" s="117" t="s">
        <v>77</v>
      </c>
      <c r="AG7" s="13"/>
      <c r="AH7" s="117" t="s">
        <v>50</v>
      </c>
      <c r="AI7" s="35"/>
      <c r="AJ7" s="116" t="s">
        <v>60</v>
      </c>
      <c r="AK7" s="35"/>
      <c r="AL7" s="117" t="s">
        <v>100</v>
      </c>
      <c r="AM7" s="35"/>
      <c r="AN7" s="117" t="s">
        <v>63</v>
      </c>
      <c r="AO7" s="35"/>
      <c r="AP7" s="14"/>
      <c r="AQ7" s="14"/>
      <c r="AR7" s="13"/>
      <c r="AS7" s="13"/>
      <c r="AT7" s="13"/>
      <c r="AU7" s="12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row>
    <row r="8" spans="1:93" s="5" customFormat="1" ht="3.6" customHeight="1">
      <c r="A8" s="153"/>
      <c r="B8" s="4"/>
      <c r="C8" s="6"/>
      <c r="D8" s="4"/>
      <c r="E8" s="6"/>
      <c r="F8" s="8"/>
      <c r="G8" s="8"/>
      <c r="H8" s="6"/>
      <c r="I8" s="6"/>
      <c r="J8" s="6"/>
      <c r="K8" s="6"/>
      <c r="L8" s="6"/>
      <c r="M8" s="6"/>
      <c r="N8" s="6"/>
      <c r="O8" s="6"/>
      <c r="P8" s="6"/>
      <c r="Q8" s="6"/>
      <c r="R8" s="6"/>
      <c r="S8" s="6"/>
      <c r="T8" s="6"/>
      <c r="U8" s="6"/>
      <c r="V8" s="6"/>
      <c r="W8" s="6"/>
      <c r="X8" s="6"/>
      <c r="Y8" s="6"/>
      <c r="Z8" s="11"/>
      <c r="AA8" s="11"/>
      <c r="AB8" s="11"/>
      <c r="AC8" s="11"/>
      <c r="AD8" s="11"/>
      <c r="AE8" s="11"/>
      <c r="AF8" s="11"/>
      <c r="AG8" s="11"/>
      <c r="AH8" s="11"/>
      <c r="AI8" s="64"/>
      <c r="AJ8" s="11"/>
      <c r="AK8" s="11"/>
      <c r="AL8" s="11"/>
      <c r="AM8" s="64"/>
      <c r="AN8" s="64"/>
      <c r="AO8" s="64"/>
      <c r="AP8" s="64"/>
      <c r="AQ8" s="64"/>
      <c r="AR8" s="64"/>
      <c r="AS8" s="64"/>
      <c r="AT8" s="64"/>
      <c r="AU8" s="129"/>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11"/>
      <c r="CI8" s="11"/>
      <c r="CJ8" s="11"/>
      <c r="CK8" s="11"/>
      <c r="CL8" s="11"/>
      <c r="CM8" s="11"/>
      <c r="CN8" s="11"/>
      <c r="CO8" s="11"/>
    </row>
    <row r="9" spans="1:93" ht="15.6">
      <c r="B9" s="130" t="s">
        <v>1</v>
      </c>
      <c r="C9" s="64"/>
      <c r="D9" s="131"/>
      <c r="E9" s="64"/>
      <c r="F9" s="131"/>
      <c r="G9" s="64"/>
      <c r="H9" s="132"/>
      <c r="I9" s="64"/>
      <c r="J9" s="64"/>
      <c r="K9" s="64"/>
      <c r="L9" s="64"/>
      <c r="M9" s="64"/>
      <c r="N9" s="64"/>
      <c r="O9" s="64"/>
      <c r="P9" s="64"/>
      <c r="Q9" s="64"/>
      <c r="R9" s="64"/>
      <c r="S9" s="64"/>
      <c r="T9" s="64"/>
      <c r="U9" s="64"/>
      <c r="V9" s="64"/>
      <c r="W9" s="64"/>
      <c r="X9" s="64"/>
      <c r="Y9" s="64"/>
      <c r="Z9" s="64"/>
      <c r="AA9" s="64"/>
      <c r="AB9" s="64"/>
      <c r="AC9" s="64"/>
      <c r="AD9" s="64"/>
      <c r="AE9" s="64"/>
      <c r="AF9" s="64"/>
      <c r="AG9" s="64"/>
      <c r="AH9" s="64"/>
      <c r="AI9" s="45"/>
      <c r="AJ9" s="64"/>
      <c r="AK9" s="64"/>
      <c r="AL9" s="64"/>
      <c r="AM9" s="64"/>
      <c r="AN9" s="75" t="s">
        <v>64</v>
      </c>
      <c r="AO9" s="95"/>
      <c r="AP9" s="13"/>
      <c r="AQ9" s="13"/>
      <c r="AR9" s="13"/>
      <c r="AS9" s="13"/>
      <c r="AT9" s="13"/>
      <c r="AU9" s="123"/>
    </row>
    <row r="10" spans="1:93">
      <c r="B10" s="133"/>
      <c r="C10" s="64"/>
      <c r="D10" s="134" t="s">
        <v>11</v>
      </c>
      <c r="E10" s="64"/>
      <c r="F10" s="131" t="s">
        <v>57</v>
      </c>
      <c r="G10" s="64"/>
      <c r="H10" s="15">
        <v>0</v>
      </c>
      <c r="I10" s="20"/>
      <c r="J10" s="15">
        <v>1</v>
      </c>
      <c r="K10" s="16"/>
      <c r="L10" s="15">
        <v>1</v>
      </c>
      <c r="M10" s="16"/>
      <c r="N10" s="15">
        <v>0</v>
      </c>
      <c r="O10" s="16"/>
      <c r="P10" s="15">
        <v>1</v>
      </c>
      <c r="Q10" s="16"/>
      <c r="R10" s="15">
        <v>0</v>
      </c>
      <c r="S10" s="16"/>
      <c r="T10" s="15">
        <v>0</v>
      </c>
      <c r="U10" s="16"/>
      <c r="V10" s="15">
        <v>2</v>
      </c>
      <c r="W10" s="16"/>
      <c r="X10" s="15">
        <v>2</v>
      </c>
      <c r="Y10" s="16"/>
      <c r="Z10" s="15">
        <v>0</v>
      </c>
      <c r="AA10" s="16"/>
      <c r="AB10" s="15">
        <v>2</v>
      </c>
      <c r="AC10" s="16"/>
      <c r="AD10" s="15">
        <v>0</v>
      </c>
      <c r="AE10" s="16"/>
      <c r="AF10" s="15">
        <v>0</v>
      </c>
      <c r="AG10" s="13"/>
      <c r="AH10" s="15">
        <v>0</v>
      </c>
      <c r="AI10" s="29"/>
      <c r="AJ10" s="15">
        <v>2</v>
      </c>
      <c r="AK10" s="59"/>
      <c r="AL10" s="15">
        <v>2</v>
      </c>
      <c r="AM10" s="29"/>
      <c r="AN10" s="67"/>
      <c r="AO10" s="98"/>
      <c r="AP10" s="65" t="s">
        <v>95</v>
      </c>
      <c r="AQ10" s="52"/>
      <c r="AR10" s="53"/>
      <c r="AS10" s="13"/>
      <c r="AT10" s="13"/>
      <c r="AU10" s="123"/>
    </row>
    <row r="11" spans="1:93">
      <c r="B11" s="133"/>
      <c r="C11" s="64"/>
      <c r="D11" s="131"/>
      <c r="E11" s="64"/>
      <c r="F11" s="131" t="s">
        <v>2</v>
      </c>
      <c r="G11" s="64"/>
      <c r="H11" s="15">
        <v>0</v>
      </c>
      <c r="I11" s="20"/>
      <c r="J11" s="15">
        <v>1</v>
      </c>
      <c r="K11" s="16"/>
      <c r="L11" s="15">
        <v>0</v>
      </c>
      <c r="M11" s="16"/>
      <c r="N11" s="15">
        <v>0</v>
      </c>
      <c r="O11" s="16"/>
      <c r="P11" s="15">
        <v>1</v>
      </c>
      <c r="Q11" s="16"/>
      <c r="R11" s="15">
        <v>0</v>
      </c>
      <c r="S11" s="16"/>
      <c r="T11" s="15">
        <v>0</v>
      </c>
      <c r="U11" s="16"/>
      <c r="V11" s="15">
        <v>1</v>
      </c>
      <c r="W11" s="16"/>
      <c r="X11" s="15">
        <v>1</v>
      </c>
      <c r="Y11" s="16"/>
      <c r="Z11" s="15">
        <v>0</v>
      </c>
      <c r="AA11" s="16"/>
      <c r="AB11" s="15">
        <v>1</v>
      </c>
      <c r="AC11" s="16"/>
      <c r="AD11" s="15">
        <v>0</v>
      </c>
      <c r="AE11" s="16"/>
      <c r="AF11" s="15">
        <v>0</v>
      </c>
      <c r="AG11" s="13"/>
      <c r="AH11" s="15">
        <v>0</v>
      </c>
      <c r="AI11" s="29"/>
      <c r="AJ11" s="15">
        <v>1</v>
      </c>
      <c r="AK11" s="59"/>
      <c r="AL11" s="15">
        <v>1</v>
      </c>
      <c r="AM11" s="29"/>
      <c r="AN11" s="67" t="s">
        <v>112</v>
      </c>
      <c r="AO11" s="98"/>
      <c r="AP11" s="32">
        <v>0</v>
      </c>
      <c r="AQ11" s="33" t="s">
        <v>67</v>
      </c>
      <c r="AR11" s="33"/>
      <c r="AS11" s="33"/>
      <c r="AT11" s="33"/>
      <c r="AU11" s="103"/>
    </row>
    <row r="12" spans="1:93">
      <c r="B12" s="133"/>
      <c r="C12" s="64"/>
      <c r="D12" s="131"/>
      <c r="E12" s="64"/>
      <c r="F12" s="131" t="s">
        <v>56</v>
      </c>
      <c r="G12" s="64"/>
      <c r="H12" s="15">
        <v>0</v>
      </c>
      <c r="I12" s="20"/>
      <c r="J12" s="15">
        <v>0</v>
      </c>
      <c r="K12" s="16"/>
      <c r="L12" s="15">
        <v>0</v>
      </c>
      <c r="M12" s="16"/>
      <c r="N12" s="15">
        <v>0</v>
      </c>
      <c r="O12" s="16"/>
      <c r="P12" s="15">
        <v>1</v>
      </c>
      <c r="Q12" s="16"/>
      <c r="R12" s="15">
        <v>0</v>
      </c>
      <c r="S12" s="16"/>
      <c r="T12" s="15">
        <v>0</v>
      </c>
      <c r="U12" s="16"/>
      <c r="V12" s="15">
        <v>1</v>
      </c>
      <c r="W12" s="16"/>
      <c r="X12" s="15">
        <v>1</v>
      </c>
      <c r="Y12" s="16"/>
      <c r="Z12" s="15">
        <v>0</v>
      </c>
      <c r="AA12" s="16"/>
      <c r="AB12" s="15">
        <v>0</v>
      </c>
      <c r="AC12" s="16"/>
      <c r="AD12" s="15">
        <v>0</v>
      </c>
      <c r="AE12" s="16"/>
      <c r="AF12" s="15">
        <v>0</v>
      </c>
      <c r="AG12" s="13"/>
      <c r="AH12" s="15">
        <v>0</v>
      </c>
      <c r="AI12" s="29"/>
      <c r="AJ12" s="15">
        <v>0</v>
      </c>
      <c r="AK12" s="59"/>
      <c r="AL12" s="15">
        <v>0</v>
      </c>
      <c r="AM12" s="29"/>
      <c r="AN12" s="67" t="s">
        <v>113</v>
      </c>
      <c r="AO12" s="98"/>
      <c r="AP12" s="32">
        <v>1</v>
      </c>
      <c r="AQ12" s="33" t="s">
        <v>68</v>
      </c>
      <c r="AR12" s="33"/>
      <c r="AS12" s="33"/>
      <c r="AT12" s="33"/>
      <c r="AU12" s="103"/>
    </row>
    <row r="13" spans="1:93">
      <c r="B13" s="133"/>
      <c r="C13" s="64"/>
      <c r="D13" s="131"/>
      <c r="E13" s="64"/>
      <c r="F13" s="131" t="s">
        <v>3</v>
      </c>
      <c r="G13" s="64"/>
      <c r="H13" s="15">
        <v>0</v>
      </c>
      <c r="I13" s="20"/>
      <c r="J13" s="15">
        <v>0</v>
      </c>
      <c r="K13" s="16"/>
      <c r="L13" s="15">
        <v>0</v>
      </c>
      <c r="M13" s="16"/>
      <c r="N13" s="15">
        <v>0</v>
      </c>
      <c r="O13" s="16"/>
      <c r="P13" s="15">
        <v>0</v>
      </c>
      <c r="Q13" s="16"/>
      <c r="R13" s="15">
        <v>0</v>
      </c>
      <c r="S13" s="16"/>
      <c r="T13" s="15">
        <v>0</v>
      </c>
      <c r="U13" s="16"/>
      <c r="V13" s="15">
        <v>0</v>
      </c>
      <c r="W13" s="16"/>
      <c r="X13" s="15">
        <v>0</v>
      </c>
      <c r="Y13" s="16"/>
      <c r="Z13" s="15">
        <v>0</v>
      </c>
      <c r="AA13" s="16"/>
      <c r="AB13" s="15">
        <v>0</v>
      </c>
      <c r="AC13" s="16"/>
      <c r="AD13" s="15">
        <v>0</v>
      </c>
      <c r="AE13" s="16"/>
      <c r="AF13" s="15">
        <v>0</v>
      </c>
      <c r="AG13" s="13"/>
      <c r="AH13" s="15">
        <v>0</v>
      </c>
      <c r="AI13" s="29"/>
      <c r="AJ13" s="15">
        <v>0</v>
      </c>
      <c r="AK13" s="59"/>
      <c r="AL13" s="15">
        <v>0</v>
      </c>
      <c r="AM13" s="29"/>
      <c r="AN13" s="67" t="s">
        <v>114</v>
      </c>
      <c r="AO13" s="98"/>
      <c r="AP13" s="32">
        <v>2</v>
      </c>
      <c r="AQ13" s="33" t="s">
        <v>70</v>
      </c>
      <c r="AR13" s="33"/>
      <c r="AS13" s="33"/>
      <c r="AT13" s="33"/>
      <c r="AU13" s="103"/>
    </row>
    <row r="14" spans="1:93">
      <c r="B14" s="133"/>
      <c r="C14" s="64"/>
      <c r="D14" s="131"/>
      <c r="E14" s="64"/>
      <c r="F14" s="131" t="s">
        <v>54</v>
      </c>
      <c r="G14" s="64"/>
      <c r="H14" s="15">
        <v>1</v>
      </c>
      <c r="I14" s="20"/>
      <c r="J14" s="15">
        <v>0</v>
      </c>
      <c r="K14" s="16"/>
      <c r="L14" s="15">
        <v>1</v>
      </c>
      <c r="M14" s="16"/>
      <c r="N14" s="15">
        <v>2</v>
      </c>
      <c r="O14" s="16"/>
      <c r="P14" s="15">
        <v>1</v>
      </c>
      <c r="Q14" s="16"/>
      <c r="R14" s="15">
        <v>0</v>
      </c>
      <c r="S14" s="16"/>
      <c r="T14" s="15">
        <v>0</v>
      </c>
      <c r="U14" s="16"/>
      <c r="V14" s="15">
        <v>2</v>
      </c>
      <c r="W14" s="16"/>
      <c r="X14" s="15">
        <v>1</v>
      </c>
      <c r="Y14" s="16"/>
      <c r="Z14" s="15">
        <v>0</v>
      </c>
      <c r="AA14" s="16"/>
      <c r="AB14" s="15">
        <v>1</v>
      </c>
      <c r="AC14" s="16"/>
      <c r="AD14" s="15">
        <v>0</v>
      </c>
      <c r="AE14" s="16"/>
      <c r="AF14" s="15">
        <v>0</v>
      </c>
      <c r="AG14" s="13"/>
      <c r="AH14" s="15">
        <v>0</v>
      </c>
      <c r="AI14" s="29"/>
      <c r="AJ14" s="15">
        <v>2</v>
      </c>
      <c r="AK14" s="59"/>
      <c r="AL14" s="15">
        <v>1</v>
      </c>
      <c r="AM14" s="29"/>
      <c r="AN14" s="67" t="s">
        <v>115</v>
      </c>
      <c r="AO14" s="98"/>
      <c r="AP14" s="32">
        <v>3</v>
      </c>
      <c r="AQ14" s="33" t="s">
        <v>71</v>
      </c>
      <c r="AR14" s="33"/>
      <c r="AS14" s="33"/>
      <c r="AT14" s="33"/>
      <c r="AU14" s="103"/>
    </row>
    <row r="15" spans="1:93">
      <c r="B15" s="133"/>
      <c r="C15" s="64"/>
      <c r="D15" s="131"/>
      <c r="E15" s="64"/>
      <c r="F15" s="131" t="s">
        <v>8</v>
      </c>
      <c r="G15" s="64"/>
      <c r="H15" s="15">
        <v>0</v>
      </c>
      <c r="I15" s="20"/>
      <c r="J15" s="15">
        <v>0</v>
      </c>
      <c r="K15" s="16"/>
      <c r="L15" s="15">
        <v>0</v>
      </c>
      <c r="M15" s="16"/>
      <c r="N15" s="15">
        <v>0</v>
      </c>
      <c r="O15" s="16"/>
      <c r="P15" s="15">
        <v>1</v>
      </c>
      <c r="Q15" s="16"/>
      <c r="R15" s="15">
        <v>0</v>
      </c>
      <c r="S15" s="16"/>
      <c r="T15" s="15">
        <v>0</v>
      </c>
      <c r="U15" s="16"/>
      <c r="V15" s="15">
        <v>1</v>
      </c>
      <c r="W15" s="16"/>
      <c r="X15" s="15">
        <v>1</v>
      </c>
      <c r="Y15" s="16"/>
      <c r="Z15" s="15">
        <v>0</v>
      </c>
      <c r="AA15" s="16"/>
      <c r="AB15" s="15">
        <v>0</v>
      </c>
      <c r="AC15" s="16"/>
      <c r="AD15" s="15">
        <v>0</v>
      </c>
      <c r="AE15" s="16"/>
      <c r="AF15" s="15">
        <v>0</v>
      </c>
      <c r="AG15" s="13"/>
      <c r="AH15" s="15">
        <v>0</v>
      </c>
      <c r="AI15" s="29"/>
      <c r="AJ15" s="15">
        <v>0</v>
      </c>
      <c r="AK15" s="59"/>
      <c r="AL15" s="15">
        <v>1</v>
      </c>
      <c r="AM15" s="29"/>
      <c r="AN15" s="67" t="s">
        <v>116</v>
      </c>
      <c r="AO15" s="98"/>
      <c r="AP15" s="32">
        <v>4</v>
      </c>
      <c r="AQ15" s="33" t="s">
        <v>72</v>
      </c>
      <c r="AR15" s="33"/>
      <c r="AS15" s="33"/>
      <c r="AT15" s="33"/>
      <c r="AU15" s="103"/>
    </row>
    <row r="16" spans="1:93">
      <c r="B16" s="133"/>
      <c r="C16" s="64"/>
      <c r="D16" s="131"/>
      <c r="E16" s="64"/>
      <c r="F16" s="131" t="s">
        <v>49</v>
      </c>
      <c r="G16" s="64"/>
      <c r="H16" s="15">
        <v>2</v>
      </c>
      <c r="I16" s="20"/>
      <c r="J16" s="15">
        <v>1</v>
      </c>
      <c r="K16" s="16"/>
      <c r="L16" s="15">
        <v>1</v>
      </c>
      <c r="M16" s="16"/>
      <c r="N16" s="15">
        <v>0</v>
      </c>
      <c r="O16" s="16"/>
      <c r="P16" s="15">
        <v>0</v>
      </c>
      <c r="Q16" s="16"/>
      <c r="R16" s="15">
        <v>0</v>
      </c>
      <c r="S16" s="16"/>
      <c r="T16" s="15">
        <v>0</v>
      </c>
      <c r="U16" s="16"/>
      <c r="V16" s="15">
        <v>0</v>
      </c>
      <c r="W16" s="16"/>
      <c r="X16" s="15">
        <v>1</v>
      </c>
      <c r="Y16" s="16"/>
      <c r="Z16" s="15">
        <v>0</v>
      </c>
      <c r="AA16" s="16"/>
      <c r="AB16" s="15">
        <v>1</v>
      </c>
      <c r="AC16" s="16"/>
      <c r="AD16" s="15">
        <v>2</v>
      </c>
      <c r="AE16" s="16"/>
      <c r="AF16" s="15">
        <v>0</v>
      </c>
      <c r="AG16" s="13"/>
      <c r="AH16" s="15">
        <v>0</v>
      </c>
      <c r="AI16" s="29"/>
      <c r="AJ16" s="15">
        <v>0</v>
      </c>
      <c r="AK16" s="59"/>
      <c r="AL16" s="15">
        <v>0</v>
      </c>
      <c r="AM16" s="29"/>
      <c r="AN16" s="67"/>
      <c r="AO16" s="98"/>
      <c r="AP16" s="32">
        <v>5</v>
      </c>
      <c r="AQ16" s="33" t="s">
        <v>69</v>
      </c>
      <c r="AR16" s="33"/>
      <c r="AS16" s="33"/>
      <c r="AT16" s="33"/>
      <c r="AU16" s="103"/>
    </row>
    <row r="17" spans="2:47">
      <c r="B17" s="133"/>
      <c r="C17" s="64"/>
      <c r="D17" s="131"/>
      <c r="E17" s="64"/>
      <c r="F17" s="131" t="s">
        <v>55</v>
      </c>
      <c r="G17" s="64"/>
      <c r="H17" s="15">
        <v>1</v>
      </c>
      <c r="I17" s="20"/>
      <c r="J17" s="15">
        <v>0</v>
      </c>
      <c r="K17" s="16"/>
      <c r="L17" s="15">
        <v>0</v>
      </c>
      <c r="M17" s="16"/>
      <c r="N17" s="15">
        <v>0</v>
      </c>
      <c r="O17" s="16"/>
      <c r="P17" s="15">
        <v>1</v>
      </c>
      <c r="Q17" s="16"/>
      <c r="R17" s="15">
        <v>0</v>
      </c>
      <c r="S17" s="16"/>
      <c r="T17" s="15">
        <v>0</v>
      </c>
      <c r="U17" s="16"/>
      <c r="V17" s="15">
        <v>1</v>
      </c>
      <c r="W17" s="16"/>
      <c r="X17" s="15">
        <v>1</v>
      </c>
      <c r="Y17" s="16"/>
      <c r="Z17" s="15">
        <v>0</v>
      </c>
      <c r="AA17" s="16"/>
      <c r="AB17" s="15">
        <v>1</v>
      </c>
      <c r="AC17" s="16"/>
      <c r="AD17" s="15">
        <v>0</v>
      </c>
      <c r="AE17" s="16"/>
      <c r="AF17" s="15">
        <v>0</v>
      </c>
      <c r="AG17" s="13"/>
      <c r="AH17" s="15">
        <v>0</v>
      </c>
      <c r="AI17" s="29"/>
      <c r="AJ17" s="15">
        <v>0</v>
      </c>
      <c r="AK17" s="59"/>
      <c r="AL17" s="15">
        <v>2</v>
      </c>
      <c r="AM17" s="29"/>
      <c r="AN17" s="67"/>
      <c r="AO17" s="29"/>
      <c r="AP17" s="163"/>
      <c r="AQ17" s="163"/>
      <c r="AR17" s="163"/>
      <c r="AS17" s="163"/>
      <c r="AT17" s="163"/>
      <c r="AU17" s="164"/>
    </row>
    <row r="18" spans="2:47">
      <c r="B18" s="133"/>
      <c r="C18" s="64"/>
      <c r="D18" s="131"/>
      <c r="E18" s="64"/>
      <c r="F18" s="131"/>
      <c r="G18" s="64"/>
      <c r="H18" s="17"/>
      <c r="I18" s="21"/>
      <c r="J18" s="19"/>
      <c r="K18" s="18"/>
      <c r="L18" s="19"/>
      <c r="M18" s="18"/>
      <c r="N18" s="19"/>
      <c r="O18" s="18"/>
      <c r="P18" s="19"/>
      <c r="Q18" s="18"/>
      <c r="R18" s="19"/>
      <c r="S18" s="18"/>
      <c r="T18" s="19"/>
      <c r="U18" s="18"/>
      <c r="V18" s="19"/>
      <c r="W18" s="18"/>
      <c r="X18" s="19"/>
      <c r="Y18" s="18"/>
      <c r="Z18" s="19"/>
      <c r="AA18" s="18"/>
      <c r="AB18" s="19"/>
      <c r="AC18" s="18"/>
      <c r="AD18" s="19"/>
      <c r="AE18" s="18"/>
      <c r="AF18" s="19"/>
      <c r="AG18" s="13"/>
      <c r="AH18" s="19"/>
      <c r="AI18" s="30"/>
      <c r="AJ18" s="19"/>
      <c r="AK18" s="60"/>
      <c r="AL18" s="19"/>
      <c r="AM18" s="30"/>
      <c r="AN18" s="66"/>
      <c r="AO18" s="30"/>
      <c r="AP18" s="165" t="s">
        <v>96</v>
      </c>
      <c r="AQ18" s="166"/>
      <c r="AR18" s="166"/>
      <c r="AS18" s="166"/>
      <c r="AT18" s="166"/>
      <c r="AU18" s="167"/>
    </row>
    <row r="19" spans="2:47">
      <c r="B19" s="133"/>
      <c r="C19" s="64"/>
      <c r="D19" s="134" t="s">
        <v>12</v>
      </c>
      <c r="E19" s="64"/>
      <c r="F19" s="131" t="s">
        <v>6</v>
      </c>
      <c r="G19" s="64"/>
      <c r="H19" s="15">
        <v>1</v>
      </c>
      <c r="I19" s="20"/>
      <c r="J19" s="15">
        <v>1</v>
      </c>
      <c r="K19" s="16"/>
      <c r="L19" s="15">
        <v>1</v>
      </c>
      <c r="M19" s="16"/>
      <c r="N19" s="15">
        <v>0</v>
      </c>
      <c r="O19" s="16"/>
      <c r="P19" s="15">
        <v>0</v>
      </c>
      <c r="Q19" s="16"/>
      <c r="R19" s="15">
        <v>0</v>
      </c>
      <c r="S19" s="16"/>
      <c r="T19" s="15">
        <v>0</v>
      </c>
      <c r="U19" s="16"/>
      <c r="V19" s="15">
        <v>0</v>
      </c>
      <c r="W19" s="16"/>
      <c r="X19" s="15">
        <v>0</v>
      </c>
      <c r="Y19" s="16"/>
      <c r="Z19" s="15">
        <v>0</v>
      </c>
      <c r="AA19" s="16"/>
      <c r="AB19" s="15">
        <v>1</v>
      </c>
      <c r="AC19" s="16"/>
      <c r="AD19" s="15">
        <v>3</v>
      </c>
      <c r="AE19" s="16"/>
      <c r="AF19" s="15">
        <v>0</v>
      </c>
      <c r="AG19" s="13"/>
      <c r="AH19" s="15">
        <v>0</v>
      </c>
      <c r="AI19" s="29"/>
      <c r="AJ19" s="15">
        <v>0</v>
      </c>
      <c r="AK19" s="59"/>
      <c r="AL19" s="15">
        <v>0</v>
      </c>
      <c r="AM19" s="29"/>
      <c r="AN19" s="67"/>
      <c r="AO19" s="29"/>
      <c r="AP19" s="154" t="s">
        <v>111</v>
      </c>
      <c r="AQ19" s="155"/>
      <c r="AR19" s="155"/>
      <c r="AS19" s="155"/>
      <c r="AT19" s="155"/>
      <c r="AU19" s="156"/>
    </row>
    <row r="20" spans="2:47">
      <c r="B20" s="133"/>
      <c r="C20" s="64"/>
      <c r="D20" s="131"/>
      <c r="E20" s="64"/>
      <c r="F20" s="131" t="s">
        <v>7</v>
      </c>
      <c r="G20" s="64"/>
      <c r="H20" s="15">
        <v>1</v>
      </c>
      <c r="I20" s="20"/>
      <c r="J20" s="15">
        <v>2</v>
      </c>
      <c r="K20" s="16"/>
      <c r="L20" s="15">
        <v>2</v>
      </c>
      <c r="M20" s="16"/>
      <c r="N20" s="15">
        <v>2</v>
      </c>
      <c r="O20" s="16"/>
      <c r="P20" s="15">
        <v>1</v>
      </c>
      <c r="Q20" s="16"/>
      <c r="R20" s="15">
        <v>0</v>
      </c>
      <c r="S20" s="16"/>
      <c r="T20" s="15">
        <v>0</v>
      </c>
      <c r="U20" s="16"/>
      <c r="V20" s="15">
        <v>0</v>
      </c>
      <c r="W20" s="16"/>
      <c r="X20" s="15">
        <v>1</v>
      </c>
      <c r="Y20" s="16"/>
      <c r="Z20" s="15">
        <v>0</v>
      </c>
      <c r="AA20" s="16"/>
      <c r="AB20" s="15">
        <v>1</v>
      </c>
      <c r="AC20" s="16"/>
      <c r="AD20" s="15">
        <v>2</v>
      </c>
      <c r="AE20" s="16"/>
      <c r="AF20" s="15">
        <v>0</v>
      </c>
      <c r="AG20" s="13"/>
      <c r="AH20" s="15">
        <v>0</v>
      </c>
      <c r="AI20" s="29"/>
      <c r="AJ20" s="15">
        <v>0</v>
      </c>
      <c r="AK20" s="59"/>
      <c r="AL20" s="15">
        <v>0</v>
      </c>
      <c r="AM20" s="29"/>
      <c r="AN20" s="67"/>
      <c r="AO20" s="29"/>
      <c r="AP20" s="112" t="s">
        <v>91</v>
      </c>
      <c r="AQ20" s="33"/>
      <c r="AR20" s="33"/>
      <c r="AS20" s="33"/>
      <c r="AT20" s="33"/>
      <c r="AU20" s="103"/>
    </row>
    <row r="21" spans="2:47">
      <c r="B21" s="133"/>
      <c r="C21" s="64"/>
      <c r="D21" s="131"/>
      <c r="E21" s="64"/>
      <c r="F21" s="131"/>
      <c r="G21" s="64"/>
      <c r="H21" s="17"/>
      <c r="I21" s="21"/>
      <c r="J21" s="19"/>
      <c r="K21" s="18"/>
      <c r="L21" s="19"/>
      <c r="M21" s="18"/>
      <c r="N21" s="19"/>
      <c r="O21" s="18"/>
      <c r="P21" s="19"/>
      <c r="Q21" s="18"/>
      <c r="R21" s="19"/>
      <c r="S21" s="18"/>
      <c r="T21" s="19"/>
      <c r="U21" s="18"/>
      <c r="V21" s="19"/>
      <c r="W21" s="18"/>
      <c r="X21" s="19"/>
      <c r="Y21" s="18"/>
      <c r="Z21" s="19"/>
      <c r="AA21" s="18"/>
      <c r="AB21" s="19"/>
      <c r="AC21" s="18"/>
      <c r="AD21" s="19"/>
      <c r="AE21" s="18"/>
      <c r="AF21" s="19"/>
      <c r="AG21" s="13"/>
      <c r="AH21" s="19"/>
      <c r="AI21" s="30"/>
      <c r="AJ21" s="19"/>
      <c r="AK21" s="60"/>
      <c r="AL21" s="19"/>
      <c r="AM21" s="30"/>
      <c r="AN21" s="66"/>
      <c r="AO21" s="30"/>
      <c r="AP21" s="151" t="s">
        <v>107</v>
      </c>
      <c r="AQ21" s="33"/>
      <c r="AR21" s="33"/>
      <c r="AS21" s="33"/>
      <c r="AT21" s="33"/>
      <c r="AU21" s="103"/>
    </row>
    <row r="22" spans="2:47">
      <c r="B22" s="133"/>
      <c r="C22" s="64"/>
      <c r="D22" s="131"/>
      <c r="E22" s="64"/>
      <c r="F22" s="131"/>
      <c r="G22" s="64"/>
      <c r="H22" s="17"/>
      <c r="I22" s="21"/>
      <c r="J22" s="19"/>
      <c r="K22" s="18"/>
      <c r="L22" s="19"/>
      <c r="M22" s="18"/>
      <c r="N22" s="19"/>
      <c r="O22" s="18"/>
      <c r="P22" s="19"/>
      <c r="Q22" s="18"/>
      <c r="R22" s="19"/>
      <c r="S22" s="18"/>
      <c r="T22" s="19"/>
      <c r="U22" s="18"/>
      <c r="V22" s="19"/>
      <c r="W22" s="18"/>
      <c r="X22" s="19"/>
      <c r="Y22" s="18"/>
      <c r="Z22" s="19"/>
      <c r="AA22" s="18"/>
      <c r="AB22" s="19"/>
      <c r="AC22" s="18"/>
      <c r="AD22" s="19"/>
      <c r="AE22" s="18"/>
      <c r="AF22" s="19"/>
      <c r="AG22" s="13"/>
      <c r="AH22" s="19"/>
      <c r="AI22" s="30"/>
      <c r="AJ22" s="19"/>
      <c r="AK22" s="60"/>
      <c r="AL22" s="19"/>
      <c r="AM22" s="30"/>
      <c r="AN22" s="66"/>
      <c r="AO22" s="30"/>
      <c r="AP22" s="112"/>
      <c r="AQ22" s="33"/>
      <c r="AR22" s="33"/>
      <c r="AS22" s="33"/>
      <c r="AT22" s="33"/>
      <c r="AU22" s="103"/>
    </row>
    <row r="23" spans="2:47">
      <c r="B23" s="133"/>
      <c r="C23" s="64"/>
      <c r="D23" s="131"/>
      <c r="E23" s="64"/>
      <c r="F23" s="131"/>
      <c r="G23" s="64"/>
      <c r="H23" s="17"/>
      <c r="I23" s="21"/>
      <c r="J23" s="19"/>
      <c r="K23" s="18"/>
      <c r="L23" s="19"/>
      <c r="M23" s="18"/>
      <c r="N23" s="19"/>
      <c r="O23" s="18"/>
      <c r="P23" s="19"/>
      <c r="Q23" s="18"/>
      <c r="R23" s="19"/>
      <c r="S23" s="18"/>
      <c r="T23" s="19"/>
      <c r="U23" s="18"/>
      <c r="V23" s="19"/>
      <c r="W23" s="18"/>
      <c r="X23" s="19"/>
      <c r="Y23" s="18"/>
      <c r="Z23" s="19"/>
      <c r="AA23" s="18"/>
      <c r="AB23" s="19"/>
      <c r="AC23" s="18"/>
      <c r="AD23" s="19"/>
      <c r="AE23" s="18"/>
      <c r="AF23" s="19"/>
      <c r="AG23" s="13"/>
      <c r="AH23" s="19"/>
      <c r="AI23" s="30"/>
      <c r="AJ23" s="19"/>
      <c r="AK23" s="60"/>
      <c r="AL23" s="19"/>
      <c r="AM23" s="30"/>
      <c r="AN23" s="66"/>
      <c r="AO23" s="30"/>
      <c r="AP23" s="112"/>
      <c r="AQ23" s="33"/>
      <c r="AR23" s="33"/>
      <c r="AS23" s="33"/>
      <c r="AT23" s="33"/>
      <c r="AU23" s="103"/>
    </row>
    <row r="24" spans="2:47">
      <c r="B24" s="133"/>
      <c r="C24" s="64"/>
      <c r="D24" s="134" t="s">
        <v>13</v>
      </c>
      <c r="E24" s="64"/>
      <c r="F24" s="131" t="s">
        <v>47</v>
      </c>
      <c r="G24" s="64"/>
      <c r="H24" s="15">
        <v>1</v>
      </c>
      <c r="I24" s="20"/>
      <c r="J24" s="15">
        <v>1</v>
      </c>
      <c r="K24" s="16"/>
      <c r="L24" s="15">
        <v>2</v>
      </c>
      <c r="M24" s="16"/>
      <c r="N24" s="15">
        <v>2</v>
      </c>
      <c r="O24" s="16"/>
      <c r="P24" s="15">
        <v>0</v>
      </c>
      <c r="Q24" s="16"/>
      <c r="R24" s="15">
        <v>0</v>
      </c>
      <c r="S24" s="16"/>
      <c r="T24" s="15">
        <v>0</v>
      </c>
      <c r="U24" s="16"/>
      <c r="V24" s="15">
        <v>0</v>
      </c>
      <c r="W24" s="16"/>
      <c r="X24" s="15">
        <v>0</v>
      </c>
      <c r="Y24" s="16"/>
      <c r="Z24" s="15">
        <v>0</v>
      </c>
      <c r="AA24" s="16"/>
      <c r="AB24" s="15">
        <v>0</v>
      </c>
      <c r="AC24" s="16"/>
      <c r="AD24" s="15">
        <v>0</v>
      </c>
      <c r="AE24" s="16"/>
      <c r="AF24" s="15">
        <v>0</v>
      </c>
      <c r="AG24" s="13"/>
      <c r="AH24" s="15">
        <v>0</v>
      </c>
      <c r="AI24" s="29"/>
      <c r="AJ24" s="15">
        <v>0</v>
      </c>
      <c r="AK24" s="59"/>
      <c r="AL24" s="15">
        <v>0</v>
      </c>
      <c r="AM24" s="30"/>
      <c r="AN24" s="66"/>
      <c r="AO24" s="30"/>
      <c r="AP24" s="112"/>
      <c r="AQ24" s="33"/>
      <c r="AR24" s="33"/>
      <c r="AS24" s="33"/>
      <c r="AT24" s="33"/>
      <c r="AU24" s="103"/>
    </row>
    <row r="25" spans="2:47">
      <c r="B25" s="133"/>
      <c r="C25" s="64"/>
      <c r="D25" s="131"/>
      <c r="E25" s="64"/>
      <c r="F25" s="131"/>
      <c r="G25" s="64"/>
      <c r="H25" s="17"/>
      <c r="I25" s="21"/>
      <c r="J25" s="19"/>
      <c r="K25" s="18"/>
      <c r="L25" s="19"/>
      <c r="M25" s="18"/>
      <c r="N25" s="19"/>
      <c r="O25" s="18"/>
      <c r="P25" s="19"/>
      <c r="Q25" s="18"/>
      <c r="R25" s="19"/>
      <c r="S25" s="18"/>
      <c r="T25" s="19"/>
      <c r="U25" s="18"/>
      <c r="V25" s="19"/>
      <c r="W25" s="18"/>
      <c r="X25" s="19"/>
      <c r="Y25" s="18"/>
      <c r="Z25" s="19"/>
      <c r="AA25" s="18"/>
      <c r="AB25" s="19"/>
      <c r="AC25" s="18"/>
      <c r="AD25" s="19"/>
      <c r="AE25" s="18"/>
      <c r="AF25" s="19"/>
      <c r="AG25" s="13"/>
      <c r="AH25" s="19"/>
      <c r="AI25" s="30"/>
      <c r="AJ25" s="19"/>
      <c r="AK25" s="60"/>
      <c r="AL25" s="19"/>
      <c r="AM25" s="30"/>
      <c r="AN25" s="66"/>
      <c r="AO25" s="30"/>
      <c r="AP25" s="151" t="s">
        <v>110</v>
      </c>
      <c r="AQ25" s="33"/>
      <c r="AR25" s="33"/>
      <c r="AS25" s="33"/>
      <c r="AT25" s="33"/>
      <c r="AU25" s="103"/>
    </row>
    <row r="26" spans="2:47">
      <c r="B26" s="133"/>
      <c r="C26" s="64"/>
      <c r="D26" s="131"/>
      <c r="E26" s="64"/>
      <c r="F26" s="131"/>
      <c r="G26" s="64"/>
      <c r="H26" s="17"/>
      <c r="I26" s="21"/>
      <c r="J26" s="19"/>
      <c r="K26" s="18"/>
      <c r="L26" s="19"/>
      <c r="M26" s="18"/>
      <c r="N26" s="19"/>
      <c r="O26" s="18"/>
      <c r="P26" s="19"/>
      <c r="Q26" s="18"/>
      <c r="R26" s="19"/>
      <c r="S26" s="18"/>
      <c r="T26" s="19"/>
      <c r="U26" s="18"/>
      <c r="V26" s="19"/>
      <c r="W26" s="18"/>
      <c r="X26" s="19"/>
      <c r="Y26" s="18"/>
      <c r="Z26" s="19"/>
      <c r="AA26" s="18"/>
      <c r="AB26" s="19"/>
      <c r="AC26" s="18"/>
      <c r="AD26" s="19"/>
      <c r="AE26" s="18"/>
      <c r="AF26" s="19"/>
      <c r="AG26" s="13"/>
      <c r="AH26" s="19"/>
      <c r="AI26" s="30"/>
      <c r="AJ26" s="19"/>
      <c r="AK26" s="60"/>
      <c r="AL26" s="19"/>
      <c r="AM26" s="30"/>
      <c r="AN26" s="66"/>
      <c r="AO26" s="30"/>
      <c r="AP26" s="112" t="s">
        <v>92</v>
      </c>
      <c r="AQ26" s="33"/>
      <c r="AR26" s="33"/>
      <c r="AS26" s="33"/>
      <c r="AT26" s="33"/>
      <c r="AU26" s="103"/>
    </row>
    <row r="27" spans="2:47">
      <c r="B27" s="133"/>
      <c r="C27" s="64"/>
      <c r="D27" s="131"/>
      <c r="E27" s="64"/>
      <c r="F27" s="131"/>
      <c r="G27" s="64"/>
      <c r="H27" s="17"/>
      <c r="I27" s="21"/>
      <c r="J27" s="19"/>
      <c r="K27" s="18"/>
      <c r="L27" s="19"/>
      <c r="M27" s="18"/>
      <c r="N27" s="19"/>
      <c r="O27" s="18"/>
      <c r="P27" s="19"/>
      <c r="Q27" s="18"/>
      <c r="R27" s="19"/>
      <c r="S27" s="18"/>
      <c r="T27" s="19"/>
      <c r="U27" s="18"/>
      <c r="V27" s="19"/>
      <c r="W27" s="18"/>
      <c r="X27" s="19"/>
      <c r="Y27" s="18"/>
      <c r="Z27" s="19"/>
      <c r="AA27" s="18"/>
      <c r="AB27" s="19"/>
      <c r="AC27" s="18"/>
      <c r="AD27" s="19"/>
      <c r="AE27" s="18"/>
      <c r="AF27" s="19"/>
      <c r="AG27" s="13"/>
      <c r="AH27" s="19"/>
      <c r="AI27" s="30"/>
      <c r="AJ27" s="19"/>
      <c r="AK27" s="60"/>
      <c r="AL27" s="19"/>
      <c r="AM27" s="30"/>
      <c r="AN27" s="66"/>
      <c r="AO27" s="30"/>
      <c r="AP27" s="151" t="s">
        <v>109</v>
      </c>
      <c r="AQ27" s="33"/>
      <c r="AR27" s="33"/>
      <c r="AS27" s="33"/>
      <c r="AT27" s="33"/>
      <c r="AU27" s="103"/>
    </row>
    <row r="28" spans="2:47">
      <c r="B28" s="133"/>
      <c r="C28" s="64"/>
      <c r="D28" s="131"/>
      <c r="E28" s="64"/>
      <c r="F28" s="131"/>
      <c r="G28" s="64"/>
      <c r="H28" s="17"/>
      <c r="I28" s="21"/>
      <c r="J28" s="19"/>
      <c r="K28" s="18"/>
      <c r="L28" s="19"/>
      <c r="M28" s="18"/>
      <c r="N28" s="19"/>
      <c r="O28" s="18"/>
      <c r="P28" s="19"/>
      <c r="Q28" s="18"/>
      <c r="R28" s="19"/>
      <c r="S28" s="18"/>
      <c r="T28" s="19"/>
      <c r="U28" s="18"/>
      <c r="V28" s="19"/>
      <c r="W28" s="18"/>
      <c r="X28" s="19"/>
      <c r="Y28" s="18"/>
      <c r="Z28" s="19"/>
      <c r="AA28" s="18"/>
      <c r="AB28" s="19"/>
      <c r="AC28" s="18"/>
      <c r="AD28" s="19"/>
      <c r="AE28" s="18"/>
      <c r="AF28" s="19"/>
      <c r="AG28" s="13"/>
      <c r="AH28" s="19"/>
      <c r="AI28" s="30"/>
      <c r="AJ28" s="19"/>
      <c r="AK28" s="60"/>
      <c r="AL28" s="19"/>
      <c r="AM28" s="30"/>
      <c r="AN28" s="66"/>
      <c r="AO28" s="30"/>
      <c r="AP28" s="151" t="s">
        <v>105</v>
      </c>
      <c r="AQ28" s="33"/>
      <c r="AR28" s="33"/>
      <c r="AS28" s="33"/>
      <c r="AT28" s="33"/>
      <c r="AU28" s="103"/>
    </row>
    <row r="29" spans="2:47">
      <c r="B29" s="133"/>
      <c r="C29" s="64"/>
      <c r="D29" s="131"/>
      <c r="E29" s="64"/>
      <c r="F29" s="131"/>
      <c r="G29" s="64"/>
      <c r="H29" s="17"/>
      <c r="I29" s="21"/>
      <c r="J29" s="19"/>
      <c r="K29" s="18"/>
      <c r="L29" s="19"/>
      <c r="M29" s="18"/>
      <c r="N29" s="19"/>
      <c r="O29" s="18"/>
      <c r="P29" s="19"/>
      <c r="Q29" s="18"/>
      <c r="R29" s="19"/>
      <c r="S29" s="18"/>
      <c r="T29" s="19"/>
      <c r="U29" s="18"/>
      <c r="V29" s="19"/>
      <c r="W29" s="18"/>
      <c r="X29" s="19"/>
      <c r="Y29" s="18"/>
      <c r="Z29" s="19"/>
      <c r="AA29" s="18"/>
      <c r="AB29" s="19"/>
      <c r="AC29" s="18"/>
      <c r="AD29" s="19"/>
      <c r="AE29" s="18"/>
      <c r="AF29" s="19"/>
      <c r="AG29" s="13"/>
      <c r="AH29" s="19"/>
      <c r="AI29" s="30"/>
      <c r="AJ29" s="19"/>
      <c r="AK29" s="60"/>
      <c r="AL29" s="19"/>
      <c r="AM29" s="30"/>
      <c r="AN29" s="66"/>
      <c r="AO29" s="30"/>
      <c r="AP29" s="112"/>
      <c r="AQ29" s="33"/>
      <c r="AR29" s="33"/>
      <c r="AS29" s="33"/>
      <c r="AT29" s="33"/>
      <c r="AU29" s="103"/>
    </row>
    <row r="30" spans="2:47">
      <c r="B30" s="133"/>
      <c r="C30" s="64"/>
      <c r="D30" s="131"/>
      <c r="E30" s="64"/>
      <c r="F30" s="131"/>
      <c r="G30" s="64"/>
      <c r="H30" s="23"/>
      <c r="I30" s="21"/>
      <c r="J30" s="24"/>
      <c r="K30" s="25"/>
      <c r="L30" s="24"/>
      <c r="M30" s="25"/>
      <c r="N30" s="24"/>
      <c r="O30" s="25"/>
      <c r="P30" s="24"/>
      <c r="Q30" s="25"/>
      <c r="R30" s="24"/>
      <c r="S30" s="25"/>
      <c r="T30" s="24"/>
      <c r="U30" s="25"/>
      <c r="V30" s="24"/>
      <c r="W30" s="25"/>
      <c r="X30" s="24"/>
      <c r="Y30" s="25"/>
      <c r="Z30" s="24"/>
      <c r="AA30" s="25"/>
      <c r="AB30" s="24"/>
      <c r="AC30" s="25"/>
      <c r="AD30" s="24"/>
      <c r="AE30" s="25"/>
      <c r="AF30" s="24"/>
      <c r="AG30" s="13"/>
      <c r="AH30" s="24"/>
      <c r="AI30" s="30"/>
      <c r="AJ30" s="24"/>
      <c r="AK30" s="61"/>
      <c r="AL30" s="24"/>
      <c r="AM30" s="30"/>
      <c r="AN30" s="66"/>
      <c r="AO30" s="30"/>
      <c r="AP30" s="112"/>
      <c r="AQ30" s="33"/>
      <c r="AR30" s="33"/>
      <c r="AS30" s="33"/>
      <c r="AT30" s="33"/>
      <c r="AU30" s="103"/>
    </row>
    <row r="31" spans="2:47" ht="15" thickBot="1">
      <c r="B31" s="133"/>
      <c r="C31" s="64"/>
      <c r="D31" s="64"/>
      <c r="E31" s="64"/>
      <c r="F31" s="28" t="s">
        <v>41</v>
      </c>
      <c r="G31" s="81"/>
      <c r="H31" s="27">
        <f>SUM(H10:H30)</f>
        <v>7</v>
      </c>
      <c r="I31" s="26"/>
      <c r="J31" s="27">
        <f t="shared" ref="J31:AF31" si="0">SUM(J10:J30)</f>
        <v>7</v>
      </c>
      <c r="K31" s="27">
        <f t="shared" si="0"/>
        <v>0</v>
      </c>
      <c r="L31" s="27">
        <f t="shared" si="0"/>
        <v>8</v>
      </c>
      <c r="M31" s="27">
        <f t="shared" si="0"/>
        <v>0</v>
      </c>
      <c r="N31" s="27">
        <f t="shared" si="0"/>
        <v>6</v>
      </c>
      <c r="O31" s="27">
        <f t="shared" si="0"/>
        <v>0</v>
      </c>
      <c r="P31" s="27">
        <f t="shared" si="0"/>
        <v>7</v>
      </c>
      <c r="Q31" s="27">
        <f t="shared" si="0"/>
        <v>0</v>
      </c>
      <c r="R31" s="27">
        <f t="shared" si="0"/>
        <v>0</v>
      </c>
      <c r="S31" s="27">
        <f t="shared" si="0"/>
        <v>0</v>
      </c>
      <c r="T31" s="27">
        <f t="shared" ref="T31" si="1">SUM(T10:T30)</f>
        <v>0</v>
      </c>
      <c r="U31" s="27"/>
      <c r="V31" s="27">
        <f t="shared" si="0"/>
        <v>8</v>
      </c>
      <c r="W31" s="27">
        <f t="shared" si="0"/>
        <v>0</v>
      </c>
      <c r="X31" s="27">
        <f t="shared" si="0"/>
        <v>9</v>
      </c>
      <c r="Y31" s="27">
        <f t="shared" si="0"/>
        <v>0</v>
      </c>
      <c r="Z31" s="27">
        <f t="shared" si="0"/>
        <v>0</v>
      </c>
      <c r="AA31" s="27">
        <f t="shared" si="0"/>
        <v>0</v>
      </c>
      <c r="AB31" s="27">
        <f t="shared" si="0"/>
        <v>8</v>
      </c>
      <c r="AC31" s="27">
        <f t="shared" si="0"/>
        <v>0</v>
      </c>
      <c r="AD31" s="27">
        <f t="shared" si="0"/>
        <v>7</v>
      </c>
      <c r="AE31" s="27">
        <f t="shared" si="0"/>
        <v>0</v>
      </c>
      <c r="AF31" s="27">
        <f t="shared" si="0"/>
        <v>0</v>
      </c>
      <c r="AG31" s="13"/>
      <c r="AH31" s="27">
        <f t="shared" ref="AH31:AJ31" si="2">SUM(AH10:AH30)</f>
        <v>0</v>
      </c>
      <c r="AI31" s="29"/>
      <c r="AJ31" s="27">
        <f t="shared" si="2"/>
        <v>5</v>
      </c>
      <c r="AK31" s="62"/>
      <c r="AL31" s="27">
        <f t="shared" ref="AL31" si="3">SUM(AL10:AL30)</f>
        <v>7</v>
      </c>
      <c r="AM31" s="29"/>
      <c r="AN31" s="29"/>
      <c r="AO31" s="29"/>
      <c r="AP31" s="112"/>
      <c r="AQ31" s="33"/>
      <c r="AR31" s="33"/>
      <c r="AS31" s="33"/>
      <c r="AT31" s="33"/>
      <c r="AU31" s="103"/>
    </row>
    <row r="32" spans="2:47" ht="15" thickTop="1">
      <c r="B32" s="133"/>
      <c r="C32" s="64"/>
      <c r="D32" s="64"/>
      <c r="E32" s="64"/>
      <c r="F32" s="31"/>
      <c r="G32" s="78"/>
      <c r="H32" s="29"/>
      <c r="I32" s="30"/>
      <c r="J32" s="29"/>
      <c r="K32" s="29"/>
      <c r="L32" s="29"/>
      <c r="M32" s="29"/>
      <c r="N32" s="29"/>
      <c r="O32" s="29"/>
      <c r="P32" s="29"/>
      <c r="Q32" s="29"/>
      <c r="R32" s="29"/>
      <c r="S32" s="29"/>
      <c r="T32" s="29"/>
      <c r="U32" s="29"/>
      <c r="V32" s="29"/>
      <c r="W32" s="29"/>
      <c r="X32" s="29"/>
      <c r="Y32" s="29"/>
      <c r="Z32" s="29"/>
      <c r="AA32" s="29"/>
      <c r="AB32" s="29"/>
      <c r="AC32" s="29"/>
      <c r="AD32" s="29"/>
      <c r="AE32" s="29"/>
      <c r="AF32" s="29"/>
      <c r="AG32" s="64"/>
      <c r="AH32" s="29"/>
      <c r="AI32" s="29"/>
      <c r="AJ32" s="29"/>
      <c r="AK32" s="29"/>
      <c r="AL32" s="29"/>
      <c r="AM32" s="29"/>
      <c r="AN32" s="29"/>
      <c r="AO32" s="29"/>
      <c r="AP32" s="112" t="s">
        <v>93</v>
      </c>
      <c r="AQ32" s="33"/>
      <c r="AR32" s="33"/>
      <c r="AS32" s="33"/>
      <c r="AT32" s="33"/>
      <c r="AU32" s="103"/>
    </row>
    <row r="33" spans="2:47">
      <c r="B33" s="133"/>
      <c r="C33" s="64"/>
      <c r="D33" s="111" t="s">
        <v>79</v>
      </c>
      <c r="E33" s="42"/>
      <c r="F33" s="41" t="s">
        <v>46</v>
      </c>
      <c r="G33" s="82"/>
      <c r="H33" s="76">
        <v>1.1000000000000001</v>
      </c>
      <c r="I33" s="20"/>
      <c r="J33" s="15">
        <v>1.1000000000000001</v>
      </c>
      <c r="K33" s="16"/>
      <c r="L33" s="15">
        <v>1</v>
      </c>
      <c r="M33" s="16"/>
      <c r="N33" s="15">
        <v>1</v>
      </c>
      <c r="O33" s="16"/>
      <c r="P33" s="15">
        <v>1.3</v>
      </c>
      <c r="Q33" s="16"/>
      <c r="R33" s="15">
        <v>1</v>
      </c>
      <c r="S33" s="16"/>
      <c r="T33" s="15">
        <v>1</v>
      </c>
      <c r="U33" s="16"/>
      <c r="V33" s="15">
        <v>1.2</v>
      </c>
      <c r="W33" s="16"/>
      <c r="X33" s="15">
        <v>1.5</v>
      </c>
      <c r="Y33" s="16"/>
      <c r="Z33" s="15">
        <v>0</v>
      </c>
      <c r="AA33" s="16"/>
      <c r="AB33" s="15">
        <v>1.2</v>
      </c>
      <c r="AC33" s="16"/>
      <c r="AD33" s="15">
        <v>1.3</v>
      </c>
      <c r="AE33" s="16"/>
      <c r="AF33" s="15">
        <v>0</v>
      </c>
      <c r="AG33" s="13"/>
      <c r="AH33" s="15">
        <v>0</v>
      </c>
      <c r="AI33" s="29"/>
      <c r="AJ33" s="15">
        <v>1</v>
      </c>
      <c r="AK33" s="59"/>
      <c r="AL33" s="15">
        <v>1.3</v>
      </c>
      <c r="AM33" s="29"/>
      <c r="AN33" s="66"/>
      <c r="AO33" s="30"/>
      <c r="AP33" s="151" t="s">
        <v>106</v>
      </c>
      <c r="AQ33" s="33"/>
      <c r="AR33" s="33"/>
      <c r="AS33" s="33"/>
      <c r="AT33" s="33"/>
      <c r="AU33" s="103"/>
    </row>
    <row r="34" spans="2:47">
      <c r="B34" s="133"/>
      <c r="C34" s="64"/>
      <c r="D34" s="111" t="s">
        <v>79</v>
      </c>
      <c r="E34" s="64"/>
      <c r="F34" s="41" t="s">
        <v>45</v>
      </c>
      <c r="G34" s="82"/>
      <c r="H34" s="76">
        <v>1</v>
      </c>
      <c r="I34" s="20"/>
      <c r="J34" s="15">
        <v>1</v>
      </c>
      <c r="K34" s="16"/>
      <c r="L34" s="15">
        <v>1</v>
      </c>
      <c r="M34" s="16"/>
      <c r="N34" s="15">
        <v>1</v>
      </c>
      <c r="O34" s="16"/>
      <c r="P34" s="15">
        <v>2</v>
      </c>
      <c r="Q34" s="16"/>
      <c r="R34" s="15">
        <v>1</v>
      </c>
      <c r="S34" s="16"/>
      <c r="T34" s="15">
        <v>1</v>
      </c>
      <c r="U34" s="16"/>
      <c r="V34" s="15">
        <v>2</v>
      </c>
      <c r="W34" s="16"/>
      <c r="X34" s="15">
        <v>2</v>
      </c>
      <c r="Y34" s="16"/>
      <c r="Z34" s="15">
        <v>0</v>
      </c>
      <c r="AA34" s="16"/>
      <c r="AB34" s="15">
        <v>2</v>
      </c>
      <c r="AC34" s="16"/>
      <c r="AD34" s="15">
        <v>1</v>
      </c>
      <c r="AE34" s="16"/>
      <c r="AF34" s="15">
        <v>0</v>
      </c>
      <c r="AG34" s="13"/>
      <c r="AH34" s="15">
        <v>0</v>
      </c>
      <c r="AI34" s="29"/>
      <c r="AJ34" s="15">
        <v>2</v>
      </c>
      <c r="AK34" s="59"/>
      <c r="AL34" s="15">
        <v>2</v>
      </c>
      <c r="AM34" s="29"/>
      <c r="AN34" s="66"/>
      <c r="AO34" s="30"/>
      <c r="AP34" s="151" t="s">
        <v>108</v>
      </c>
      <c r="AQ34" s="33"/>
      <c r="AR34" s="33"/>
      <c r="AS34" s="33"/>
      <c r="AT34" s="33"/>
      <c r="AU34" s="103"/>
    </row>
    <row r="35" spans="2:47">
      <c r="B35" s="133"/>
      <c r="C35" s="64"/>
      <c r="D35" s="111" t="s">
        <v>79</v>
      </c>
      <c r="E35" s="64"/>
      <c r="F35" s="41" t="s">
        <v>58</v>
      </c>
      <c r="G35" s="82"/>
      <c r="H35" s="77">
        <v>1</v>
      </c>
      <c r="I35" s="20"/>
      <c r="J35" s="36">
        <v>2</v>
      </c>
      <c r="K35" s="37"/>
      <c r="L35" s="36">
        <v>2</v>
      </c>
      <c r="M35" s="37"/>
      <c r="N35" s="36">
        <v>1</v>
      </c>
      <c r="O35" s="37"/>
      <c r="P35" s="36">
        <v>2</v>
      </c>
      <c r="Q35" s="37"/>
      <c r="R35" s="36">
        <v>1</v>
      </c>
      <c r="S35" s="37"/>
      <c r="T35" s="36">
        <v>1</v>
      </c>
      <c r="U35" s="37"/>
      <c r="V35" s="36">
        <v>2</v>
      </c>
      <c r="W35" s="37"/>
      <c r="X35" s="36">
        <v>2</v>
      </c>
      <c r="Y35" s="37"/>
      <c r="Z35" s="36">
        <v>0</v>
      </c>
      <c r="AA35" s="37"/>
      <c r="AB35" s="36">
        <v>2</v>
      </c>
      <c r="AC35" s="37"/>
      <c r="AD35" s="36">
        <v>2</v>
      </c>
      <c r="AE35" s="37"/>
      <c r="AF35" s="36">
        <v>0</v>
      </c>
      <c r="AG35" s="13"/>
      <c r="AH35" s="36">
        <v>0</v>
      </c>
      <c r="AI35" s="29"/>
      <c r="AJ35" s="36">
        <v>2</v>
      </c>
      <c r="AK35" s="63"/>
      <c r="AL35" s="36">
        <v>2</v>
      </c>
      <c r="AM35" s="29"/>
      <c r="AN35" s="66"/>
      <c r="AO35" s="30"/>
      <c r="AP35" s="112"/>
      <c r="AQ35" s="33"/>
      <c r="AR35" s="33"/>
      <c r="AS35" s="33"/>
      <c r="AT35" s="33"/>
      <c r="AU35" s="103"/>
    </row>
    <row r="36" spans="2:47" ht="15" thickBot="1">
      <c r="B36" s="135"/>
      <c r="C36" s="64"/>
      <c r="D36" s="64"/>
      <c r="E36" s="64"/>
      <c r="F36" s="40" t="s">
        <v>51</v>
      </c>
      <c r="G36" s="83"/>
      <c r="H36" s="38">
        <f t="shared" ref="H36:AL36" si="4">SUM(H31*(H33+H34+H35))</f>
        <v>21.7</v>
      </c>
      <c r="I36" s="38">
        <f t="shared" si="4"/>
        <v>0</v>
      </c>
      <c r="J36" s="38">
        <f t="shared" si="4"/>
        <v>28.699999999999996</v>
      </c>
      <c r="K36" s="38">
        <f t="shared" si="4"/>
        <v>0</v>
      </c>
      <c r="L36" s="38">
        <f t="shared" si="4"/>
        <v>32</v>
      </c>
      <c r="M36" s="38">
        <f t="shared" si="4"/>
        <v>0</v>
      </c>
      <c r="N36" s="38">
        <f t="shared" si="4"/>
        <v>18</v>
      </c>
      <c r="O36" s="38">
        <f t="shared" si="4"/>
        <v>0</v>
      </c>
      <c r="P36" s="38">
        <f t="shared" si="4"/>
        <v>37.1</v>
      </c>
      <c r="Q36" s="38">
        <f t="shared" si="4"/>
        <v>0</v>
      </c>
      <c r="R36" s="38">
        <f t="shared" si="4"/>
        <v>0</v>
      </c>
      <c r="S36" s="38">
        <f t="shared" si="4"/>
        <v>0</v>
      </c>
      <c r="T36" s="38">
        <f t="shared" si="4"/>
        <v>0</v>
      </c>
      <c r="U36" s="38">
        <f t="shared" si="4"/>
        <v>0</v>
      </c>
      <c r="V36" s="38">
        <f t="shared" si="4"/>
        <v>41.6</v>
      </c>
      <c r="W36" s="38">
        <f t="shared" si="4"/>
        <v>0</v>
      </c>
      <c r="X36" s="38">
        <f t="shared" si="4"/>
        <v>49.5</v>
      </c>
      <c r="Y36" s="38">
        <f t="shared" si="4"/>
        <v>0</v>
      </c>
      <c r="Z36" s="38">
        <f t="shared" si="4"/>
        <v>0</v>
      </c>
      <c r="AA36" s="38">
        <f t="shared" si="4"/>
        <v>0</v>
      </c>
      <c r="AB36" s="38">
        <f t="shared" si="4"/>
        <v>41.6</v>
      </c>
      <c r="AC36" s="38">
        <f t="shared" si="4"/>
        <v>0</v>
      </c>
      <c r="AD36" s="38">
        <f t="shared" si="4"/>
        <v>30.099999999999998</v>
      </c>
      <c r="AE36" s="38">
        <f t="shared" si="4"/>
        <v>0</v>
      </c>
      <c r="AF36" s="38">
        <f t="shared" si="4"/>
        <v>0</v>
      </c>
      <c r="AG36" s="38">
        <f t="shared" si="4"/>
        <v>0</v>
      </c>
      <c r="AH36" s="38">
        <f t="shared" si="4"/>
        <v>0</v>
      </c>
      <c r="AI36" s="38">
        <f t="shared" si="4"/>
        <v>0</v>
      </c>
      <c r="AJ36" s="38">
        <f t="shared" si="4"/>
        <v>25</v>
      </c>
      <c r="AK36" s="38">
        <f t="shared" si="4"/>
        <v>0</v>
      </c>
      <c r="AL36" s="38">
        <f t="shared" si="4"/>
        <v>37.1</v>
      </c>
      <c r="AM36" s="44"/>
      <c r="AN36" s="44"/>
      <c r="AO36" s="44"/>
      <c r="AP36" s="112"/>
      <c r="AQ36" s="33"/>
      <c r="AR36" s="33"/>
      <c r="AS36" s="33"/>
      <c r="AT36" s="33"/>
      <c r="AU36" s="103"/>
    </row>
    <row r="37" spans="2:47" ht="16.2" thickTop="1">
      <c r="B37" s="130" t="s">
        <v>4</v>
      </c>
      <c r="C37" s="64"/>
      <c r="D37" s="131"/>
      <c r="E37" s="64"/>
      <c r="F37" s="131"/>
      <c r="G37" s="64"/>
      <c r="H37" s="136"/>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64"/>
      <c r="AH37" s="30"/>
      <c r="AI37" s="30"/>
      <c r="AJ37" s="30"/>
      <c r="AK37" s="30"/>
      <c r="AL37" s="30"/>
      <c r="AM37" s="30"/>
      <c r="AN37" s="74" t="s">
        <v>65</v>
      </c>
      <c r="AO37" s="96"/>
      <c r="AP37" s="112"/>
      <c r="AQ37" s="33"/>
      <c r="AR37" s="33"/>
      <c r="AS37" s="33"/>
      <c r="AT37" s="33"/>
      <c r="AU37" s="103"/>
    </row>
    <row r="38" spans="2:47">
      <c r="B38" s="133"/>
      <c r="C38" s="64"/>
      <c r="D38" s="134" t="s">
        <v>35</v>
      </c>
      <c r="E38" s="64"/>
      <c r="F38" s="131" t="s">
        <v>26</v>
      </c>
      <c r="G38" s="64"/>
      <c r="H38" s="15">
        <v>0</v>
      </c>
      <c r="I38" s="20"/>
      <c r="J38" s="15">
        <v>0</v>
      </c>
      <c r="K38" s="16"/>
      <c r="L38" s="15">
        <v>0</v>
      </c>
      <c r="M38" s="16"/>
      <c r="N38" s="15">
        <v>0</v>
      </c>
      <c r="O38" s="16"/>
      <c r="P38" s="15">
        <v>0</v>
      </c>
      <c r="Q38" s="16"/>
      <c r="R38" s="15">
        <v>0</v>
      </c>
      <c r="S38" s="16"/>
      <c r="T38" s="15">
        <v>0</v>
      </c>
      <c r="U38" s="16"/>
      <c r="V38" s="15">
        <v>0</v>
      </c>
      <c r="W38" s="16"/>
      <c r="X38" s="15">
        <v>1</v>
      </c>
      <c r="Y38" s="16"/>
      <c r="Z38" s="15">
        <v>0</v>
      </c>
      <c r="AA38" s="16"/>
      <c r="AB38" s="15">
        <v>0</v>
      </c>
      <c r="AC38" s="16"/>
      <c r="AD38" s="15">
        <v>0</v>
      </c>
      <c r="AE38" s="16"/>
      <c r="AF38" s="15">
        <v>0</v>
      </c>
      <c r="AG38" s="13"/>
      <c r="AH38" s="15">
        <v>0</v>
      </c>
      <c r="AI38" s="29"/>
      <c r="AJ38" s="15">
        <v>0</v>
      </c>
      <c r="AK38" s="59"/>
      <c r="AL38" s="15">
        <v>1</v>
      </c>
      <c r="AM38" s="29"/>
      <c r="AN38" s="66" t="s">
        <v>121</v>
      </c>
      <c r="AO38" s="30"/>
      <c r="AP38" s="112" t="s">
        <v>94</v>
      </c>
      <c r="AQ38" s="33"/>
      <c r="AR38" s="33"/>
      <c r="AS38" s="33"/>
      <c r="AT38" s="33"/>
      <c r="AU38" s="103"/>
    </row>
    <row r="39" spans="2:47">
      <c r="B39" s="133"/>
      <c r="C39" s="64"/>
      <c r="D39" s="131"/>
      <c r="E39" s="64"/>
      <c r="F39" s="131" t="s">
        <v>27</v>
      </c>
      <c r="G39" s="64"/>
      <c r="H39" s="15">
        <v>1</v>
      </c>
      <c r="I39" s="20"/>
      <c r="J39" s="15">
        <v>1</v>
      </c>
      <c r="K39" s="16"/>
      <c r="L39" s="15">
        <v>1</v>
      </c>
      <c r="M39" s="16"/>
      <c r="N39" s="15">
        <v>1</v>
      </c>
      <c r="O39" s="16"/>
      <c r="P39" s="15">
        <v>1</v>
      </c>
      <c r="Q39" s="16"/>
      <c r="R39" s="15">
        <v>0</v>
      </c>
      <c r="S39" s="16"/>
      <c r="T39" s="15">
        <v>0</v>
      </c>
      <c r="U39" s="16"/>
      <c r="V39" s="15">
        <v>1</v>
      </c>
      <c r="W39" s="16"/>
      <c r="X39" s="15">
        <v>1</v>
      </c>
      <c r="Y39" s="16"/>
      <c r="Z39" s="15">
        <v>0</v>
      </c>
      <c r="AA39" s="16"/>
      <c r="AB39" s="15">
        <v>1</v>
      </c>
      <c r="AC39" s="16"/>
      <c r="AD39" s="15">
        <v>1</v>
      </c>
      <c r="AE39" s="16"/>
      <c r="AF39" s="15">
        <v>0</v>
      </c>
      <c r="AG39" s="13"/>
      <c r="AH39" s="15">
        <v>0</v>
      </c>
      <c r="AI39" s="29"/>
      <c r="AJ39" s="15">
        <v>2</v>
      </c>
      <c r="AK39" s="59"/>
      <c r="AL39" s="15">
        <v>2</v>
      </c>
      <c r="AM39" s="29"/>
      <c r="AN39" s="66" t="s">
        <v>122</v>
      </c>
      <c r="AO39" s="30"/>
      <c r="AP39" s="154"/>
      <c r="AQ39" s="155"/>
      <c r="AR39" s="155"/>
      <c r="AS39" s="155"/>
      <c r="AT39" s="155"/>
      <c r="AU39" s="156"/>
    </row>
    <row r="40" spans="2:47">
      <c r="B40" s="133"/>
      <c r="C40" s="64"/>
      <c r="D40" s="131"/>
      <c r="E40" s="64"/>
      <c r="F40" s="131" t="s">
        <v>29</v>
      </c>
      <c r="G40" s="64"/>
      <c r="H40" s="15">
        <v>1</v>
      </c>
      <c r="I40" s="20"/>
      <c r="J40" s="15">
        <v>1</v>
      </c>
      <c r="K40" s="16"/>
      <c r="L40" s="15">
        <v>0</v>
      </c>
      <c r="M40" s="16"/>
      <c r="N40" s="15">
        <v>1</v>
      </c>
      <c r="O40" s="16"/>
      <c r="P40" s="15">
        <v>1</v>
      </c>
      <c r="Q40" s="16"/>
      <c r="R40" s="15">
        <v>0</v>
      </c>
      <c r="S40" s="16"/>
      <c r="T40" s="15">
        <v>0</v>
      </c>
      <c r="U40" s="16"/>
      <c r="V40" s="15">
        <v>0</v>
      </c>
      <c r="W40" s="16"/>
      <c r="X40" s="15">
        <v>1</v>
      </c>
      <c r="Y40" s="16"/>
      <c r="Z40" s="15">
        <v>0</v>
      </c>
      <c r="AA40" s="16"/>
      <c r="AB40" s="15">
        <v>1</v>
      </c>
      <c r="AC40" s="16"/>
      <c r="AD40" s="15">
        <v>2</v>
      </c>
      <c r="AE40" s="16"/>
      <c r="AF40" s="15">
        <v>0</v>
      </c>
      <c r="AG40" s="13"/>
      <c r="AH40" s="15">
        <v>0</v>
      </c>
      <c r="AI40" s="29"/>
      <c r="AJ40" s="15">
        <v>2</v>
      </c>
      <c r="AK40" s="59"/>
      <c r="AL40" s="15">
        <v>1</v>
      </c>
      <c r="AM40" s="29"/>
      <c r="AN40" s="66" t="s">
        <v>123</v>
      </c>
      <c r="AO40" s="30"/>
      <c r="AP40" s="154"/>
      <c r="AQ40" s="155"/>
      <c r="AR40" s="155"/>
      <c r="AS40" s="155"/>
      <c r="AT40" s="155"/>
      <c r="AU40" s="156"/>
    </row>
    <row r="41" spans="2:47">
      <c r="B41" s="133"/>
      <c r="C41" s="64"/>
      <c r="D41" s="131"/>
      <c r="E41" s="64"/>
      <c r="F41" s="131" t="s">
        <v>30</v>
      </c>
      <c r="G41" s="64"/>
      <c r="H41" s="15">
        <v>0</v>
      </c>
      <c r="I41" s="20"/>
      <c r="J41" s="15">
        <v>0</v>
      </c>
      <c r="K41" s="16"/>
      <c r="L41" s="15">
        <v>0</v>
      </c>
      <c r="M41" s="16"/>
      <c r="N41" s="15">
        <v>0</v>
      </c>
      <c r="O41" s="16"/>
      <c r="P41" s="15">
        <v>0</v>
      </c>
      <c r="Q41" s="16"/>
      <c r="R41" s="15">
        <v>0</v>
      </c>
      <c r="S41" s="16"/>
      <c r="T41" s="15">
        <v>0</v>
      </c>
      <c r="U41" s="16"/>
      <c r="V41" s="15">
        <v>0</v>
      </c>
      <c r="W41" s="16"/>
      <c r="X41" s="15">
        <v>0</v>
      </c>
      <c r="Y41" s="16"/>
      <c r="Z41" s="15">
        <v>0</v>
      </c>
      <c r="AA41" s="16"/>
      <c r="AB41" s="15">
        <v>0</v>
      </c>
      <c r="AC41" s="16"/>
      <c r="AD41" s="15">
        <v>0</v>
      </c>
      <c r="AE41" s="16"/>
      <c r="AF41" s="15">
        <v>0</v>
      </c>
      <c r="AG41" s="13"/>
      <c r="AH41" s="15">
        <v>0</v>
      </c>
      <c r="AI41" s="29"/>
      <c r="AJ41" s="15">
        <v>0</v>
      </c>
      <c r="AK41" s="59"/>
      <c r="AL41" s="15">
        <v>0</v>
      </c>
      <c r="AM41" s="29"/>
      <c r="AN41" s="66"/>
      <c r="AO41" s="30"/>
      <c r="AP41" s="154"/>
      <c r="AQ41" s="155"/>
      <c r="AR41" s="155"/>
      <c r="AS41" s="155"/>
      <c r="AT41" s="155"/>
      <c r="AU41" s="156"/>
    </row>
    <row r="42" spans="2:47">
      <c r="B42" s="133"/>
      <c r="C42" s="64"/>
      <c r="D42" s="131"/>
      <c r="E42" s="64"/>
      <c r="F42" s="131" t="s">
        <v>28</v>
      </c>
      <c r="G42" s="64"/>
      <c r="H42" s="15">
        <v>1</v>
      </c>
      <c r="I42" s="20"/>
      <c r="J42" s="15">
        <v>1</v>
      </c>
      <c r="K42" s="16"/>
      <c r="L42" s="15">
        <v>0</v>
      </c>
      <c r="M42" s="16"/>
      <c r="N42" s="15">
        <v>0</v>
      </c>
      <c r="O42" s="16"/>
      <c r="P42" s="15">
        <v>0</v>
      </c>
      <c r="Q42" s="16"/>
      <c r="R42" s="15">
        <v>0</v>
      </c>
      <c r="S42" s="16"/>
      <c r="T42" s="15">
        <v>0</v>
      </c>
      <c r="U42" s="16"/>
      <c r="V42" s="15">
        <v>0</v>
      </c>
      <c r="W42" s="16"/>
      <c r="X42" s="15">
        <v>0</v>
      </c>
      <c r="Y42" s="16"/>
      <c r="Z42" s="15">
        <v>0</v>
      </c>
      <c r="AA42" s="16"/>
      <c r="AB42" s="15">
        <v>1</v>
      </c>
      <c r="AC42" s="16"/>
      <c r="AD42" s="15">
        <v>1</v>
      </c>
      <c r="AE42" s="16"/>
      <c r="AF42" s="15">
        <v>0</v>
      </c>
      <c r="AG42" s="13"/>
      <c r="AH42" s="15">
        <v>0</v>
      </c>
      <c r="AI42" s="29"/>
      <c r="AJ42" s="15">
        <v>1</v>
      </c>
      <c r="AK42" s="59"/>
      <c r="AL42" s="15">
        <v>0</v>
      </c>
      <c r="AM42" s="29"/>
      <c r="AN42" s="66"/>
      <c r="AO42" s="30"/>
      <c r="AP42" s="154"/>
      <c r="AQ42" s="155"/>
      <c r="AR42" s="155"/>
      <c r="AS42" s="155"/>
      <c r="AT42" s="155"/>
      <c r="AU42" s="156"/>
    </row>
    <row r="43" spans="2:47">
      <c r="B43" s="133"/>
      <c r="C43" s="64"/>
      <c r="D43" s="131"/>
      <c r="E43" s="64"/>
      <c r="F43" s="131" t="s">
        <v>59</v>
      </c>
      <c r="G43" s="64"/>
      <c r="H43" s="15">
        <v>1</v>
      </c>
      <c r="I43" s="20"/>
      <c r="J43" s="15">
        <v>1</v>
      </c>
      <c r="K43" s="16"/>
      <c r="L43" s="15">
        <v>1</v>
      </c>
      <c r="M43" s="16"/>
      <c r="N43" s="15">
        <v>1</v>
      </c>
      <c r="O43" s="16"/>
      <c r="P43" s="15">
        <v>1</v>
      </c>
      <c r="Q43" s="16"/>
      <c r="R43" s="15">
        <v>0</v>
      </c>
      <c r="S43" s="16"/>
      <c r="T43" s="15">
        <v>0</v>
      </c>
      <c r="U43" s="16"/>
      <c r="V43" s="15">
        <v>0</v>
      </c>
      <c r="W43" s="16"/>
      <c r="X43" s="15">
        <v>1</v>
      </c>
      <c r="Y43" s="16"/>
      <c r="Z43" s="15">
        <v>0</v>
      </c>
      <c r="AA43" s="16"/>
      <c r="AB43" s="15">
        <v>1</v>
      </c>
      <c r="AC43" s="16"/>
      <c r="AD43" s="15">
        <v>1</v>
      </c>
      <c r="AE43" s="16"/>
      <c r="AF43" s="15">
        <v>0</v>
      </c>
      <c r="AG43" s="13"/>
      <c r="AH43" s="15">
        <v>0</v>
      </c>
      <c r="AI43" s="29"/>
      <c r="AJ43" s="15">
        <v>1</v>
      </c>
      <c r="AK43" s="59"/>
      <c r="AL43" s="15">
        <v>0</v>
      </c>
      <c r="AM43" s="29"/>
      <c r="AN43" s="66"/>
      <c r="AO43" s="30"/>
      <c r="AP43" s="177" t="s">
        <v>104</v>
      </c>
      <c r="AQ43" s="178"/>
      <c r="AR43" s="178"/>
      <c r="AS43" s="178"/>
      <c r="AT43" s="178"/>
      <c r="AU43" s="179"/>
    </row>
    <row r="44" spans="2:47">
      <c r="B44" s="133"/>
      <c r="C44" s="64"/>
      <c r="D44" s="131"/>
      <c r="E44" s="64"/>
      <c r="F44" s="131"/>
      <c r="G44" s="64"/>
      <c r="H44" s="137"/>
      <c r="I44" s="22"/>
      <c r="J44" s="138"/>
      <c r="K44" s="22"/>
      <c r="L44" s="138"/>
      <c r="M44" s="22"/>
      <c r="N44" s="138"/>
      <c r="O44" s="22"/>
      <c r="P44" s="138"/>
      <c r="Q44" s="22"/>
      <c r="R44" s="138"/>
      <c r="S44" s="22"/>
      <c r="T44" s="138"/>
      <c r="U44" s="22"/>
      <c r="V44" s="138"/>
      <c r="W44" s="22"/>
      <c r="X44" s="138"/>
      <c r="Y44" s="22"/>
      <c r="Z44" s="138"/>
      <c r="AA44" s="22"/>
      <c r="AB44" s="138"/>
      <c r="AC44" s="22"/>
      <c r="AD44" s="138"/>
      <c r="AE44" s="22"/>
      <c r="AF44" s="138"/>
      <c r="AG44" s="13"/>
      <c r="AH44" s="138"/>
      <c r="AI44" s="30"/>
      <c r="AJ44" s="138"/>
      <c r="AK44" s="30"/>
      <c r="AL44" s="138"/>
      <c r="AM44" s="30"/>
      <c r="AN44" s="66"/>
      <c r="AO44" s="30"/>
      <c r="AP44" s="64"/>
      <c r="AQ44" s="64"/>
      <c r="AR44" s="64"/>
      <c r="AS44" s="64"/>
      <c r="AT44" s="64"/>
      <c r="AU44" s="123"/>
    </row>
    <row r="45" spans="2:47">
      <c r="B45" s="133"/>
      <c r="C45" s="64"/>
      <c r="D45" s="134" t="s">
        <v>14</v>
      </c>
      <c r="E45" s="64"/>
      <c r="F45" s="131" t="s">
        <v>26</v>
      </c>
      <c r="G45" s="64"/>
      <c r="H45" s="15">
        <v>0</v>
      </c>
      <c r="I45" s="20"/>
      <c r="J45" s="15">
        <v>1</v>
      </c>
      <c r="K45" s="16"/>
      <c r="L45" s="15">
        <v>0</v>
      </c>
      <c r="M45" s="16"/>
      <c r="N45" s="15">
        <v>0</v>
      </c>
      <c r="O45" s="16"/>
      <c r="P45" s="15">
        <v>0</v>
      </c>
      <c r="Q45" s="16"/>
      <c r="R45" s="15">
        <v>0</v>
      </c>
      <c r="S45" s="16"/>
      <c r="T45" s="15">
        <v>0</v>
      </c>
      <c r="U45" s="16"/>
      <c r="V45" s="15">
        <v>0</v>
      </c>
      <c r="W45" s="16"/>
      <c r="X45" s="15">
        <v>1</v>
      </c>
      <c r="Y45" s="16"/>
      <c r="Z45" s="15">
        <v>0</v>
      </c>
      <c r="AA45" s="16"/>
      <c r="AB45" s="15">
        <v>1</v>
      </c>
      <c r="AC45" s="16"/>
      <c r="AD45" s="15">
        <v>0</v>
      </c>
      <c r="AE45" s="16"/>
      <c r="AF45" s="15">
        <v>0</v>
      </c>
      <c r="AG45" s="13"/>
      <c r="AH45" s="15">
        <v>0</v>
      </c>
      <c r="AI45" s="29"/>
      <c r="AJ45" s="15">
        <v>0</v>
      </c>
      <c r="AK45" s="59"/>
      <c r="AL45" s="15">
        <v>1</v>
      </c>
      <c r="AM45" s="29"/>
      <c r="AN45" s="66"/>
      <c r="AO45" s="99"/>
      <c r="AP45" s="171" t="s">
        <v>97</v>
      </c>
      <c r="AQ45" s="172"/>
      <c r="AR45" s="172"/>
      <c r="AS45" s="172"/>
      <c r="AT45" s="172"/>
      <c r="AU45" s="173"/>
    </row>
    <row r="46" spans="2:47">
      <c r="B46" s="133"/>
      <c r="C46" s="64"/>
      <c r="D46" s="131"/>
      <c r="E46" s="64"/>
      <c r="F46" s="131" t="s">
        <v>27</v>
      </c>
      <c r="G46" s="64"/>
      <c r="H46" s="15">
        <v>2</v>
      </c>
      <c r="I46" s="20"/>
      <c r="J46" s="15">
        <v>1</v>
      </c>
      <c r="K46" s="16"/>
      <c r="L46" s="15">
        <v>2</v>
      </c>
      <c r="M46" s="16"/>
      <c r="N46" s="15">
        <v>2</v>
      </c>
      <c r="O46" s="16"/>
      <c r="P46" s="15">
        <v>2</v>
      </c>
      <c r="Q46" s="16"/>
      <c r="R46" s="15">
        <v>0</v>
      </c>
      <c r="S46" s="16"/>
      <c r="T46" s="15">
        <v>0</v>
      </c>
      <c r="U46" s="16"/>
      <c r="V46" s="15">
        <v>1</v>
      </c>
      <c r="W46" s="16"/>
      <c r="X46" s="15">
        <v>1</v>
      </c>
      <c r="Y46" s="16"/>
      <c r="Z46" s="15">
        <v>0</v>
      </c>
      <c r="AA46" s="16"/>
      <c r="AB46" s="15">
        <v>1</v>
      </c>
      <c r="AC46" s="16"/>
      <c r="AD46" s="15">
        <v>2</v>
      </c>
      <c r="AE46" s="16"/>
      <c r="AF46" s="15">
        <v>0</v>
      </c>
      <c r="AG46" s="13"/>
      <c r="AH46" s="15">
        <v>0</v>
      </c>
      <c r="AI46" s="29"/>
      <c r="AJ46" s="15">
        <v>2</v>
      </c>
      <c r="AK46" s="59"/>
      <c r="AL46" s="15">
        <v>1</v>
      </c>
      <c r="AM46" s="29"/>
      <c r="AN46" s="66"/>
      <c r="AO46" s="99"/>
      <c r="AP46" s="85">
        <v>1</v>
      </c>
      <c r="AQ46" s="86" t="s">
        <v>78</v>
      </c>
      <c r="AR46" s="174"/>
      <c r="AS46" s="175"/>
      <c r="AT46" s="175"/>
      <c r="AU46" s="176"/>
    </row>
    <row r="47" spans="2:47">
      <c r="B47" s="133"/>
      <c r="C47" s="64"/>
      <c r="D47" s="131"/>
      <c r="E47" s="64"/>
      <c r="F47" s="131" t="s">
        <v>31</v>
      </c>
      <c r="G47" s="64"/>
      <c r="H47" s="15">
        <v>2</v>
      </c>
      <c r="I47" s="20"/>
      <c r="J47" s="15">
        <v>1</v>
      </c>
      <c r="K47" s="16"/>
      <c r="L47" s="15">
        <v>1</v>
      </c>
      <c r="M47" s="16"/>
      <c r="N47" s="15">
        <v>2</v>
      </c>
      <c r="O47" s="16"/>
      <c r="P47" s="15">
        <v>2</v>
      </c>
      <c r="Q47" s="16"/>
      <c r="R47" s="15">
        <v>0</v>
      </c>
      <c r="S47" s="16"/>
      <c r="T47" s="15">
        <v>0</v>
      </c>
      <c r="U47" s="16"/>
      <c r="V47" s="15">
        <v>1</v>
      </c>
      <c r="W47" s="16"/>
      <c r="X47" s="15">
        <v>0</v>
      </c>
      <c r="Y47" s="16"/>
      <c r="Z47" s="15">
        <v>0</v>
      </c>
      <c r="AA47" s="16"/>
      <c r="AB47" s="15">
        <v>0</v>
      </c>
      <c r="AC47" s="16"/>
      <c r="AD47" s="15">
        <v>0</v>
      </c>
      <c r="AE47" s="16"/>
      <c r="AF47" s="15">
        <v>0</v>
      </c>
      <c r="AG47" s="13"/>
      <c r="AH47" s="15">
        <v>0</v>
      </c>
      <c r="AI47" s="29"/>
      <c r="AJ47" s="15">
        <v>2</v>
      </c>
      <c r="AK47" s="59"/>
      <c r="AL47" s="15">
        <v>0</v>
      </c>
      <c r="AM47" s="29"/>
      <c r="AN47" s="66"/>
      <c r="AO47" s="99"/>
      <c r="AP47" s="85">
        <v>1.1000000000000001</v>
      </c>
      <c r="AQ47" s="87" t="s">
        <v>154</v>
      </c>
      <c r="AR47" s="168"/>
      <c r="AS47" s="169"/>
      <c r="AT47" s="169"/>
      <c r="AU47" s="170"/>
    </row>
    <row r="48" spans="2:47">
      <c r="B48" s="133"/>
      <c r="C48" s="64"/>
      <c r="D48" s="131"/>
      <c r="E48" s="64"/>
      <c r="F48" s="131" t="s">
        <v>32</v>
      </c>
      <c r="G48" s="64"/>
      <c r="H48" s="15">
        <v>0</v>
      </c>
      <c r="I48" s="20"/>
      <c r="J48" s="15">
        <v>0</v>
      </c>
      <c r="K48" s="16"/>
      <c r="L48" s="15">
        <v>0</v>
      </c>
      <c r="M48" s="16"/>
      <c r="N48" s="15">
        <v>0</v>
      </c>
      <c r="O48" s="16"/>
      <c r="P48" s="15">
        <v>0</v>
      </c>
      <c r="Q48" s="16"/>
      <c r="R48" s="15">
        <v>0</v>
      </c>
      <c r="S48" s="16"/>
      <c r="T48" s="15">
        <v>0</v>
      </c>
      <c r="U48" s="16"/>
      <c r="V48" s="15">
        <v>0</v>
      </c>
      <c r="W48" s="16"/>
      <c r="X48" s="15">
        <v>0</v>
      </c>
      <c r="Y48" s="16"/>
      <c r="Z48" s="15">
        <v>0</v>
      </c>
      <c r="AA48" s="16"/>
      <c r="AB48" s="15">
        <v>0</v>
      </c>
      <c r="AC48" s="16"/>
      <c r="AD48" s="15">
        <v>0</v>
      </c>
      <c r="AE48" s="16"/>
      <c r="AF48" s="15">
        <v>0</v>
      </c>
      <c r="AG48" s="13"/>
      <c r="AH48" s="15">
        <v>0</v>
      </c>
      <c r="AI48" s="29"/>
      <c r="AJ48" s="15">
        <v>0</v>
      </c>
      <c r="AK48" s="59"/>
      <c r="AL48" s="15">
        <v>0</v>
      </c>
      <c r="AM48" s="29"/>
      <c r="AN48" s="66"/>
      <c r="AO48" s="99"/>
      <c r="AP48" s="85">
        <v>1.2</v>
      </c>
      <c r="AQ48" s="87" t="s">
        <v>155</v>
      </c>
      <c r="AR48" s="168"/>
      <c r="AS48" s="169"/>
      <c r="AT48" s="169"/>
      <c r="AU48" s="170"/>
    </row>
    <row r="49" spans="2:48">
      <c r="B49" s="133"/>
      <c r="C49" s="64"/>
      <c r="D49" s="131"/>
      <c r="E49" s="64"/>
      <c r="F49" s="131" t="s">
        <v>33</v>
      </c>
      <c r="G49" s="64"/>
      <c r="H49" s="15">
        <v>0</v>
      </c>
      <c r="I49" s="20"/>
      <c r="J49" s="15">
        <v>0</v>
      </c>
      <c r="K49" s="16"/>
      <c r="L49" s="15">
        <v>0</v>
      </c>
      <c r="M49" s="16"/>
      <c r="N49" s="15">
        <v>0</v>
      </c>
      <c r="O49" s="16"/>
      <c r="P49" s="15">
        <v>0</v>
      </c>
      <c r="Q49" s="16"/>
      <c r="R49" s="15">
        <v>0</v>
      </c>
      <c r="S49" s="16"/>
      <c r="T49" s="15">
        <v>0</v>
      </c>
      <c r="U49" s="16"/>
      <c r="V49" s="15">
        <v>0</v>
      </c>
      <c r="W49" s="16"/>
      <c r="X49" s="15">
        <v>0</v>
      </c>
      <c r="Y49" s="16"/>
      <c r="Z49" s="15">
        <v>0</v>
      </c>
      <c r="AA49" s="16"/>
      <c r="AB49" s="15">
        <v>0</v>
      </c>
      <c r="AC49" s="16"/>
      <c r="AD49" s="15">
        <v>0</v>
      </c>
      <c r="AE49" s="16"/>
      <c r="AF49" s="15">
        <v>0</v>
      </c>
      <c r="AG49" s="13"/>
      <c r="AH49" s="15">
        <v>0</v>
      </c>
      <c r="AI49" s="29"/>
      <c r="AJ49" s="15">
        <v>0</v>
      </c>
      <c r="AK49" s="59"/>
      <c r="AL49" s="15">
        <v>0</v>
      </c>
      <c r="AM49" s="29"/>
      <c r="AN49" s="66"/>
      <c r="AO49" s="99"/>
      <c r="AP49" s="85">
        <v>1.3</v>
      </c>
      <c r="AQ49" s="87" t="s">
        <v>156</v>
      </c>
      <c r="AR49" s="168"/>
      <c r="AS49" s="169"/>
      <c r="AT49" s="169"/>
      <c r="AU49" s="170"/>
    </row>
    <row r="50" spans="2:48">
      <c r="B50" s="133"/>
      <c r="C50" s="64"/>
      <c r="D50" s="131"/>
      <c r="E50" s="64"/>
      <c r="F50" s="131" t="s">
        <v>34</v>
      </c>
      <c r="G50" s="64"/>
      <c r="H50" s="15">
        <v>0</v>
      </c>
      <c r="I50" s="20"/>
      <c r="J50" s="15">
        <v>0</v>
      </c>
      <c r="K50" s="16"/>
      <c r="L50" s="15">
        <v>0</v>
      </c>
      <c r="M50" s="16"/>
      <c r="N50" s="15">
        <v>0</v>
      </c>
      <c r="O50" s="16"/>
      <c r="P50" s="15">
        <v>0</v>
      </c>
      <c r="Q50" s="16"/>
      <c r="R50" s="15">
        <v>0</v>
      </c>
      <c r="S50" s="16"/>
      <c r="T50" s="15">
        <v>0</v>
      </c>
      <c r="U50" s="16"/>
      <c r="V50" s="15">
        <v>0</v>
      </c>
      <c r="W50" s="16"/>
      <c r="X50" s="15">
        <v>0</v>
      </c>
      <c r="Y50" s="16"/>
      <c r="Z50" s="15">
        <v>0</v>
      </c>
      <c r="AA50" s="16"/>
      <c r="AB50" s="15">
        <v>0</v>
      </c>
      <c r="AC50" s="16"/>
      <c r="AD50" s="15">
        <v>0</v>
      </c>
      <c r="AE50" s="16"/>
      <c r="AF50" s="15">
        <v>0</v>
      </c>
      <c r="AG50" s="13"/>
      <c r="AH50" s="15">
        <v>0</v>
      </c>
      <c r="AI50" s="29"/>
      <c r="AJ50" s="15">
        <v>0</v>
      </c>
      <c r="AK50" s="59"/>
      <c r="AL50" s="15">
        <v>0</v>
      </c>
      <c r="AM50" s="29"/>
      <c r="AN50" s="66"/>
      <c r="AO50" s="99"/>
      <c r="AP50" s="85">
        <v>1.4</v>
      </c>
      <c r="AQ50" s="87" t="s">
        <v>157</v>
      </c>
      <c r="AR50" s="168"/>
      <c r="AS50" s="169"/>
      <c r="AT50" s="169"/>
      <c r="AU50" s="170"/>
    </row>
    <row r="51" spans="2:48">
      <c r="B51" s="133"/>
      <c r="C51" s="64"/>
      <c r="D51" s="131"/>
      <c r="E51" s="64"/>
      <c r="F51" s="139" t="s">
        <v>90</v>
      </c>
      <c r="G51" s="64"/>
      <c r="H51" s="137"/>
      <c r="I51" s="22"/>
      <c r="J51" s="138"/>
      <c r="K51" s="22"/>
      <c r="L51" s="138"/>
      <c r="M51" s="22"/>
      <c r="N51" s="138"/>
      <c r="O51" s="22"/>
      <c r="P51" s="138"/>
      <c r="Q51" s="22"/>
      <c r="R51" s="138"/>
      <c r="S51" s="22"/>
      <c r="T51" s="138"/>
      <c r="U51" s="22"/>
      <c r="V51" s="138"/>
      <c r="W51" s="22"/>
      <c r="X51" s="138"/>
      <c r="Y51" s="22"/>
      <c r="Z51" s="138"/>
      <c r="AA51" s="22"/>
      <c r="AB51" s="138"/>
      <c r="AC51" s="22"/>
      <c r="AD51" s="138"/>
      <c r="AE51" s="22"/>
      <c r="AF51" s="138"/>
      <c r="AG51" s="13"/>
      <c r="AH51" s="138"/>
      <c r="AI51" s="30"/>
      <c r="AJ51" s="138"/>
      <c r="AK51" s="30"/>
      <c r="AL51" s="138"/>
      <c r="AM51" s="30"/>
      <c r="AN51" s="66"/>
      <c r="AO51" s="99"/>
      <c r="AP51" s="85">
        <v>1.5</v>
      </c>
      <c r="AQ51" s="87" t="s">
        <v>158</v>
      </c>
      <c r="AR51" s="168"/>
      <c r="AS51" s="169"/>
      <c r="AT51" s="169"/>
      <c r="AU51" s="170"/>
    </row>
    <row r="52" spans="2:48">
      <c r="B52" s="133"/>
      <c r="C52" s="64"/>
      <c r="D52" s="134" t="s">
        <v>36</v>
      </c>
      <c r="E52" s="64"/>
      <c r="F52" s="131" t="s">
        <v>26</v>
      </c>
      <c r="G52" s="64"/>
      <c r="H52" s="15">
        <v>0</v>
      </c>
      <c r="I52" s="20"/>
      <c r="J52" s="15">
        <v>0</v>
      </c>
      <c r="K52" s="16"/>
      <c r="L52" s="15">
        <v>0</v>
      </c>
      <c r="M52" s="16"/>
      <c r="N52" s="15">
        <v>0</v>
      </c>
      <c r="O52" s="16"/>
      <c r="P52" s="15">
        <v>0</v>
      </c>
      <c r="Q52" s="16"/>
      <c r="R52" s="15">
        <v>0</v>
      </c>
      <c r="S52" s="16"/>
      <c r="T52" s="15">
        <v>0</v>
      </c>
      <c r="U52" s="16"/>
      <c r="V52" s="15">
        <v>0</v>
      </c>
      <c r="W52" s="16"/>
      <c r="X52" s="15">
        <v>0</v>
      </c>
      <c r="Y52" s="16"/>
      <c r="Z52" s="15">
        <v>0</v>
      </c>
      <c r="AA52" s="16"/>
      <c r="AB52" s="15">
        <v>1</v>
      </c>
      <c r="AC52" s="16"/>
      <c r="AD52" s="15">
        <v>0</v>
      </c>
      <c r="AE52" s="16"/>
      <c r="AF52" s="15">
        <v>0</v>
      </c>
      <c r="AG52" s="13"/>
      <c r="AH52" s="15">
        <v>0</v>
      </c>
      <c r="AI52" s="29"/>
      <c r="AJ52" s="15">
        <v>0</v>
      </c>
      <c r="AK52" s="59"/>
      <c r="AL52" s="15">
        <v>0</v>
      </c>
      <c r="AM52" s="29"/>
      <c r="AN52" s="66"/>
      <c r="AO52" s="99"/>
      <c r="AP52" s="85">
        <v>1.6</v>
      </c>
      <c r="AQ52" s="87" t="s">
        <v>159</v>
      </c>
      <c r="AR52" s="168"/>
      <c r="AS52" s="169"/>
      <c r="AT52" s="169"/>
      <c r="AU52" s="170"/>
      <c r="AV52" s="43"/>
    </row>
    <row r="53" spans="2:48">
      <c r="B53" s="133"/>
      <c r="C53" s="64"/>
      <c r="D53" s="134"/>
      <c r="E53" s="64"/>
      <c r="F53" s="131" t="s">
        <v>27</v>
      </c>
      <c r="G53" s="64"/>
      <c r="H53" s="15">
        <v>1</v>
      </c>
      <c r="I53" s="20"/>
      <c r="J53" s="15">
        <v>1</v>
      </c>
      <c r="K53" s="16"/>
      <c r="L53" s="15">
        <v>1</v>
      </c>
      <c r="M53" s="16"/>
      <c r="N53" s="15">
        <v>2</v>
      </c>
      <c r="O53" s="16"/>
      <c r="P53" s="15">
        <v>1</v>
      </c>
      <c r="Q53" s="16"/>
      <c r="R53" s="15">
        <v>0</v>
      </c>
      <c r="S53" s="16"/>
      <c r="T53" s="15">
        <v>0</v>
      </c>
      <c r="U53" s="16"/>
      <c r="V53" s="15">
        <v>1</v>
      </c>
      <c r="W53" s="16"/>
      <c r="X53" s="15">
        <v>1</v>
      </c>
      <c r="Y53" s="16"/>
      <c r="Z53" s="15">
        <v>0</v>
      </c>
      <c r="AA53" s="16"/>
      <c r="AB53" s="15">
        <v>1</v>
      </c>
      <c r="AC53" s="16"/>
      <c r="AD53" s="15">
        <v>2</v>
      </c>
      <c r="AE53" s="16"/>
      <c r="AF53" s="15">
        <v>0</v>
      </c>
      <c r="AG53" s="13"/>
      <c r="AH53" s="15">
        <v>0</v>
      </c>
      <c r="AI53" s="29"/>
      <c r="AJ53" s="15">
        <v>2</v>
      </c>
      <c r="AK53" s="59"/>
      <c r="AL53" s="15">
        <v>1</v>
      </c>
      <c r="AM53" s="29"/>
      <c r="AN53" s="66"/>
      <c r="AO53" s="99"/>
      <c r="AP53" s="85">
        <v>1.7</v>
      </c>
      <c r="AQ53" s="87" t="s">
        <v>75</v>
      </c>
      <c r="AR53" s="168"/>
      <c r="AS53" s="169"/>
      <c r="AT53" s="169"/>
      <c r="AU53" s="170"/>
    </row>
    <row r="54" spans="2:48">
      <c r="B54" s="133"/>
      <c r="C54" s="64"/>
      <c r="D54" s="134"/>
      <c r="E54" s="64"/>
      <c r="F54" s="131" t="s">
        <v>29</v>
      </c>
      <c r="G54" s="64"/>
      <c r="H54" s="15">
        <v>1</v>
      </c>
      <c r="I54" s="20"/>
      <c r="J54" s="15">
        <v>1</v>
      </c>
      <c r="K54" s="16"/>
      <c r="L54" s="15">
        <v>0</v>
      </c>
      <c r="M54" s="16"/>
      <c r="N54" s="15">
        <v>1</v>
      </c>
      <c r="O54" s="16"/>
      <c r="P54" s="15">
        <v>1</v>
      </c>
      <c r="Q54" s="16"/>
      <c r="R54" s="15">
        <v>0</v>
      </c>
      <c r="S54" s="16"/>
      <c r="T54" s="15">
        <v>0</v>
      </c>
      <c r="U54" s="16"/>
      <c r="V54" s="15">
        <v>1</v>
      </c>
      <c r="W54" s="16"/>
      <c r="X54" s="15">
        <v>1</v>
      </c>
      <c r="Y54" s="16"/>
      <c r="Z54" s="15">
        <v>0</v>
      </c>
      <c r="AA54" s="16"/>
      <c r="AB54" s="15">
        <v>1</v>
      </c>
      <c r="AC54" s="16"/>
      <c r="AD54" s="15">
        <v>1</v>
      </c>
      <c r="AE54" s="16"/>
      <c r="AF54" s="15">
        <v>0</v>
      </c>
      <c r="AG54" s="13"/>
      <c r="AH54" s="15">
        <v>0</v>
      </c>
      <c r="AI54" s="29"/>
      <c r="AJ54" s="15">
        <v>0</v>
      </c>
      <c r="AK54" s="59"/>
      <c r="AL54" s="15">
        <v>1</v>
      </c>
      <c r="AM54" s="29"/>
      <c r="AN54" s="66"/>
      <c r="AO54" s="99"/>
      <c r="AP54" s="85">
        <v>1.8</v>
      </c>
      <c r="AQ54" s="87" t="s">
        <v>160</v>
      </c>
      <c r="AR54" s="168"/>
      <c r="AS54" s="169"/>
      <c r="AT54" s="169"/>
      <c r="AU54" s="170"/>
    </row>
    <row r="55" spans="2:48">
      <c r="B55" s="133"/>
      <c r="C55" s="64"/>
      <c r="D55" s="134"/>
      <c r="E55" s="64"/>
      <c r="F55" s="131" t="s">
        <v>30</v>
      </c>
      <c r="G55" s="64"/>
      <c r="H55" s="15">
        <v>0</v>
      </c>
      <c r="I55" s="20"/>
      <c r="J55" s="15">
        <v>3</v>
      </c>
      <c r="K55" s="16"/>
      <c r="L55" s="15">
        <v>0</v>
      </c>
      <c r="M55" s="16"/>
      <c r="N55" s="15">
        <v>0</v>
      </c>
      <c r="O55" s="16"/>
      <c r="P55" s="15">
        <v>0</v>
      </c>
      <c r="Q55" s="16"/>
      <c r="R55" s="15">
        <v>0</v>
      </c>
      <c r="S55" s="16"/>
      <c r="T55" s="15">
        <v>0</v>
      </c>
      <c r="U55" s="16"/>
      <c r="V55" s="15">
        <v>0</v>
      </c>
      <c r="W55" s="16"/>
      <c r="X55" s="15">
        <v>0</v>
      </c>
      <c r="Y55" s="16"/>
      <c r="Z55" s="15">
        <v>0</v>
      </c>
      <c r="AA55" s="16"/>
      <c r="AB55" s="15">
        <v>0</v>
      </c>
      <c r="AC55" s="16"/>
      <c r="AD55" s="15">
        <v>0</v>
      </c>
      <c r="AE55" s="16"/>
      <c r="AF55" s="15">
        <v>0</v>
      </c>
      <c r="AG55" s="13"/>
      <c r="AH55" s="15">
        <v>0</v>
      </c>
      <c r="AI55" s="29"/>
      <c r="AJ55" s="15">
        <v>0</v>
      </c>
      <c r="AK55" s="59"/>
      <c r="AL55" s="15">
        <v>0</v>
      </c>
      <c r="AM55" s="29"/>
      <c r="AN55" s="66"/>
      <c r="AO55" s="99"/>
      <c r="AP55" s="85">
        <v>1.9</v>
      </c>
      <c r="AQ55" s="87" t="s">
        <v>76</v>
      </c>
      <c r="AR55" s="168"/>
      <c r="AS55" s="169"/>
      <c r="AT55" s="169"/>
      <c r="AU55" s="170"/>
    </row>
    <row r="56" spans="2:48">
      <c r="B56" s="133"/>
      <c r="C56" s="64"/>
      <c r="D56" s="134"/>
      <c r="E56" s="64"/>
      <c r="F56" s="131" t="s">
        <v>28</v>
      </c>
      <c r="G56" s="64"/>
      <c r="H56" s="15">
        <v>1</v>
      </c>
      <c r="I56" s="20"/>
      <c r="J56" s="15">
        <v>0</v>
      </c>
      <c r="K56" s="16"/>
      <c r="L56" s="15">
        <v>0</v>
      </c>
      <c r="M56" s="16"/>
      <c r="N56" s="15">
        <v>0</v>
      </c>
      <c r="O56" s="16"/>
      <c r="P56" s="15">
        <v>0</v>
      </c>
      <c r="Q56" s="16"/>
      <c r="R56" s="15">
        <v>0</v>
      </c>
      <c r="S56" s="16"/>
      <c r="T56" s="15">
        <v>0</v>
      </c>
      <c r="U56" s="16"/>
      <c r="V56" s="15">
        <v>0</v>
      </c>
      <c r="W56" s="16"/>
      <c r="X56" s="15">
        <v>0</v>
      </c>
      <c r="Y56" s="16"/>
      <c r="Z56" s="15">
        <v>0</v>
      </c>
      <c r="AA56" s="16"/>
      <c r="AB56" s="15">
        <v>1</v>
      </c>
      <c r="AC56" s="16"/>
      <c r="AD56" s="15">
        <v>1</v>
      </c>
      <c r="AE56" s="16"/>
      <c r="AF56" s="15">
        <v>0</v>
      </c>
      <c r="AG56" s="13"/>
      <c r="AH56" s="15">
        <v>0</v>
      </c>
      <c r="AI56" s="29"/>
      <c r="AJ56" s="15">
        <v>1</v>
      </c>
      <c r="AK56" s="59"/>
      <c r="AL56" s="15">
        <v>0</v>
      </c>
      <c r="AM56" s="29"/>
      <c r="AN56" s="66"/>
      <c r="AO56" s="99"/>
      <c r="AP56" s="88"/>
      <c r="AQ56" s="89"/>
      <c r="AR56" s="71"/>
      <c r="AS56" s="56"/>
      <c r="AT56" s="57"/>
      <c r="AU56" s="123"/>
    </row>
    <row r="57" spans="2:48">
      <c r="B57" s="133"/>
      <c r="C57" s="64"/>
      <c r="D57" s="134"/>
      <c r="E57" s="64"/>
      <c r="F57" s="131" t="s">
        <v>37</v>
      </c>
      <c r="G57" s="64"/>
      <c r="H57" s="15">
        <v>1</v>
      </c>
      <c r="I57" s="20"/>
      <c r="J57" s="15">
        <v>0</v>
      </c>
      <c r="K57" s="16"/>
      <c r="L57" s="15">
        <v>1</v>
      </c>
      <c r="M57" s="16"/>
      <c r="N57" s="15">
        <v>0</v>
      </c>
      <c r="O57" s="16"/>
      <c r="P57" s="15">
        <v>1</v>
      </c>
      <c r="Q57" s="16"/>
      <c r="R57" s="15">
        <v>0</v>
      </c>
      <c r="S57" s="16"/>
      <c r="T57" s="15">
        <v>0</v>
      </c>
      <c r="U57" s="16"/>
      <c r="V57" s="15">
        <v>1</v>
      </c>
      <c r="W57" s="16"/>
      <c r="X57" s="15">
        <v>1</v>
      </c>
      <c r="Y57" s="16"/>
      <c r="Z57" s="15">
        <v>0</v>
      </c>
      <c r="AA57" s="16"/>
      <c r="AB57" s="15">
        <v>1</v>
      </c>
      <c r="AC57" s="16"/>
      <c r="AD57" s="15">
        <v>2</v>
      </c>
      <c r="AE57" s="16"/>
      <c r="AF57" s="15">
        <v>0</v>
      </c>
      <c r="AG57" s="13"/>
      <c r="AH57" s="15">
        <v>0</v>
      </c>
      <c r="AI57" s="29"/>
      <c r="AJ57" s="15">
        <v>2</v>
      </c>
      <c r="AK57" s="59"/>
      <c r="AL57" s="15">
        <v>1</v>
      </c>
      <c r="AM57" s="29"/>
      <c r="AN57" s="66"/>
      <c r="AO57" s="30"/>
      <c r="AP57" s="13"/>
      <c r="AQ57" s="13"/>
      <c r="AR57" s="64"/>
      <c r="AS57" s="13"/>
      <c r="AT57" s="13"/>
      <c r="AU57" s="123"/>
    </row>
    <row r="58" spans="2:48">
      <c r="B58" s="133"/>
      <c r="C58" s="64"/>
      <c r="D58" s="134"/>
      <c r="E58" s="64"/>
      <c r="F58" s="131"/>
      <c r="G58" s="64"/>
      <c r="H58" s="15"/>
      <c r="I58" s="20"/>
      <c r="J58" s="15"/>
      <c r="K58" s="16"/>
      <c r="L58" s="15"/>
      <c r="M58" s="16"/>
      <c r="N58" s="15"/>
      <c r="O58" s="16"/>
      <c r="P58" s="15"/>
      <c r="Q58" s="16"/>
      <c r="R58" s="15"/>
      <c r="S58" s="16"/>
      <c r="T58" s="15"/>
      <c r="U58" s="16"/>
      <c r="V58" s="15"/>
      <c r="W58" s="16"/>
      <c r="X58" s="15"/>
      <c r="Y58" s="16"/>
      <c r="Z58" s="15"/>
      <c r="AA58" s="16"/>
      <c r="AB58" s="15"/>
      <c r="AC58" s="16"/>
      <c r="AD58" s="15"/>
      <c r="AE58" s="16"/>
      <c r="AF58" s="15"/>
      <c r="AG58" s="13"/>
      <c r="AH58" s="15"/>
      <c r="AI58" s="29"/>
      <c r="AJ58" s="15"/>
      <c r="AK58" s="59"/>
      <c r="AL58" s="15"/>
      <c r="AM58" s="29"/>
      <c r="AN58" s="69"/>
      <c r="AO58" s="99"/>
      <c r="AP58" s="171" t="s">
        <v>98</v>
      </c>
      <c r="AQ58" s="172"/>
      <c r="AR58" s="172"/>
      <c r="AS58" s="172"/>
      <c r="AT58" s="172"/>
      <c r="AU58" s="173"/>
    </row>
    <row r="59" spans="2:48" ht="15" thickBot="1">
      <c r="B59" s="133"/>
      <c r="C59" s="64"/>
      <c r="D59" s="64"/>
      <c r="E59" s="64"/>
      <c r="F59" s="28" t="s">
        <v>42</v>
      </c>
      <c r="G59" s="81"/>
      <c r="H59" s="27">
        <f>SUM(H38:H58)</f>
        <v>12</v>
      </c>
      <c r="I59" s="26"/>
      <c r="J59" s="27">
        <f t="shared" ref="J59:AF59" si="5">SUM(J38:J58)</f>
        <v>12</v>
      </c>
      <c r="K59" s="27">
        <f t="shared" si="5"/>
        <v>0</v>
      </c>
      <c r="L59" s="27">
        <f t="shared" si="5"/>
        <v>7</v>
      </c>
      <c r="M59" s="27">
        <f t="shared" si="5"/>
        <v>0</v>
      </c>
      <c r="N59" s="27">
        <f t="shared" si="5"/>
        <v>10</v>
      </c>
      <c r="O59" s="27">
        <f t="shared" si="5"/>
        <v>0</v>
      </c>
      <c r="P59" s="27">
        <f t="shared" si="5"/>
        <v>10</v>
      </c>
      <c r="Q59" s="27">
        <f t="shared" si="5"/>
        <v>0</v>
      </c>
      <c r="R59" s="27">
        <f t="shared" si="5"/>
        <v>0</v>
      </c>
      <c r="S59" s="27">
        <f t="shared" si="5"/>
        <v>0</v>
      </c>
      <c r="T59" s="27">
        <f t="shared" ref="T59" si="6">SUM(T38:T58)</f>
        <v>0</v>
      </c>
      <c r="U59" s="27"/>
      <c r="V59" s="27">
        <f t="shared" si="5"/>
        <v>6</v>
      </c>
      <c r="W59" s="27">
        <f t="shared" si="5"/>
        <v>0</v>
      </c>
      <c r="X59" s="27">
        <f t="shared" si="5"/>
        <v>9</v>
      </c>
      <c r="Y59" s="27">
        <f t="shared" si="5"/>
        <v>0</v>
      </c>
      <c r="Z59" s="27">
        <f t="shared" si="5"/>
        <v>0</v>
      </c>
      <c r="AA59" s="27">
        <f t="shared" si="5"/>
        <v>0</v>
      </c>
      <c r="AB59" s="27">
        <f t="shared" si="5"/>
        <v>11</v>
      </c>
      <c r="AC59" s="27">
        <f t="shared" si="5"/>
        <v>0</v>
      </c>
      <c r="AD59" s="27">
        <f t="shared" si="5"/>
        <v>13</v>
      </c>
      <c r="AE59" s="27">
        <f t="shared" si="5"/>
        <v>0</v>
      </c>
      <c r="AF59" s="27">
        <f t="shared" si="5"/>
        <v>0</v>
      </c>
      <c r="AG59" s="13"/>
      <c r="AH59" s="27">
        <f t="shared" ref="AH59:AJ59" si="7">SUM(AH38:AH58)</f>
        <v>0</v>
      </c>
      <c r="AI59" s="29"/>
      <c r="AJ59" s="27">
        <f t="shared" si="7"/>
        <v>15</v>
      </c>
      <c r="AK59" s="62"/>
      <c r="AL59" s="27">
        <f t="shared" ref="AL59" si="8">SUM(AL38:AL58)</f>
        <v>9</v>
      </c>
      <c r="AM59" s="29"/>
      <c r="AN59" s="29"/>
      <c r="AO59" s="98"/>
      <c r="AP59" s="90">
        <v>1</v>
      </c>
      <c r="AQ59" s="104" t="s">
        <v>80</v>
      </c>
      <c r="AR59" s="107"/>
      <c r="AS59" s="46"/>
      <c r="AT59" s="47"/>
      <c r="AU59" s="123"/>
    </row>
    <row r="60" spans="2:48" ht="15" thickTop="1">
      <c r="B60" s="133"/>
      <c r="C60" s="64"/>
      <c r="D60" s="64"/>
      <c r="E60" s="64"/>
      <c r="F60" s="31"/>
      <c r="G60" s="78"/>
      <c r="H60" s="29"/>
      <c r="I60" s="30"/>
      <c r="J60" s="29"/>
      <c r="K60" s="29"/>
      <c r="L60" s="29"/>
      <c r="M60" s="29"/>
      <c r="N60" s="29"/>
      <c r="O60" s="29"/>
      <c r="P60" s="29"/>
      <c r="Q60" s="29"/>
      <c r="R60" s="29"/>
      <c r="S60" s="29"/>
      <c r="T60" s="29"/>
      <c r="U60" s="29"/>
      <c r="V60" s="29"/>
      <c r="W60" s="29"/>
      <c r="X60" s="29"/>
      <c r="Y60" s="29"/>
      <c r="Z60" s="29"/>
      <c r="AA60" s="29"/>
      <c r="AB60" s="29"/>
      <c r="AC60" s="29"/>
      <c r="AD60" s="29"/>
      <c r="AE60" s="29"/>
      <c r="AF60" s="29"/>
      <c r="AG60" s="13"/>
      <c r="AH60" s="29"/>
      <c r="AI60" s="29"/>
      <c r="AJ60" s="29"/>
      <c r="AK60" s="29"/>
      <c r="AL60" s="29"/>
      <c r="AM60" s="29"/>
      <c r="AN60" s="29"/>
      <c r="AO60" s="98"/>
      <c r="AP60" s="90">
        <v>2</v>
      </c>
      <c r="AQ60" s="105" t="s">
        <v>81</v>
      </c>
      <c r="AR60" s="70"/>
      <c r="AS60" s="48"/>
      <c r="AT60" s="49"/>
      <c r="AU60" s="123"/>
    </row>
    <row r="61" spans="2:48">
      <c r="B61" s="133"/>
      <c r="C61" s="64"/>
      <c r="D61" s="84" t="s">
        <v>79</v>
      </c>
      <c r="E61" s="42"/>
      <c r="F61" s="41" t="s">
        <v>46</v>
      </c>
      <c r="G61" s="82"/>
      <c r="H61" s="76">
        <v>1.1000000000000001</v>
      </c>
      <c r="I61" s="20"/>
      <c r="J61" s="15">
        <v>1.1000000000000001</v>
      </c>
      <c r="K61" s="16"/>
      <c r="L61" s="15">
        <v>1</v>
      </c>
      <c r="M61" s="16"/>
      <c r="N61" s="15">
        <v>1.1000000000000001</v>
      </c>
      <c r="O61" s="16"/>
      <c r="P61" s="15">
        <v>1.3</v>
      </c>
      <c r="Q61" s="16"/>
      <c r="R61" s="15">
        <v>1</v>
      </c>
      <c r="S61" s="16"/>
      <c r="T61" s="15">
        <v>1</v>
      </c>
      <c r="U61" s="16"/>
      <c r="V61" s="15">
        <v>1.2</v>
      </c>
      <c r="W61" s="16"/>
      <c r="X61" s="15">
        <v>1.5</v>
      </c>
      <c r="Y61" s="16"/>
      <c r="Z61" s="15">
        <v>0</v>
      </c>
      <c r="AA61" s="16"/>
      <c r="AB61" s="15">
        <v>1.2</v>
      </c>
      <c r="AC61" s="16"/>
      <c r="AD61" s="15">
        <v>1.2</v>
      </c>
      <c r="AE61" s="16"/>
      <c r="AF61" s="15">
        <v>0</v>
      </c>
      <c r="AG61" s="13"/>
      <c r="AH61" s="15">
        <v>0</v>
      </c>
      <c r="AI61" s="29"/>
      <c r="AJ61" s="15">
        <v>1.1000000000000001</v>
      </c>
      <c r="AK61" s="59"/>
      <c r="AL61" s="15">
        <v>1.3</v>
      </c>
      <c r="AM61" s="29"/>
      <c r="AN61" s="69"/>
      <c r="AO61" s="99"/>
      <c r="AP61" s="90">
        <v>3</v>
      </c>
      <c r="AQ61" s="105" t="s">
        <v>82</v>
      </c>
      <c r="AR61" s="70"/>
      <c r="AS61" s="48"/>
      <c r="AT61" s="49"/>
      <c r="AU61" s="123"/>
    </row>
    <row r="62" spans="2:48">
      <c r="B62" s="133"/>
      <c r="C62" s="64"/>
      <c r="D62" s="84" t="s">
        <v>79</v>
      </c>
      <c r="E62" s="64"/>
      <c r="F62" s="41" t="s">
        <v>45</v>
      </c>
      <c r="G62" s="82"/>
      <c r="H62" s="76">
        <v>1</v>
      </c>
      <c r="I62" s="20"/>
      <c r="J62" s="15">
        <v>1</v>
      </c>
      <c r="K62" s="16"/>
      <c r="L62" s="15">
        <v>1</v>
      </c>
      <c r="M62" s="16"/>
      <c r="N62" s="15">
        <v>1</v>
      </c>
      <c r="O62" s="16"/>
      <c r="P62" s="15">
        <v>2</v>
      </c>
      <c r="Q62" s="16"/>
      <c r="R62" s="15">
        <v>1</v>
      </c>
      <c r="S62" s="16"/>
      <c r="T62" s="15">
        <v>1</v>
      </c>
      <c r="U62" s="16"/>
      <c r="V62" s="15">
        <v>2</v>
      </c>
      <c r="W62" s="16"/>
      <c r="X62" s="15">
        <v>2</v>
      </c>
      <c r="Y62" s="16"/>
      <c r="Z62" s="15">
        <v>0</v>
      </c>
      <c r="AA62" s="16"/>
      <c r="AB62" s="15">
        <v>2</v>
      </c>
      <c r="AC62" s="16"/>
      <c r="AD62" s="15">
        <v>1</v>
      </c>
      <c r="AE62" s="16"/>
      <c r="AF62" s="15">
        <v>0</v>
      </c>
      <c r="AG62" s="13"/>
      <c r="AH62" s="15">
        <v>0</v>
      </c>
      <c r="AI62" s="29"/>
      <c r="AJ62" s="15">
        <v>2</v>
      </c>
      <c r="AK62" s="59"/>
      <c r="AL62" s="15">
        <v>2</v>
      </c>
      <c r="AM62" s="29"/>
      <c r="AN62" s="69"/>
      <c r="AO62" s="99"/>
      <c r="AP62" s="90">
        <v>4</v>
      </c>
      <c r="AQ62" s="105" t="s">
        <v>83</v>
      </c>
      <c r="AR62" s="70"/>
      <c r="AS62" s="48"/>
      <c r="AT62" s="49"/>
      <c r="AU62" s="123"/>
    </row>
    <row r="63" spans="2:48">
      <c r="B63" s="133"/>
      <c r="C63" s="64"/>
      <c r="D63" s="84" t="s">
        <v>79</v>
      </c>
      <c r="E63" s="64"/>
      <c r="F63" s="41" t="s">
        <v>58</v>
      </c>
      <c r="G63" s="82"/>
      <c r="H63" s="77">
        <v>2</v>
      </c>
      <c r="I63" s="20"/>
      <c r="J63" s="36">
        <v>2</v>
      </c>
      <c r="K63" s="37"/>
      <c r="L63" s="36">
        <v>2</v>
      </c>
      <c r="M63" s="37"/>
      <c r="N63" s="36">
        <v>2</v>
      </c>
      <c r="O63" s="37"/>
      <c r="P63" s="36">
        <v>3</v>
      </c>
      <c r="Q63" s="37"/>
      <c r="R63" s="36">
        <v>1</v>
      </c>
      <c r="S63" s="37"/>
      <c r="T63" s="36">
        <v>1</v>
      </c>
      <c r="U63" s="37"/>
      <c r="V63" s="36">
        <v>2</v>
      </c>
      <c r="W63" s="37"/>
      <c r="X63" s="36">
        <v>3</v>
      </c>
      <c r="Y63" s="37"/>
      <c r="Z63" s="36">
        <v>0</v>
      </c>
      <c r="AA63" s="37"/>
      <c r="AB63" s="36">
        <v>2</v>
      </c>
      <c r="AC63" s="37"/>
      <c r="AD63" s="36">
        <v>2</v>
      </c>
      <c r="AE63" s="37"/>
      <c r="AF63" s="36">
        <v>0</v>
      </c>
      <c r="AG63" s="13"/>
      <c r="AH63" s="36">
        <v>0</v>
      </c>
      <c r="AI63" s="29"/>
      <c r="AJ63" s="36">
        <v>1</v>
      </c>
      <c r="AK63" s="63"/>
      <c r="AL63" s="36">
        <v>1</v>
      </c>
      <c r="AM63" s="29"/>
      <c r="AN63" s="69"/>
      <c r="AO63" s="99"/>
      <c r="AP63" s="91">
        <v>5</v>
      </c>
      <c r="AQ63" s="105" t="s">
        <v>84</v>
      </c>
      <c r="AR63" s="70"/>
      <c r="AS63" s="48"/>
      <c r="AT63" s="49"/>
      <c r="AU63" s="123"/>
    </row>
    <row r="64" spans="2:48" ht="15" thickBot="1">
      <c r="B64" s="71"/>
      <c r="C64" s="64"/>
      <c r="D64" s="64"/>
      <c r="E64" s="64"/>
      <c r="F64" s="40" t="s">
        <v>52</v>
      </c>
      <c r="G64" s="83"/>
      <c r="H64" s="38">
        <f>SUM(H59*(H61+H62+H63))</f>
        <v>49.199999999999996</v>
      </c>
      <c r="I64" s="39"/>
      <c r="J64" s="38">
        <f t="shared" ref="J64:AL64" si="9">SUM(J59*(J61+J62+J63))</f>
        <v>49.199999999999996</v>
      </c>
      <c r="K64" s="38">
        <f t="shared" si="9"/>
        <v>0</v>
      </c>
      <c r="L64" s="38">
        <f t="shared" si="9"/>
        <v>28</v>
      </c>
      <c r="M64" s="38">
        <f t="shared" si="9"/>
        <v>0</v>
      </c>
      <c r="N64" s="38">
        <f t="shared" si="9"/>
        <v>41</v>
      </c>
      <c r="O64" s="38">
        <f t="shared" si="9"/>
        <v>0</v>
      </c>
      <c r="P64" s="38">
        <f t="shared" si="9"/>
        <v>63</v>
      </c>
      <c r="Q64" s="38">
        <f t="shared" si="9"/>
        <v>0</v>
      </c>
      <c r="R64" s="38">
        <f t="shared" si="9"/>
        <v>0</v>
      </c>
      <c r="S64" s="38">
        <f t="shared" si="9"/>
        <v>0</v>
      </c>
      <c r="T64" s="38">
        <f t="shared" si="9"/>
        <v>0</v>
      </c>
      <c r="U64" s="38">
        <f t="shared" si="9"/>
        <v>0</v>
      </c>
      <c r="V64" s="38">
        <f t="shared" si="9"/>
        <v>31.200000000000003</v>
      </c>
      <c r="W64" s="38">
        <f t="shared" si="9"/>
        <v>0</v>
      </c>
      <c r="X64" s="38">
        <f t="shared" si="9"/>
        <v>58.5</v>
      </c>
      <c r="Y64" s="38">
        <f t="shared" si="9"/>
        <v>0</v>
      </c>
      <c r="Z64" s="38">
        <f t="shared" si="9"/>
        <v>0</v>
      </c>
      <c r="AA64" s="38">
        <f t="shared" si="9"/>
        <v>0</v>
      </c>
      <c r="AB64" s="38">
        <f t="shared" si="9"/>
        <v>57.2</v>
      </c>
      <c r="AC64" s="38">
        <f t="shared" si="9"/>
        <v>0</v>
      </c>
      <c r="AD64" s="38">
        <f t="shared" si="9"/>
        <v>54.6</v>
      </c>
      <c r="AE64" s="38">
        <f t="shared" si="9"/>
        <v>0</v>
      </c>
      <c r="AF64" s="38">
        <f t="shared" si="9"/>
        <v>0</v>
      </c>
      <c r="AG64" s="38">
        <f t="shared" si="9"/>
        <v>0</v>
      </c>
      <c r="AH64" s="38">
        <f t="shared" si="9"/>
        <v>0</v>
      </c>
      <c r="AI64" s="38">
        <f t="shared" si="9"/>
        <v>0</v>
      </c>
      <c r="AJ64" s="38">
        <f t="shared" si="9"/>
        <v>61.499999999999993</v>
      </c>
      <c r="AK64" s="38">
        <f t="shared" si="9"/>
        <v>0</v>
      </c>
      <c r="AL64" s="38">
        <f t="shared" si="9"/>
        <v>38.699999999999996</v>
      </c>
      <c r="AM64" s="44"/>
      <c r="AN64" s="44"/>
      <c r="AO64" s="100"/>
      <c r="AP64" s="92"/>
      <c r="AQ64" s="106"/>
      <c r="AR64" s="70"/>
      <c r="AS64" s="48"/>
      <c r="AT64" s="49"/>
      <c r="AU64" s="123"/>
    </row>
    <row r="65" spans="2:47" ht="16.2" thickTop="1">
      <c r="B65" s="130" t="s">
        <v>5</v>
      </c>
      <c r="C65" s="64"/>
      <c r="D65" s="131"/>
      <c r="E65" s="64"/>
      <c r="F65" s="131"/>
      <c r="G65" s="64"/>
      <c r="H65" s="136"/>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64"/>
      <c r="AH65" s="30"/>
      <c r="AI65" s="30"/>
      <c r="AJ65" s="30"/>
      <c r="AK65" s="30"/>
      <c r="AL65" s="30"/>
      <c r="AM65" s="30"/>
      <c r="AN65" s="73" t="s">
        <v>66</v>
      </c>
      <c r="AO65" s="101"/>
      <c r="AP65" s="102"/>
      <c r="AQ65" s="109"/>
      <c r="AR65" s="108"/>
      <c r="AS65" s="48"/>
      <c r="AT65" s="49"/>
      <c r="AU65" s="123"/>
    </row>
    <row r="66" spans="2:47">
      <c r="B66" s="133"/>
      <c r="C66" s="64"/>
      <c r="D66" s="134" t="s">
        <v>15</v>
      </c>
      <c r="E66" s="64"/>
      <c r="F66" s="131" t="s">
        <v>47</v>
      </c>
      <c r="G66" s="64"/>
      <c r="H66" s="15">
        <v>1</v>
      </c>
      <c r="I66" s="20"/>
      <c r="J66" s="15">
        <v>0</v>
      </c>
      <c r="K66" s="16"/>
      <c r="L66" s="15">
        <v>1</v>
      </c>
      <c r="M66" s="16"/>
      <c r="N66" s="15">
        <v>1</v>
      </c>
      <c r="O66" s="16"/>
      <c r="P66" s="15">
        <v>0</v>
      </c>
      <c r="Q66" s="16"/>
      <c r="R66" s="15">
        <v>0</v>
      </c>
      <c r="S66" s="16"/>
      <c r="T66" s="15">
        <v>0</v>
      </c>
      <c r="U66" s="16"/>
      <c r="V66" s="15">
        <v>0</v>
      </c>
      <c r="W66" s="16"/>
      <c r="X66" s="15">
        <v>1</v>
      </c>
      <c r="Y66" s="16"/>
      <c r="Z66" s="15">
        <v>0</v>
      </c>
      <c r="AA66" s="16"/>
      <c r="AB66" s="15">
        <v>1</v>
      </c>
      <c r="AC66" s="16"/>
      <c r="AD66" s="15">
        <v>2</v>
      </c>
      <c r="AE66" s="16"/>
      <c r="AF66" s="15">
        <v>0</v>
      </c>
      <c r="AG66" s="13"/>
      <c r="AH66" s="15">
        <v>0</v>
      </c>
      <c r="AI66" s="29"/>
      <c r="AJ66" s="15">
        <v>2</v>
      </c>
      <c r="AK66" s="59"/>
      <c r="AL66" s="15">
        <v>2</v>
      </c>
      <c r="AM66" s="29"/>
      <c r="AN66" s="68" t="s">
        <v>117</v>
      </c>
      <c r="AO66" s="97"/>
      <c r="AP66" s="171" t="s">
        <v>99</v>
      </c>
      <c r="AQ66" s="172"/>
      <c r="AR66" s="172"/>
      <c r="AS66" s="172"/>
      <c r="AT66" s="172"/>
      <c r="AU66" s="173"/>
    </row>
    <row r="67" spans="2:47">
      <c r="B67" s="133"/>
      <c r="C67" s="64"/>
      <c r="D67" s="131"/>
      <c r="E67" s="64"/>
      <c r="F67" s="131"/>
      <c r="G67" s="64"/>
      <c r="H67" s="137"/>
      <c r="I67" s="22"/>
      <c r="J67" s="138"/>
      <c r="K67" s="22"/>
      <c r="L67" s="138"/>
      <c r="M67" s="22"/>
      <c r="N67" s="138"/>
      <c r="O67" s="22"/>
      <c r="P67" s="138"/>
      <c r="Q67" s="22"/>
      <c r="R67" s="138"/>
      <c r="S67" s="22"/>
      <c r="T67" s="138"/>
      <c r="U67" s="22"/>
      <c r="V67" s="138"/>
      <c r="W67" s="22"/>
      <c r="X67" s="138"/>
      <c r="Y67" s="22"/>
      <c r="Z67" s="138"/>
      <c r="AA67" s="22"/>
      <c r="AB67" s="138"/>
      <c r="AC67" s="22"/>
      <c r="AD67" s="138"/>
      <c r="AE67" s="22"/>
      <c r="AF67" s="138"/>
      <c r="AG67" s="13"/>
      <c r="AH67" s="138"/>
      <c r="AI67" s="30"/>
      <c r="AJ67" s="138"/>
      <c r="AK67" s="30"/>
      <c r="AL67" s="138"/>
      <c r="AM67" s="30"/>
      <c r="AN67" s="69" t="s">
        <v>118</v>
      </c>
      <c r="AO67" s="99"/>
      <c r="AP67" s="90">
        <v>1</v>
      </c>
      <c r="AQ67" s="104" t="s">
        <v>85</v>
      </c>
      <c r="AR67" s="107"/>
      <c r="AS67" s="48"/>
      <c r="AT67" s="49"/>
      <c r="AU67" s="123"/>
    </row>
    <row r="68" spans="2:47">
      <c r="B68" s="133"/>
      <c r="C68" s="64"/>
      <c r="D68" s="131"/>
      <c r="E68" s="64"/>
      <c r="F68" s="131"/>
      <c r="G68" s="64"/>
      <c r="H68" s="137"/>
      <c r="I68" s="22"/>
      <c r="J68" s="138"/>
      <c r="K68" s="22"/>
      <c r="L68" s="138"/>
      <c r="M68" s="22"/>
      <c r="N68" s="138"/>
      <c r="O68" s="22"/>
      <c r="P68" s="138"/>
      <c r="Q68" s="22"/>
      <c r="R68" s="138"/>
      <c r="S68" s="22"/>
      <c r="T68" s="138"/>
      <c r="U68" s="22"/>
      <c r="V68" s="138"/>
      <c r="W68" s="22"/>
      <c r="X68" s="138"/>
      <c r="Y68" s="22"/>
      <c r="Z68" s="138"/>
      <c r="AA68" s="22"/>
      <c r="AB68" s="138"/>
      <c r="AC68" s="22"/>
      <c r="AD68" s="138"/>
      <c r="AE68" s="22"/>
      <c r="AF68" s="138"/>
      <c r="AG68" s="13"/>
      <c r="AH68" s="138"/>
      <c r="AI68" s="30"/>
      <c r="AJ68" s="138"/>
      <c r="AK68" s="30"/>
      <c r="AL68" s="138"/>
      <c r="AM68" s="30"/>
      <c r="AN68" s="69" t="s">
        <v>119</v>
      </c>
      <c r="AO68" s="99"/>
      <c r="AP68" s="90">
        <v>2</v>
      </c>
      <c r="AQ68" s="105" t="s">
        <v>86</v>
      </c>
      <c r="AR68" s="70"/>
      <c r="AS68" s="50"/>
      <c r="AT68" s="51"/>
      <c r="AU68" s="123"/>
    </row>
    <row r="69" spans="2:47">
      <c r="B69" s="133"/>
      <c r="C69" s="64"/>
      <c r="D69" s="134" t="s">
        <v>16</v>
      </c>
      <c r="E69" s="64"/>
      <c r="F69" s="131" t="s">
        <v>48</v>
      </c>
      <c r="G69" s="64"/>
      <c r="H69" s="15">
        <v>3</v>
      </c>
      <c r="I69" s="20"/>
      <c r="J69" s="15">
        <v>2</v>
      </c>
      <c r="K69" s="16"/>
      <c r="L69" s="15">
        <v>2</v>
      </c>
      <c r="M69" s="16"/>
      <c r="N69" s="15">
        <v>2</v>
      </c>
      <c r="O69" s="16"/>
      <c r="P69" s="15">
        <v>2</v>
      </c>
      <c r="Q69" s="16"/>
      <c r="R69" s="15">
        <v>0</v>
      </c>
      <c r="S69" s="16"/>
      <c r="T69" s="15">
        <v>0</v>
      </c>
      <c r="U69" s="16"/>
      <c r="V69" s="15">
        <v>1</v>
      </c>
      <c r="W69" s="16"/>
      <c r="X69" s="15">
        <v>1</v>
      </c>
      <c r="Y69" s="16"/>
      <c r="Z69" s="15">
        <v>0</v>
      </c>
      <c r="AA69" s="16"/>
      <c r="AB69" s="15">
        <v>3</v>
      </c>
      <c r="AC69" s="16"/>
      <c r="AD69" s="15">
        <v>3</v>
      </c>
      <c r="AE69" s="16"/>
      <c r="AF69" s="15">
        <v>0</v>
      </c>
      <c r="AG69" s="13"/>
      <c r="AH69" s="15">
        <v>0</v>
      </c>
      <c r="AI69" s="29"/>
      <c r="AJ69" s="15">
        <v>1</v>
      </c>
      <c r="AK69" s="59"/>
      <c r="AL69" s="15">
        <v>0</v>
      </c>
      <c r="AM69" s="29"/>
      <c r="AN69" s="68" t="s">
        <v>120</v>
      </c>
      <c r="AO69" s="98"/>
      <c r="AP69" s="90">
        <v>3</v>
      </c>
      <c r="AQ69" s="105" t="s">
        <v>87</v>
      </c>
      <c r="AR69" s="71"/>
      <c r="AS69" s="54"/>
      <c r="AT69" s="55"/>
      <c r="AU69" s="123"/>
    </row>
    <row r="70" spans="2:47">
      <c r="B70" s="133"/>
      <c r="C70" s="64"/>
      <c r="D70" s="131"/>
      <c r="E70" s="64"/>
      <c r="F70" s="140" t="s">
        <v>73</v>
      </c>
      <c r="G70" s="141"/>
      <c r="H70" s="15">
        <v>1</v>
      </c>
      <c r="I70" s="20"/>
      <c r="J70" s="15">
        <v>1</v>
      </c>
      <c r="K70" s="16"/>
      <c r="L70" s="15">
        <v>0</v>
      </c>
      <c r="M70" s="16"/>
      <c r="N70" s="15">
        <v>0</v>
      </c>
      <c r="O70" s="16"/>
      <c r="P70" s="15">
        <v>0</v>
      </c>
      <c r="Q70" s="16"/>
      <c r="R70" s="15">
        <v>0</v>
      </c>
      <c r="S70" s="16"/>
      <c r="T70" s="15">
        <v>0</v>
      </c>
      <c r="U70" s="16"/>
      <c r="V70" s="15">
        <v>0</v>
      </c>
      <c r="W70" s="16"/>
      <c r="X70" s="15">
        <v>0</v>
      </c>
      <c r="Y70" s="16"/>
      <c r="Z70" s="15">
        <v>0</v>
      </c>
      <c r="AA70" s="16"/>
      <c r="AB70" s="15">
        <v>2</v>
      </c>
      <c r="AC70" s="16"/>
      <c r="AD70" s="15">
        <v>1</v>
      </c>
      <c r="AE70" s="16"/>
      <c r="AF70" s="15">
        <v>0</v>
      </c>
      <c r="AG70" s="13"/>
      <c r="AH70" s="15">
        <v>0</v>
      </c>
      <c r="AI70" s="29"/>
      <c r="AJ70" s="15">
        <v>0</v>
      </c>
      <c r="AK70" s="59"/>
      <c r="AL70" s="15">
        <v>0</v>
      </c>
      <c r="AM70" s="29"/>
      <c r="AN70" s="67" t="s">
        <v>124</v>
      </c>
      <c r="AO70" s="98"/>
      <c r="AP70" s="93">
        <v>4</v>
      </c>
      <c r="AQ70" s="105" t="s">
        <v>89</v>
      </c>
      <c r="AR70" s="71"/>
      <c r="AS70" s="13"/>
      <c r="AT70" s="13"/>
      <c r="AU70" s="123"/>
    </row>
    <row r="71" spans="2:47">
      <c r="B71" s="133"/>
      <c r="C71" s="64"/>
      <c r="D71" s="131"/>
      <c r="E71" s="64"/>
      <c r="F71" s="131"/>
      <c r="G71" s="64"/>
      <c r="H71" s="137"/>
      <c r="I71" s="22"/>
      <c r="J71" s="138"/>
      <c r="K71" s="22"/>
      <c r="L71" s="138"/>
      <c r="M71" s="22"/>
      <c r="N71" s="138"/>
      <c r="O71" s="22"/>
      <c r="P71" s="138"/>
      <c r="Q71" s="22"/>
      <c r="R71" s="138"/>
      <c r="S71" s="22"/>
      <c r="T71" s="138"/>
      <c r="U71" s="22"/>
      <c r="V71" s="138"/>
      <c r="W71" s="22"/>
      <c r="X71" s="138"/>
      <c r="Y71" s="22"/>
      <c r="Z71" s="138"/>
      <c r="AA71" s="22"/>
      <c r="AB71" s="138"/>
      <c r="AC71" s="22"/>
      <c r="AD71" s="138"/>
      <c r="AE71" s="22"/>
      <c r="AF71" s="138"/>
      <c r="AG71" s="13"/>
      <c r="AH71" s="138"/>
      <c r="AI71" s="30"/>
      <c r="AJ71" s="138"/>
      <c r="AK71" s="30"/>
      <c r="AL71" s="138"/>
      <c r="AM71" s="30"/>
      <c r="AN71" s="66"/>
      <c r="AO71" s="99"/>
      <c r="AP71" s="94">
        <v>5</v>
      </c>
      <c r="AQ71" s="105" t="s">
        <v>88</v>
      </c>
      <c r="AR71" s="71"/>
      <c r="AS71" s="13"/>
      <c r="AT71" s="13"/>
      <c r="AU71" s="123"/>
    </row>
    <row r="72" spans="2:47">
      <c r="B72" s="133"/>
      <c r="C72" s="64"/>
      <c r="D72" s="134" t="s">
        <v>17</v>
      </c>
      <c r="E72" s="64"/>
      <c r="F72" s="131" t="s">
        <v>48</v>
      </c>
      <c r="G72" s="64"/>
      <c r="H72" s="15">
        <v>4</v>
      </c>
      <c r="I72" s="20"/>
      <c r="J72" s="15">
        <v>3</v>
      </c>
      <c r="K72" s="16"/>
      <c r="L72" s="15">
        <v>2</v>
      </c>
      <c r="M72" s="16"/>
      <c r="N72" s="15">
        <v>1</v>
      </c>
      <c r="O72" s="16"/>
      <c r="P72" s="15">
        <v>2</v>
      </c>
      <c r="Q72" s="16"/>
      <c r="R72" s="15">
        <v>0</v>
      </c>
      <c r="S72" s="16"/>
      <c r="T72" s="15">
        <v>0</v>
      </c>
      <c r="U72" s="16"/>
      <c r="V72" s="15">
        <v>1</v>
      </c>
      <c r="W72" s="16"/>
      <c r="X72" s="15">
        <v>1</v>
      </c>
      <c r="Y72" s="16"/>
      <c r="Z72" s="15">
        <v>0</v>
      </c>
      <c r="AA72" s="16"/>
      <c r="AB72" s="15">
        <v>3</v>
      </c>
      <c r="AC72" s="16"/>
      <c r="AD72" s="15">
        <v>3</v>
      </c>
      <c r="AE72" s="16"/>
      <c r="AF72" s="15">
        <v>0</v>
      </c>
      <c r="AG72" s="13"/>
      <c r="AH72" s="15">
        <v>0</v>
      </c>
      <c r="AI72" s="29"/>
      <c r="AJ72" s="15">
        <v>0</v>
      </c>
      <c r="AK72" s="59"/>
      <c r="AL72" s="15">
        <v>0</v>
      </c>
      <c r="AM72" s="29"/>
      <c r="AN72" s="67"/>
      <c r="AO72" s="98"/>
      <c r="AP72" s="92"/>
      <c r="AQ72" s="106"/>
      <c r="AR72" s="70"/>
      <c r="AS72" s="46"/>
      <c r="AT72" s="47"/>
      <c r="AU72" s="123"/>
    </row>
    <row r="73" spans="2:47">
      <c r="B73" s="133"/>
      <c r="C73" s="64"/>
      <c r="D73" s="131"/>
      <c r="E73" s="64"/>
      <c r="F73" s="140" t="s">
        <v>73</v>
      </c>
      <c r="G73" s="141"/>
      <c r="H73" s="15">
        <v>3</v>
      </c>
      <c r="I73" s="20"/>
      <c r="J73" s="15">
        <v>2</v>
      </c>
      <c r="K73" s="16"/>
      <c r="L73" s="15">
        <v>0</v>
      </c>
      <c r="M73" s="16"/>
      <c r="N73" s="15">
        <v>0</v>
      </c>
      <c r="O73" s="16"/>
      <c r="P73" s="15">
        <v>0</v>
      </c>
      <c r="Q73" s="16"/>
      <c r="R73" s="15">
        <v>0</v>
      </c>
      <c r="S73" s="16"/>
      <c r="T73" s="15">
        <v>0</v>
      </c>
      <c r="U73" s="16"/>
      <c r="V73" s="15">
        <v>0</v>
      </c>
      <c r="W73" s="16"/>
      <c r="X73" s="15">
        <v>0</v>
      </c>
      <c r="Y73" s="16"/>
      <c r="Z73" s="15">
        <v>0</v>
      </c>
      <c r="AA73" s="16"/>
      <c r="AB73" s="15">
        <v>2</v>
      </c>
      <c r="AC73" s="16"/>
      <c r="AD73" s="15">
        <v>1</v>
      </c>
      <c r="AE73" s="16"/>
      <c r="AF73" s="15">
        <v>0</v>
      </c>
      <c r="AG73" s="13"/>
      <c r="AH73" s="15">
        <v>0</v>
      </c>
      <c r="AI73" s="29"/>
      <c r="AJ73" s="15">
        <v>0</v>
      </c>
      <c r="AK73" s="59"/>
      <c r="AL73" s="15">
        <v>0</v>
      </c>
      <c r="AM73" s="29"/>
      <c r="AN73" s="67"/>
      <c r="AO73" s="29"/>
      <c r="AP73" s="13"/>
      <c r="AQ73" s="110"/>
      <c r="AR73" s="72"/>
      <c r="AS73" s="48"/>
      <c r="AT73" s="49"/>
      <c r="AU73" s="123"/>
    </row>
    <row r="74" spans="2:47">
      <c r="B74" s="133"/>
      <c r="C74" s="64"/>
      <c r="D74" s="131"/>
      <c r="E74" s="64"/>
      <c r="F74" s="131"/>
      <c r="G74" s="64"/>
      <c r="H74" s="15"/>
      <c r="I74" s="20"/>
      <c r="J74" s="15"/>
      <c r="K74" s="16"/>
      <c r="L74" s="15"/>
      <c r="M74" s="16"/>
      <c r="N74" s="15"/>
      <c r="O74" s="16"/>
      <c r="P74" s="15"/>
      <c r="Q74" s="16"/>
      <c r="R74" s="15"/>
      <c r="S74" s="16"/>
      <c r="T74" s="15"/>
      <c r="U74" s="16"/>
      <c r="V74" s="15"/>
      <c r="W74" s="16"/>
      <c r="X74" s="15"/>
      <c r="Y74" s="16"/>
      <c r="Z74" s="15"/>
      <c r="AA74" s="16"/>
      <c r="AB74" s="15"/>
      <c r="AC74" s="16"/>
      <c r="AD74" s="15"/>
      <c r="AE74" s="16"/>
      <c r="AF74" s="15"/>
      <c r="AG74" s="13"/>
      <c r="AH74" s="15"/>
      <c r="AI74" s="29"/>
      <c r="AJ74" s="15"/>
      <c r="AK74" s="59"/>
      <c r="AL74" s="15"/>
      <c r="AM74" s="29"/>
      <c r="AN74" s="67"/>
      <c r="AO74" s="29"/>
      <c r="AP74" s="13"/>
      <c r="AQ74" s="13"/>
      <c r="AR74" s="72"/>
      <c r="AS74" s="48"/>
      <c r="AT74" s="49"/>
      <c r="AU74" s="123"/>
    </row>
    <row r="75" spans="2:47">
      <c r="B75" s="133"/>
      <c r="C75" s="64"/>
      <c r="D75" s="131"/>
      <c r="E75" s="64"/>
      <c r="F75" s="131"/>
      <c r="G75" s="64"/>
      <c r="H75" s="15"/>
      <c r="I75" s="20"/>
      <c r="J75" s="15"/>
      <c r="K75" s="16"/>
      <c r="L75" s="15"/>
      <c r="M75" s="16"/>
      <c r="N75" s="15"/>
      <c r="O75" s="16"/>
      <c r="P75" s="15"/>
      <c r="Q75" s="16"/>
      <c r="R75" s="15"/>
      <c r="S75" s="16"/>
      <c r="T75" s="15"/>
      <c r="U75" s="16"/>
      <c r="V75" s="15"/>
      <c r="W75" s="16"/>
      <c r="X75" s="15"/>
      <c r="Y75" s="16"/>
      <c r="Z75" s="15"/>
      <c r="AA75" s="16"/>
      <c r="AB75" s="15"/>
      <c r="AC75" s="16"/>
      <c r="AD75" s="15"/>
      <c r="AE75" s="16"/>
      <c r="AF75" s="15"/>
      <c r="AG75" s="13"/>
      <c r="AH75" s="15"/>
      <c r="AI75" s="29"/>
      <c r="AJ75" s="15"/>
      <c r="AK75" s="59"/>
      <c r="AL75" s="15"/>
      <c r="AM75" s="29"/>
      <c r="AN75" s="67"/>
      <c r="AO75" s="29"/>
      <c r="AP75" s="13"/>
      <c r="AQ75" s="13"/>
      <c r="AR75" s="72"/>
      <c r="AS75" s="48"/>
      <c r="AT75" s="49"/>
      <c r="AU75" s="123"/>
    </row>
    <row r="76" spans="2:47">
      <c r="B76" s="133"/>
      <c r="C76" s="64"/>
      <c r="D76" s="131"/>
      <c r="E76" s="64"/>
      <c r="F76" s="131"/>
      <c r="G76" s="64"/>
      <c r="H76" s="15"/>
      <c r="I76" s="20"/>
      <c r="J76" s="15"/>
      <c r="K76" s="16"/>
      <c r="L76" s="15"/>
      <c r="M76" s="16"/>
      <c r="N76" s="15"/>
      <c r="O76" s="16"/>
      <c r="P76" s="15"/>
      <c r="Q76" s="16"/>
      <c r="R76" s="15"/>
      <c r="S76" s="16"/>
      <c r="T76" s="15"/>
      <c r="U76" s="16"/>
      <c r="V76" s="15"/>
      <c r="W76" s="16"/>
      <c r="X76" s="15"/>
      <c r="Y76" s="16"/>
      <c r="Z76" s="15"/>
      <c r="AA76" s="16"/>
      <c r="AB76" s="15"/>
      <c r="AC76" s="16"/>
      <c r="AD76" s="15"/>
      <c r="AE76" s="16"/>
      <c r="AF76" s="15"/>
      <c r="AG76" s="13"/>
      <c r="AH76" s="15"/>
      <c r="AI76" s="29"/>
      <c r="AJ76" s="15"/>
      <c r="AK76" s="59"/>
      <c r="AL76" s="15"/>
      <c r="AM76" s="29"/>
      <c r="AN76" s="67"/>
      <c r="AO76" s="29"/>
      <c r="AP76" s="13"/>
      <c r="AQ76" s="13"/>
      <c r="AR76" s="72"/>
      <c r="AS76" s="48"/>
      <c r="AT76" s="49"/>
      <c r="AU76" s="123"/>
    </row>
    <row r="77" spans="2:47">
      <c r="B77" s="133"/>
      <c r="C77" s="64"/>
      <c r="D77" s="131"/>
      <c r="E77" s="64"/>
      <c r="F77" s="131"/>
      <c r="G77" s="64"/>
      <c r="H77" s="15"/>
      <c r="I77" s="20"/>
      <c r="J77" s="15"/>
      <c r="K77" s="16"/>
      <c r="L77" s="15"/>
      <c r="M77" s="16"/>
      <c r="N77" s="15"/>
      <c r="O77" s="16"/>
      <c r="P77" s="15"/>
      <c r="Q77" s="16"/>
      <c r="R77" s="15"/>
      <c r="S77" s="16"/>
      <c r="T77" s="15"/>
      <c r="U77" s="16"/>
      <c r="V77" s="15"/>
      <c r="W77" s="16"/>
      <c r="X77" s="15"/>
      <c r="Y77" s="16"/>
      <c r="Z77" s="15"/>
      <c r="AA77" s="16"/>
      <c r="AB77" s="15"/>
      <c r="AC77" s="16"/>
      <c r="AD77" s="15"/>
      <c r="AE77" s="16"/>
      <c r="AF77" s="15"/>
      <c r="AG77" s="13"/>
      <c r="AH77" s="15"/>
      <c r="AI77" s="29"/>
      <c r="AJ77" s="15"/>
      <c r="AK77" s="59"/>
      <c r="AL77" s="15"/>
      <c r="AM77" s="29"/>
      <c r="AN77" s="67"/>
      <c r="AO77" s="29"/>
      <c r="AP77" s="13"/>
      <c r="AQ77" s="13"/>
      <c r="AR77" s="72"/>
      <c r="AS77" s="48"/>
      <c r="AT77" s="49"/>
      <c r="AU77" s="123"/>
    </row>
    <row r="78" spans="2:47" ht="15" thickBot="1">
      <c r="B78" s="133"/>
      <c r="C78" s="64"/>
      <c r="D78" s="64"/>
      <c r="E78" s="64"/>
      <c r="F78" s="28" t="s">
        <v>43</v>
      </c>
      <c r="G78" s="81"/>
      <c r="H78" s="27">
        <f>SUM(H66:H77)</f>
        <v>12</v>
      </c>
      <c r="I78" s="26"/>
      <c r="J78" s="27">
        <f t="shared" ref="J78:AF78" si="10">SUM(J66:J77)</f>
        <v>8</v>
      </c>
      <c r="K78" s="27">
        <f t="shared" si="10"/>
        <v>0</v>
      </c>
      <c r="L78" s="27">
        <f t="shared" si="10"/>
        <v>5</v>
      </c>
      <c r="M78" s="27">
        <f t="shared" si="10"/>
        <v>0</v>
      </c>
      <c r="N78" s="27">
        <f t="shared" si="10"/>
        <v>4</v>
      </c>
      <c r="O78" s="27">
        <f t="shared" si="10"/>
        <v>0</v>
      </c>
      <c r="P78" s="27">
        <f t="shared" si="10"/>
        <v>4</v>
      </c>
      <c r="Q78" s="27">
        <f t="shared" si="10"/>
        <v>0</v>
      </c>
      <c r="R78" s="27">
        <f t="shared" si="10"/>
        <v>0</v>
      </c>
      <c r="S78" s="27">
        <f t="shared" si="10"/>
        <v>0</v>
      </c>
      <c r="T78" s="27">
        <f t="shared" ref="T78" si="11">SUM(T66:T77)</f>
        <v>0</v>
      </c>
      <c r="U78" s="27"/>
      <c r="V78" s="27">
        <f t="shared" si="10"/>
        <v>2</v>
      </c>
      <c r="W78" s="27">
        <f t="shared" si="10"/>
        <v>0</v>
      </c>
      <c r="X78" s="27">
        <f t="shared" si="10"/>
        <v>3</v>
      </c>
      <c r="Y78" s="27">
        <f t="shared" si="10"/>
        <v>0</v>
      </c>
      <c r="Z78" s="27">
        <f t="shared" si="10"/>
        <v>0</v>
      </c>
      <c r="AA78" s="27">
        <f t="shared" si="10"/>
        <v>0</v>
      </c>
      <c r="AB78" s="27">
        <f t="shared" si="10"/>
        <v>11</v>
      </c>
      <c r="AC78" s="27">
        <f t="shared" si="10"/>
        <v>0</v>
      </c>
      <c r="AD78" s="27">
        <f t="shared" si="10"/>
        <v>10</v>
      </c>
      <c r="AE78" s="27">
        <f t="shared" si="10"/>
        <v>0</v>
      </c>
      <c r="AF78" s="27">
        <f t="shared" si="10"/>
        <v>0</v>
      </c>
      <c r="AG78" s="13"/>
      <c r="AH78" s="27">
        <f t="shared" ref="AH78:AJ78" si="12">SUM(AH66:AH77)</f>
        <v>0</v>
      </c>
      <c r="AI78" s="29"/>
      <c r="AJ78" s="27">
        <f t="shared" si="12"/>
        <v>3</v>
      </c>
      <c r="AK78" s="62"/>
      <c r="AL78" s="27">
        <f t="shared" ref="AL78" si="13">SUM(AL66:AL77)</f>
        <v>2</v>
      </c>
      <c r="AM78" s="29"/>
      <c r="AN78" s="29"/>
      <c r="AO78" s="29"/>
      <c r="AP78" s="58"/>
      <c r="AQ78" s="72"/>
      <c r="AR78" s="72"/>
      <c r="AS78" s="48"/>
      <c r="AT78" s="49"/>
      <c r="AU78" s="123"/>
    </row>
    <row r="79" spans="2:47" ht="15" thickTop="1">
      <c r="B79" s="133"/>
      <c r="C79" s="64"/>
      <c r="D79" s="13"/>
      <c r="E79" s="64"/>
      <c r="F79" s="13"/>
      <c r="G79" s="64"/>
      <c r="H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64"/>
      <c r="AJ79" s="13"/>
      <c r="AK79" s="64"/>
      <c r="AL79" s="13"/>
      <c r="AM79" s="64"/>
      <c r="AN79" s="64"/>
      <c r="AO79" s="64"/>
      <c r="AP79" s="58"/>
      <c r="AQ79" s="72"/>
      <c r="AR79" s="72"/>
      <c r="AS79" s="48"/>
      <c r="AT79" s="49"/>
      <c r="AU79" s="123"/>
    </row>
    <row r="80" spans="2:47">
      <c r="B80" s="133"/>
      <c r="C80" s="64"/>
      <c r="D80" s="84" t="s">
        <v>79</v>
      </c>
      <c r="E80" s="42"/>
      <c r="F80" s="41" t="s">
        <v>46</v>
      </c>
      <c r="G80" s="82"/>
      <c r="H80" s="76">
        <v>1.1000000000000001</v>
      </c>
      <c r="I80" s="20"/>
      <c r="J80" s="15">
        <v>1.1000000000000001</v>
      </c>
      <c r="K80" s="16"/>
      <c r="L80" s="15">
        <v>1.1000000000000001</v>
      </c>
      <c r="M80" s="16"/>
      <c r="N80" s="15">
        <v>1.2</v>
      </c>
      <c r="O80" s="16"/>
      <c r="P80" s="15">
        <v>1.3</v>
      </c>
      <c r="Q80" s="16"/>
      <c r="R80" s="15">
        <v>1</v>
      </c>
      <c r="S80" s="16"/>
      <c r="T80" s="15">
        <v>1</v>
      </c>
      <c r="U80" s="16"/>
      <c r="V80" s="15">
        <v>1.2</v>
      </c>
      <c r="W80" s="16"/>
      <c r="X80" s="15">
        <v>1.1000000000000001</v>
      </c>
      <c r="Y80" s="16"/>
      <c r="Z80" s="15">
        <v>0</v>
      </c>
      <c r="AA80" s="16"/>
      <c r="AB80" s="15">
        <v>1.2</v>
      </c>
      <c r="AC80" s="16"/>
      <c r="AD80" s="15">
        <v>1.1000000000000001</v>
      </c>
      <c r="AE80" s="16"/>
      <c r="AF80" s="15">
        <v>0</v>
      </c>
      <c r="AG80" s="13"/>
      <c r="AH80" s="15">
        <v>0</v>
      </c>
      <c r="AI80" s="29"/>
      <c r="AJ80" s="15">
        <v>1</v>
      </c>
      <c r="AK80" s="59"/>
      <c r="AL80" s="15">
        <v>1</v>
      </c>
      <c r="AM80" s="29"/>
      <c r="AN80" s="67"/>
      <c r="AO80" s="97"/>
      <c r="AP80" s="58"/>
      <c r="AQ80" s="72"/>
      <c r="AR80" s="72"/>
      <c r="AS80" s="48"/>
      <c r="AT80" s="49"/>
      <c r="AU80" s="123"/>
    </row>
    <row r="81" spans="2:47">
      <c r="B81" s="133"/>
      <c r="C81" s="64"/>
      <c r="D81" s="84" t="s">
        <v>79</v>
      </c>
      <c r="E81" s="64"/>
      <c r="F81" s="41" t="s">
        <v>45</v>
      </c>
      <c r="G81" s="82"/>
      <c r="H81" s="76">
        <v>1</v>
      </c>
      <c r="I81" s="20"/>
      <c r="J81" s="15">
        <v>1</v>
      </c>
      <c r="K81" s="16"/>
      <c r="L81" s="15">
        <v>1</v>
      </c>
      <c r="M81" s="16"/>
      <c r="N81" s="15">
        <v>2</v>
      </c>
      <c r="O81" s="16"/>
      <c r="P81" s="15">
        <v>2</v>
      </c>
      <c r="Q81" s="16"/>
      <c r="R81" s="15">
        <v>1</v>
      </c>
      <c r="S81" s="16"/>
      <c r="T81" s="15">
        <v>1</v>
      </c>
      <c r="U81" s="16"/>
      <c r="V81" s="15">
        <v>2</v>
      </c>
      <c r="W81" s="16"/>
      <c r="X81" s="15">
        <v>1</v>
      </c>
      <c r="Y81" s="16"/>
      <c r="Z81" s="15">
        <v>0</v>
      </c>
      <c r="AA81" s="16"/>
      <c r="AB81" s="15">
        <v>2</v>
      </c>
      <c r="AC81" s="16"/>
      <c r="AD81" s="15">
        <v>1</v>
      </c>
      <c r="AE81" s="16"/>
      <c r="AF81" s="15">
        <v>0</v>
      </c>
      <c r="AG81" s="13"/>
      <c r="AH81" s="15">
        <v>0</v>
      </c>
      <c r="AI81" s="29"/>
      <c r="AJ81" s="15">
        <v>1</v>
      </c>
      <c r="AK81" s="59"/>
      <c r="AL81" s="15">
        <v>1</v>
      </c>
      <c r="AM81" s="29"/>
      <c r="AN81" s="67"/>
      <c r="AO81" s="97"/>
      <c r="AP81" s="58"/>
      <c r="AQ81" s="72"/>
      <c r="AR81" s="72"/>
      <c r="AS81" s="50"/>
      <c r="AT81" s="51"/>
      <c r="AU81" s="123"/>
    </row>
    <row r="82" spans="2:47">
      <c r="B82" s="133"/>
      <c r="C82" s="64"/>
      <c r="D82" s="84" t="s">
        <v>79</v>
      </c>
      <c r="E82" s="64"/>
      <c r="F82" s="41" t="s">
        <v>58</v>
      </c>
      <c r="G82" s="82"/>
      <c r="H82" s="77">
        <v>2</v>
      </c>
      <c r="I82" s="20"/>
      <c r="J82" s="36">
        <v>2</v>
      </c>
      <c r="K82" s="37"/>
      <c r="L82" s="36">
        <v>2</v>
      </c>
      <c r="M82" s="37"/>
      <c r="N82" s="36">
        <v>2</v>
      </c>
      <c r="O82" s="37"/>
      <c r="P82" s="36">
        <v>2</v>
      </c>
      <c r="Q82" s="37"/>
      <c r="R82" s="36">
        <v>1</v>
      </c>
      <c r="S82" s="37"/>
      <c r="T82" s="36">
        <v>1</v>
      </c>
      <c r="U82" s="37"/>
      <c r="V82" s="36">
        <v>1</v>
      </c>
      <c r="W82" s="37"/>
      <c r="X82" s="36">
        <v>1</v>
      </c>
      <c r="Y82" s="37"/>
      <c r="Z82" s="36">
        <v>0</v>
      </c>
      <c r="AA82" s="37"/>
      <c r="AB82" s="36">
        <v>1</v>
      </c>
      <c r="AC82" s="37"/>
      <c r="AD82" s="36">
        <v>2</v>
      </c>
      <c r="AE82" s="37"/>
      <c r="AF82" s="36">
        <v>0</v>
      </c>
      <c r="AG82" s="13"/>
      <c r="AH82" s="36">
        <v>0</v>
      </c>
      <c r="AI82" s="29"/>
      <c r="AJ82" s="36">
        <v>1</v>
      </c>
      <c r="AK82" s="63"/>
      <c r="AL82" s="36">
        <v>1</v>
      </c>
      <c r="AM82" s="29"/>
      <c r="AN82" s="67"/>
      <c r="AO82" s="97"/>
      <c r="AP82" s="64"/>
      <c r="AQ82" s="64"/>
      <c r="AR82" s="64"/>
      <c r="AS82" s="54"/>
      <c r="AT82" s="55"/>
      <c r="AU82" s="123"/>
    </row>
    <row r="83" spans="2:47" ht="15" thickBot="1">
      <c r="B83" s="124"/>
      <c r="C83" s="64"/>
      <c r="D83" s="13"/>
      <c r="E83" s="64"/>
      <c r="F83" s="40" t="s">
        <v>53</v>
      </c>
      <c r="G83" s="83"/>
      <c r="H83" s="38">
        <f>SUM(H78*(H80+H81+H82))</f>
        <v>49.199999999999996</v>
      </c>
      <c r="I83" s="39"/>
      <c r="J83" s="38">
        <f t="shared" ref="J83:AL83" si="14">SUM(J78*(J80+J81+J82))</f>
        <v>32.799999999999997</v>
      </c>
      <c r="K83" s="38">
        <f t="shared" si="14"/>
        <v>0</v>
      </c>
      <c r="L83" s="38">
        <f t="shared" si="14"/>
        <v>20.5</v>
      </c>
      <c r="M83" s="38">
        <f t="shared" si="14"/>
        <v>0</v>
      </c>
      <c r="N83" s="38">
        <f t="shared" si="14"/>
        <v>20.8</v>
      </c>
      <c r="O83" s="38">
        <f t="shared" si="14"/>
        <v>0</v>
      </c>
      <c r="P83" s="38">
        <f t="shared" si="14"/>
        <v>21.2</v>
      </c>
      <c r="Q83" s="38">
        <f t="shared" si="14"/>
        <v>0</v>
      </c>
      <c r="R83" s="38">
        <f t="shared" si="14"/>
        <v>0</v>
      </c>
      <c r="S83" s="38">
        <f t="shared" si="14"/>
        <v>0</v>
      </c>
      <c r="T83" s="38">
        <f t="shared" si="14"/>
        <v>0</v>
      </c>
      <c r="U83" s="38">
        <f t="shared" si="14"/>
        <v>0</v>
      </c>
      <c r="V83" s="38">
        <f t="shared" si="14"/>
        <v>8.4</v>
      </c>
      <c r="W83" s="38">
        <f t="shared" si="14"/>
        <v>0</v>
      </c>
      <c r="X83" s="38">
        <f t="shared" si="14"/>
        <v>9.3000000000000007</v>
      </c>
      <c r="Y83" s="38">
        <f t="shared" si="14"/>
        <v>0</v>
      </c>
      <c r="Z83" s="38">
        <f t="shared" si="14"/>
        <v>0</v>
      </c>
      <c r="AA83" s="38">
        <f t="shared" si="14"/>
        <v>0</v>
      </c>
      <c r="AB83" s="38">
        <f t="shared" si="14"/>
        <v>46.2</v>
      </c>
      <c r="AC83" s="38">
        <f t="shared" si="14"/>
        <v>0</v>
      </c>
      <c r="AD83" s="38">
        <f t="shared" si="14"/>
        <v>41</v>
      </c>
      <c r="AE83" s="38">
        <f t="shared" si="14"/>
        <v>0</v>
      </c>
      <c r="AF83" s="38">
        <f t="shared" si="14"/>
        <v>0</v>
      </c>
      <c r="AG83" s="38">
        <f t="shared" si="14"/>
        <v>0</v>
      </c>
      <c r="AH83" s="38">
        <f t="shared" si="14"/>
        <v>0</v>
      </c>
      <c r="AI83" s="38">
        <f t="shared" si="14"/>
        <v>0</v>
      </c>
      <c r="AJ83" s="38">
        <f t="shared" si="14"/>
        <v>9</v>
      </c>
      <c r="AK83" s="38">
        <f t="shared" si="14"/>
        <v>0</v>
      </c>
      <c r="AL83" s="38">
        <f t="shared" si="14"/>
        <v>6</v>
      </c>
      <c r="AM83" s="44"/>
      <c r="AN83" s="44"/>
      <c r="AO83" s="44"/>
      <c r="AP83" s="13"/>
      <c r="AQ83" s="13"/>
      <c r="AR83" s="13"/>
      <c r="AS83" s="13"/>
      <c r="AT83" s="13"/>
      <c r="AU83" s="123"/>
    </row>
    <row r="84" spans="2:47" ht="15" thickTop="1">
      <c r="B84" s="142"/>
      <c r="C84" s="11"/>
      <c r="D84" s="143"/>
      <c r="E84" s="11"/>
      <c r="F84" s="143"/>
      <c r="G84" s="11"/>
      <c r="H84" s="143"/>
      <c r="I84" s="143"/>
      <c r="J84" s="143"/>
      <c r="K84" s="143"/>
      <c r="L84" s="143"/>
      <c r="M84" s="143"/>
      <c r="N84" s="143"/>
      <c r="O84" s="143"/>
      <c r="P84" s="143"/>
      <c r="Q84" s="143"/>
      <c r="R84" s="143"/>
      <c r="S84" s="143"/>
      <c r="T84" s="143"/>
      <c r="U84" s="143"/>
      <c r="V84" s="143"/>
      <c r="W84" s="143"/>
      <c r="X84" s="143"/>
      <c r="Y84" s="143"/>
      <c r="Z84" s="143"/>
      <c r="AA84" s="143"/>
      <c r="AB84" s="143"/>
      <c r="AC84" s="143"/>
      <c r="AD84" s="143"/>
      <c r="AE84" s="143"/>
      <c r="AF84" s="143"/>
      <c r="AG84" s="143"/>
      <c r="AH84" s="143"/>
      <c r="AI84" s="11"/>
      <c r="AJ84" s="11"/>
      <c r="AK84" s="11"/>
      <c r="AL84" s="143"/>
      <c r="AM84" s="11"/>
      <c r="AN84" s="11"/>
      <c r="AO84" s="11"/>
      <c r="AP84" s="143"/>
      <c r="AQ84" s="143"/>
      <c r="AR84" s="143"/>
      <c r="AS84" s="143"/>
      <c r="AT84" s="143"/>
      <c r="AU84" s="144"/>
    </row>
  </sheetData>
  <dataConsolidate/>
  <mergeCells count="23">
    <mergeCell ref="AP41:AU41"/>
    <mergeCell ref="AP58:AU58"/>
    <mergeCell ref="AP66:AU66"/>
    <mergeCell ref="AP17:AU17"/>
    <mergeCell ref="AP18:AU18"/>
    <mergeCell ref="AP45:AU45"/>
    <mergeCell ref="AP19:AU19"/>
    <mergeCell ref="B2:F2"/>
    <mergeCell ref="H5:AL5"/>
    <mergeCell ref="AR55:AU55"/>
    <mergeCell ref="AP43:AU43"/>
    <mergeCell ref="AR46:AU46"/>
    <mergeCell ref="AR47:AU47"/>
    <mergeCell ref="AR48:AU48"/>
    <mergeCell ref="AR49:AU49"/>
    <mergeCell ref="AR50:AU50"/>
    <mergeCell ref="AR51:AU51"/>
    <mergeCell ref="AR52:AU52"/>
    <mergeCell ref="AR53:AU53"/>
    <mergeCell ref="AR54:AU54"/>
    <mergeCell ref="AP42:AU42"/>
    <mergeCell ref="AP39:AU39"/>
    <mergeCell ref="AP40:AU40"/>
  </mergeCells>
  <conditionalFormatting sqref="H36:AL36">
    <cfRule type="iconSet" priority="25">
      <iconSet iconSet="3TrafficLights2" reverse="1">
        <cfvo type="percent" val="0"/>
        <cfvo type="num" val="25"/>
        <cfvo type="num" val="75"/>
      </iconSet>
    </cfRule>
    <cfRule type="iconSet" priority="31">
      <iconSet iconSet="3TrafficLights2" reverse="1">
        <cfvo type="percent" val="0"/>
        <cfvo type="num" val="50"/>
        <cfvo type="num" val="75"/>
      </iconSet>
    </cfRule>
    <cfRule type="iconSet" priority="32">
      <iconSet iconSet="3TrafficLights2" reverse="1">
        <cfvo type="percent" val="0"/>
        <cfvo type="num" val="40"/>
        <cfvo type="num" val="75"/>
      </iconSet>
    </cfRule>
    <cfRule type="iconSet" priority="35">
      <iconSet iconSet="3TrafficLights2" reverse="1">
        <cfvo type="percent" val="0"/>
        <cfvo type="num" val="20" gte="0"/>
        <cfvo type="num" val="50"/>
      </iconSet>
    </cfRule>
  </conditionalFormatting>
  <conditionalFormatting sqref="H64:AL64">
    <cfRule type="iconSet" priority="24">
      <iconSet iconSet="3TrafficLights2" reverse="1">
        <cfvo type="percent" val="0"/>
        <cfvo type="num" val="25"/>
        <cfvo type="num" val="75"/>
      </iconSet>
    </cfRule>
    <cfRule type="iconSet" priority="28">
      <iconSet iconSet="3TrafficLights2" reverse="1">
        <cfvo type="percent" val="0"/>
        <cfvo type="num" val="50"/>
        <cfvo type="num" val="75"/>
      </iconSet>
    </cfRule>
    <cfRule type="iconSet" priority="30">
      <iconSet iconSet="3TrafficLights2">
        <cfvo type="percent" val="0"/>
        <cfvo type="percent" val="33"/>
        <cfvo type="percent" val="67"/>
      </iconSet>
    </cfRule>
  </conditionalFormatting>
  <conditionalFormatting sqref="H83:AL83">
    <cfRule type="iconSet" priority="23">
      <iconSet iconSet="3TrafficLights2" reverse="1">
        <cfvo type="percent" val="0"/>
        <cfvo type="num" val="25"/>
        <cfvo type="num" val="75"/>
      </iconSet>
    </cfRule>
    <cfRule type="iconSet" priority="27">
      <iconSet iconSet="3TrafficLights2" reverse="1">
        <cfvo type="percent" val="0"/>
        <cfvo type="num" val="50"/>
        <cfvo type="num" val="75"/>
      </iconSet>
    </cfRule>
  </conditionalFormatting>
  <conditionalFormatting sqref="H64">
    <cfRule type="iconSet" priority="19">
      <iconSet iconSet="3TrafficLights2" reverse="1">
        <cfvo type="percent" val="0"/>
        <cfvo type="num" val="25"/>
        <cfvo type="num" val="75"/>
      </iconSet>
    </cfRule>
    <cfRule type="iconSet" priority="20">
      <iconSet iconSet="3TrafficLights2" reverse="1">
        <cfvo type="percent" val="0"/>
        <cfvo type="num" val="50"/>
        <cfvo type="num" val="75"/>
      </iconSet>
    </cfRule>
    <cfRule type="iconSet" priority="21">
      <iconSet iconSet="3TrafficLights2" reverse="1">
        <cfvo type="percent" val="0"/>
        <cfvo type="num" val="40"/>
        <cfvo type="num" val="75"/>
      </iconSet>
    </cfRule>
    <cfRule type="iconSet" priority="22">
      <iconSet iconSet="3TrafficLights2" reverse="1">
        <cfvo type="percent" val="0"/>
        <cfvo type="num" val="20" gte="0"/>
        <cfvo type="num" val="50"/>
      </iconSet>
    </cfRule>
  </conditionalFormatting>
  <conditionalFormatting sqref="J64:AL64">
    <cfRule type="iconSet" priority="15">
      <iconSet iconSet="3TrafficLights2" reverse="1">
        <cfvo type="percent" val="0"/>
        <cfvo type="num" val="25"/>
        <cfvo type="num" val="75"/>
      </iconSet>
    </cfRule>
    <cfRule type="iconSet" priority="16">
      <iconSet iconSet="3TrafficLights2" reverse="1">
        <cfvo type="percent" val="0"/>
        <cfvo type="num" val="50"/>
        <cfvo type="num" val="75"/>
      </iconSet>
    </cfRule>
    <cfRule type="iconSet" priority="17">
      <iconSet iconSet="3TrafficLights2" reverse="1">
        <cfvo type="percent" val="0"/>
        <cfvo type="num" val="40"/>
        <cfvo type="num" val="75"/>
      </iconSet>
    </cfRule>
    <cfRule type="iconSet" priority="18">
      <iconSet iconSet="3TrafficLights2" reverse="1">
        <cfvo type="percent" val="0"/>
        <cfvo type="num" val="20" gte="0"/>
        <cfvo type="num" val="50"/>
      </iconSet>
    </cfRule>
  </conditionalFormatting>
  <conditionalFormatting sqref="H83">
    <cfRule type="iconSet" priority="12">
      <iconSet iconSet="3TrafficLights2" reverse="1">
        <cfvo type="percent" val="0"/>
        <cfvo type="num" val="25"/>
        <cfvo type="num" val="75"/>
      </iconSet>
    </cfRule>
    <cfRule type="iconSet" priority="13">
      <iconSet iconSet="3TrafficLights2" reverse="1">
        <cfvo type="percent" val="0"/>
        <cfvo type="num" val="50"/>
        <cfvo type="num" val="75"/>
      </iconSet>
    </cfRule>
    <cfRule type="iconSet" priority="14">
      <iconSet iconSet="3TrafficLights2">
        <cfvo type="percent" val="0"/>
        <cfvo type="percent" val="33"/>
        <cfvo type="percent" val="67"/>
      </iconSet>
    </cfRule>
  </conditionalFormatting>
  <conditionalFormatting sqref="H83">
    <cfRule type="iconSet" priority="8">
      <iconSet iconSet="3TrafficLights2" reverse="1">
        <cfvo type="percent" val="0"/>
        <cfvo type="num" val="25"/>
        <cfvo type="num" val="75"/>
      </iconSet>
    </cfRule>
    <cfRule type="iconSet" priority="9">
      <iconSet iconSet="3TrafficLights2" reverse="1">
        <cfvo type="percent" val="0"/>
        <cfvo type="num" val="50"/>
        <cfvo type="num" val="75"/>
      </iconSet>
    </cfRule>
    <cfRule type="iconSet" priority="10">
      <iconSet iconSet="3TrafficLights2" reverse="1">
        <cfvo type="percent" val="0"/>
        <cfvo type="num" val="40"/>
        <cfvo type="num" val="75"/>
      </iconSet>
    </cfRule>
    <cfRule type="iconSet" priority="11">
      <iconSet iconSet="3TrafficLights2" reverse="1">
        <cfvo type="percent" val="0"/>
        <cfvo type="num" val="20" gte="0"/>
        <cfvo type="num" val="50"/>
      </iconSet>
    </cfRule>
  </conditionalFormatting>
  <conditionalFormatting sqref="J83:AL83">
    <cfRule type="iconSet" priority="5">
      <iconSet iconSet="3TrafficLights2" reverse="1">
        <cfvo type="percent" val="0"/>
        <cfvo type="num" val="25"/>
        <cfvo type="num" val="75"/>
      </iconSet>
    </cfRule>
    <cfRule type="iconSet" priority="6">
      <iconSet iconSet="3TrafficLights2" reverse="1">
        <cfvo type="percent" val="0"/>
        <cfvo type="num" val="50"/>
        <cfvo type="num" val="75"/>
      </iconSet>
    </cfRule>
    <cfRule type="iconSet" priority="7">
      <iconSet iconSet="3TrafficLights2">
        <cfvo type="percent" val="0"/>
        <cfvo type="percent" val="33"/>
        <cfvo type="percent" val="67"/>
      </iconSet>
    </cfRule>
  </conditionalFormatting>
  <conditionalFormatting sqref="J83:AL83">
    <cfRule type="iconSet" priority="1">
      <iconSet iconSet="3TrafficLights2" reverse="1">
        <cfvo type="percent" val="0"/>
        <cfvo type="num" val="25"/>
        <cfvo type="num" val="75"/>
      </iconSet>
    </cfRule>
    <cfRule type="iconSet" priority="2">
      <iconSet iconSet="3TrafficLights2" reverse="1">
        <cfvo type="percent" val="0"/>
        <cfvo type="num" val="50"/>
        <cfvo type="num" val="75"/>
      </iconSet>
    </cfRule>
    <cfRule type="iconSet" priority="3">
      <iconSet iconSet="3TrafficLights2" reverse="1">
        <cfvo type="percent" val="0"/>
        <cfvo type="num" val="40"/>
        <cfvo type="num" val="75"/>
      </iconSet>
    </cfRule>
    <cfRule type="iconSet" priority="4">
      <iconSet iconSet="3TrafficLights2" reverse="1">
        <cfvo type="percent" val="0"/>
        <cfvo type="num" val="20" gte="0"/>
        <cfvo type="num" val="50"/>
      </iconSet>
    </cfRule>
  </conditionalFormatting>
  <dataValidations count="7">
    <dataValidation type="list" allowBlank="1" showInputMessage="1" showErrorMessage="1" sqref="AL33 H33 J33 L33 N33 P33 R33 T33 V33 X33 Z33 AB33 AD33 AF33 AH33 AJ33 AL61 H61 J61 L61 N61 P61 R61 T61 V61 X61 Z61 AB61 AD61 AF61 AH61 AJ61 AL80 H80 J80 L80 N80 P80 R80 T80 V80 X80 Z80 AB80 AD80 AF80 AH80 AJ80">
      <formula1>$AP$46:$AP$55</formula1>
    </dataValidation>
    <dataValidation type="list" allowBlank="1" showInputMessage="1" showErrorMessage="1" sqref="H10:H17 J10:J17 L10:L17 N10:N17 P10:P17 R10:R17 T10:T17 V10:V17 X10:X17 Z10:Z17 AB10:AB17 AD10:AD17 AF10:AF17 AH10:AH17 AJ10:AJ17 AL10:AL17 H19:H20 J19:J20 L19:L20 N19:N20 P19:P20 R19:R20 T19:T20 V19:V20 X19:X20 Z19:Z20 AB19:AB20 AD19:AD20 AF19:AF20 AH19:AH20 AJ19:AJ20 AL19:AL20 H24 J24 L24 N24 P24 R24 T24 V24 X24 Z24 AB24 AD24 AF24 AH24 AJ24 AL24 H38:H43 J38:J43 L38:L43 N38:N43 P38:P43 R38:R43 T38:T43 V38:V43 X38:X43 Z38:Z43 AB38:AB43 AD38:AD43 AF38:AF43 AH38:AH43 AJ38:AJ43 AL38:AL43 H45:H50 J45:J50 L45:L50 N45:N50 P45:P50 R45:R50 T45:T50 V45:V50 X45:X50 Z45:Z50 AB45:AB50 AD45:AD50 AF45:AF50 AH45:AH50 AJ45:AJ50 AL45:AL50 H52:H58 J52:J58 L52:L58 N52:N58 P52:P58 R52:R58 T52:T58 V52:V58 X52:X58 Z52:Z58 AB52:AB58 AD52:AD58 AF52:AF58 AH52:AH58 AJ52:AJ58 AL52:AL58 H66 J66 L66 N66 P66 R66 T66 V66 X66 Z66 AB66 AD66 AF66 AH66 AJ66 AL66 H69:H70 J69:J70 L69:L70 N69:N70 P69:P70 R69:R70 T69:T70 V69:V70 X69:X70 Z69:Z70 AB69:AB70 AD69:AD70 AF69:AF70 AH69:AH70 AJ69:AJ70 AL69:AL70 H72:H73 J72:J73 L72:L73 N72:N73 P72:P73 R72:R73 T72:T73 V72:V73 X72:X73 Z72:Z73 AB72:AB73 AD72:AD73 AF72:AF73 AH72:AH73 AJ72:AJ73 AL72:AL73">
      <formula1>$AP$11:$AP$16</formula1>
    </dataValidation>
    <dataValidation type="list" allowBlank="1" showInputMessage="1" showErrorMessage="1" sqref="H34 J34 L34 N34 P34 R34 T34 V34 X34 Z34 AB34 AD34 AF34 AH34 AJ34 AL34 H62 J62 L62 N62 P62 R62 T62 V62 X62 Z62 AB62 AD62 AF62 AH62 AJ62 AL62 H81 J81 L81 N81 P81 R81 T81 V81 X81 Z81 AB81 AD81 AF81 AH81 AJ81 AL81">
      <formula1>$AP$59:$AP$64</formula1>
    </dataValidation>
    <dataValidation type="list" allowBlank="1" showInputMessage="1" showErrorMessage="1" sqref="H35 J35 L35 N35 P35 R35 T35 V35 X35 Z35 AB35 AD35 AF35 AH35 AJ35 AL35 H63 J63 L63 N63 P63 R63 T63 V63 X63 Z63 AB63 AD63 AF63 AH63 AJ63 AL63 H82 J82 L82 N82 P82 R82 T82 V82 X82 Z82 AB82 AD82 AF82 AH82 AJ82 AL82">
      <formula1>$AP$67:$AP$72</formula1>
    </dataValidation>
    <dataValidation type="list" allowBlank="1" showInputMessage="1" showErrorMessage="1" sqref="D33 D80 D61">
      <formula1>$AQ$46:$AQ$55</formula1>
    </dataValidation>
    <dataValidation type="list" allowBlank="1" showInputMessage="1" showErrorMessage="1" sqref="D34 D81 D62">
      <formula1>$AQ$59:$AQ$63</formula1>
    </dataValidation>
    <dataValidation type="list" allowBlank="1" showInputMessage="1" showErrorMessage="1" sqref="D35 D82 D63">
      <formula1>$AQ$67:$AQ$71</formula1>
    </dataValidation>
  </dataValidations>
  <printOptions horizontalCentered="1" verticalCentered="1"/>
  <pageMargins left="0.19685039370078741" right="0.19685039370078741" top="0.19685039370078741" bottom="0.19685039370078741" header="0.31496062992125984" footer="0"/>
  <pageSetup paperSize="8" scale="62" orientation="landscape" r:id="rId1"/>
</worksheet>
</file>

<file path=xl/worksheets/sheet4.xml><?xml version="1.0" encoding="utf-8"?>
<worksheet xmlns="http://schemas.openxmlformats.org/spreadsheetml/2006/main" xmlns:r="http://schemas.openxmlformats.org/officeDocument/2006/relationships">
  <dimension ref="G37:J39"/>
  <sheetViews>
    <sheetView workbookViewId="0">
      <selection activeCell="H44" sqref="H44"/>
    </sheetView>
  </sheetViews>
  <sheetFormatPr defaultRowHeight="14.4"/>
  <sheetData>
    <row r="37" spans="7:10">
      <c r="I37" s="13"/>
    </row>
    <row r="38" spans="7:10">
      <c r="H38" s="13"/>
      <c r="J38" s="13"/>
    </row>
    <row r="39" spans="7:10">
      <c r="G39" s="13"/>
    </row>
  </sheetData>
  <pageMargins left="0.70866141732283472" right="0.70866141732283472" top="0.74803149606299213" bottom="0.74803149606299213" header="0.31496062992125984" footer="0.31496062992125984"/>
  <pageSetup paperSize="8" scale="95" orientation="landscape" r:id="rId1"/>
  <drawing r:id="rId2"/>
</worksheet>
</file>

<file path=xl/worksheets/sheet5.xml><?xml version="1.0" encoding="utf-8"?>
<worksheet xmlns="http://schemas.openxmlformats.org/spreadsheetml/2006/main" xmlns:r="http://schemas.openxmlformats.org/officeDocument/2006/relationships">
  <dimension ref="A1"/>
  <sheetViews>
    <sheetView workbookViewId="0">
      <selection activeCell="G27" sqref="G27"/>
    </sheetView>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SCOPING MATRIX (2)</vt:lpstr>
      <vt:lpstr>COMPARATIVE BAR CHART (2)</vt:lpstr>
      <vt:lpstr>SCOPING MATRIX (1)</vt:lpstr>
      <vt:lpstr>COMPARATIVE BAR CHART (1)</vt:lpstr>
      <vt:lpstr>Sheet3</vt:lpstr>
    </vt:vector>
  </TitlesOfParts>
  <Company>SMU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FADE</dc:creator>
  <cp:lastModifiedBy>FADE</cp:lastModifiedBy>
  <cp:lastPrinted>2011-09-19T08:28:47Z</cp:lastPrinted>
  <dcterms:created xsi:type="dcterms:W3CDTF">2011-07-08T11:09:48Z</dcterms:created>
  <dcterms:modified xsi:type="dcterms:W3CDTF">2011-09-29T15:41:04Z</dcterms:modified>
</cp:coreProperties>
</file>