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5"/>
  <workbookPr/>
  <mc:AlternateContent xmlns:mc="http://schemas.openxmlformats.org/markup-compatibility/2006">
    <mc:Choice Requires="x15">
      <x15ac:absPath xmlns:x15ac="http://schemas.microsoft.com/office/spreadsheetml/2010/11/ac" url="/Users/deniseleonard/Desktop/"/>
    </mc:Choice>
  </mc:AlternateContent>
  <xr:revisionPtr revIDLastSave="0" documentId="13_ncr:1_{F806C391-7EDA-A340-9F06-73424B3B44BF}" xr6:coauthVersionLast="47" xr6:coauthVersionMax="47" xr10:uidLastSave="{00000000-0000-0000-0000-000000000000}"/>
  <bookViews>
    <workbookView xWindow="0" yWindow="0" windowWidth="28800" windowHeight="18000" activeTab="1" xr2:uid="{00000000-000D-0000-FFFF-FFFF00000000}"/>
  </bookViews>
  <sheets>
    <sheet name="PANAS" sheetId="1" r:id="rId1"/>
    <sheet name="PS" sheetId="3" r:id="rId2"/>
    <sheet name="Example Data Analysis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5" l="1"/>
  <c r="F6" i="3"/>
  <c r="J4" i="5"/>
  <c r="J3" i="5"/>
  <c r="J2" i="5"/>
  <c r="G5" i="5"/>
  <c r="G4" i="5"/>
  <c r="G3" i="5"/>
  <c r="G2" i="5"/>
  <c r="D2" i="5"/>
  <c r="D5" i="5"/>
  <c r="D4" i="5"/>
  <c r="D3" i="5"/>
  <c r="I6" i="1"/>
  <c r="J6" i="1"/>
  <c r="H6" i="1"/>
  <c r="K6" i="1"/>
  <c r="L6" i="1"/>
  <c r="G6" i="1"/>
  <c r="M6" i="1"/>
  <c r="F6" i="1"/>
  <c r="N6" i="1"/>
  <c r="O6" i="1"/>
  <c r="E6" i="1"/>
  <c r="P6" i="1"/>
  <c r="D6" i="1"/>
  <c r="Q6" i="1"/>
  <c r="C6" i="1"/>
  <c r="B6" i="1"/>
  <c r="D6" i="3"/>
  <c r="D1048564" i="3" s="1"/>
  <c r="H6" i="3"/>
  <c r="G6" i="3"/>
  <c r="E6" i="3"/>
  <c r="I6" i="3"/>
  <c r="C6" i="3"/>
  <c r="C1048564" i="3" s="1"/>
  <c r="B6" i="3"/>
</calcChain>
</file>

<file path=xl/sharedStrings.xml><?xml version="1.0" encoding="utf-8"?>
<sst xmlns="http://schemas.openxmlformats.org/spreadsheetml/2006/main" count="87" uniqueCount="63">
  <si>
    <t>ID</t>
  </si>
  <si>
    <t>Swim +B</t>
  </si>
  <si>
    <t>Swim +A</t>
  </si>
  <si>
    <t>Swim -B</t>
  </si>
  <si>
    <t>Swim -A</t>
  </si>
  <si>
    <t>Solo +B</t>
  </si>
  <si>
    <t>Solo +A</t>
  </si>
  <si>
    <t>Solo -B</t>
  </si>
  <si>
    <t>Solo -A</t>
  </si>
  <si>
    <t>Average</t>
  </si>
  <si>
    <t>Swim Before</t>
  </si>
  <si>
    <t>Swim After</t>
  </si>
  <si>
    <t>Solo Before</t>
  </si>
  <si>
    <t>Solo After</t>
  </si>
  <si>
    <t>Cynefin (fire)</t>
  </si>
  <si>
    <t>Solo (sit in nature)</t>
  </si>
  <si>
    <t>Quarry (wild swim)</t>
  </si>
  <si>
    <t>Peatland (woodland walk)</t>
  </si>
  <si>
    <t>Perceived Stress Before</t>
  </si>
  <si>
    <t>Perceived Stress After</t>
  </si>
  <si>
    <t>PANAS + Before</t>
  </si>
  <si>
    <t>PANAS + After</t>
  </si>
  <si>
    <t>PANAS - Before</t>
  </si>
  <si>
    <t>PANAS - After</t>
  </si>
  <si>
    <t>Difference</t>
  </si>
  <si>
    <t>PERCEIVED STRESS</t>
  </si>
  <si>
    <t>1-SOLO</t>
  </si>
  <si>
    <t>PANAS POSITIVE</t>
  </si>
  <si>
    <t>2-SOLO</t>
  </si>
  <si>
    <t>PANAS NEGATIVE</t>
  </si>
  <si>
    <t>POSITION IN TERMS OF MOST IMPROVEMENT:</t>
  </si>
  <si>
    <t>1-SOLO= 1.33</t>
  </si>
  <si>
    <t>RESULTS OF MOST DIFFERENCE</t>
  </si>
  <si>
    <t>Activity/ Results Mean Average</t>
  </si>
  <si>
    <t>Campfire</t>
  </si>
  <si>
    <t>Woodland walk</t>
  </si>
  <si>
    <t>Wild swim</t>
  </si>
  <si>
    <t>Activity</t>
  </si>
  <si>
    <t>2-WOODLAND WALK</t>
  </si>
  <si>
    <t>3-CAMPFIRE</t>
  </si>
  <si>
    <t>4-WILD SWIM</t>
  </si>
  <si>
    <t>1-WOODLAND</t>
  </si>
  <si>
    <t>3-SWIM</t>
  </si>
  <si>
    <t>4-CAMPFIRE</t>
  </si>
  <si>
    <t>1-SWIM</t>
  </si>
  <si>
    <t>2-WOODLAND</t>
  </si>
  <si>
    <t>2-WOODLAND=1.66</t>
  </si>
  <si>
    <t>3-SWIM= 2.66</t>
  </si>
  <si>
    <t>4-CAMPFIRE=3.33</t>
  </si>
  <si>
    <t>(MINUS -)</t>
  </si>
  <si>
    <t>Improvement increase</t>
  </si>
  <si>
    <t>Celtic Deep +B</t>
  </si>
  <si>
    <t>Celtic Deep +A</t>
  </si>
  <si>
    <t>Celtic Deep -B</t>
  </si>
  <si>
    <t>Celtic Deep -A</t>
  </si>
  <si>
    <t>Mtn Bike +B</t>
  </si>
  <si>
    <t>Mtn Bike +A</t>
  </si>
  <si>
    <t>Mtn Bike -B</t>
  </si>
  <si>
    <t>Mtn Bike -A</t>
  </si>
  <si>
    <t>Celtic Deep Before</t>
  </si>
  <si>
    <t>Celtic Deep after</t>
  </si>
  <si>
    <t>Mtn Bike Before</t>
  </si>
  <si>
    <t>Mtn Bike After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</si>
</sst>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scheme val="minor"/>
    </font>
    <font>
      <b/>
      <sz val="12"/>
      <color theme="1"/>
      <name val="Aptos Narrow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3" borderId="1" xfId="0" applyNumberFormat="1" applyFill="1" applyBorder="1"/>
    <xf numFmtId="0" fontId="1" fillId="0" borderId="0" xfId="0" applyFont="1"/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64" fontId="0" fillId="5" borderId="1" xfId="0" applyNumberFormat="1" applyFill="1" applyBorder="1"/>
    <xf numFmtId="0" fontId="0" fillId="0" borderId="1" xfId="0" applyFill="1" applyBorder="1"/>
    <xf numFmtId="164" fontId="0" fillId="6" borderId="1" xfId="0" applyNumberFormat="1" applyFill="1" applyBorder="1"/>
    <xf numFmtId="164" fontId="0" fillId="4" borderId="1" xfId="0" applyNumberFormat="1" applyFill="1" applyBorder="1"/>
    <xf numFmtId="164" fontId="0" fillId="0" borderId="0" xfId="0" applyNumberFormat="1"/>
    <xf numFmtId="164" fontId="2" fillId="2" borderId="1" xfId="0" applyNumberFormat="1" applyFont="1" applyFill="1" applyBorder="1"/>
    <xf numFmtId="0" fontId="3" fillId="2" borderId="1" xfId="0" applyFont="1" applyFill="1" applyBorder="1"/>
    <xf numFmtId="0" fontId="3" fillId="6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5" borderId="1" xfId="0" applyFont="1" applyFill="1" applyBorder="1"/>
    <xf numFmtId="0" fontId="3" fillId="0" borderId="0" xfId="0" applyFont="1"/>
    <xf numFmtId="0" fontId="0" fillId="2" borderId="3" xfId="0" applyFill="1" applyBorder="1"/>
    <xf numFmtId="0" fontId="0" fillId="0" borderId="3" xfId="0" applyBorder="1"/>
    <xf numFmtId="0" fontId="0" fillId="0" borderId="3" xfId="0" applyFill="1" applyBorder="1"/>
    <xf numFmtId="164" fontId="0" fillId="6" borderId="2" xfId="0" applyNumberFormat="1" applyFill="1" applyBorder="1"/>
    <xf numFmtId="164" fontId="0" fillId="7" borderId="2" xfId="0" applyNumberFormat="1" applyFill="1" applyBorder="1"/>
    <xf numFmtId="164" fontId="0" fillId="4" borderId="2" xfId="0" applyNumberFormat="1" applyFill="1" applyBorder="1"/>
    <xf numFmtId="164" fontId="0" fillId="5" borderId="2" xfId="0" applyNumberFormat="1" applyFill="1" applyBorder="1"/>
    <xf numFmtId="164" fontId="3" fillId="0" borderId="2" xfId="0" applyNumberFormat="1" applyFont="1" applyBorder="1"/>
    <xf numFmtId="0" fontId="3" fillId="7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Perceived Stress Scale (PSS)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'Example Data Analysis'!$B$27</c:f>
              <c:strCache>
                <c:ptCount val="1"/>
                <c:pt idx="0">
                  <c:v>Perceived Stress Before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'Example Data Analysis'!$A$28:$A$31</c:f>
              <c:strCache>
                <c:ptCount val="4"/>
                <c:pt idx="0">
                  <c:v>Campfire</c:v>
                </c:pt>
                <c:pt idx="1">
                  <c:v>Woodland walk</c:v>
                </c:pt>
                <c:pt idx="2">
                  <c:v>Wild swim</c:v>
                </c:pt>
                <c:pt idx="3">
                  <c:v>Solo (sit in nature)</c:v>
                </c:pt>
              </c:strCache>
            </c:strRef>
          </c:cat>
          <c:val>
            <c:numRef>
              <c:f>'Example Data Analysis'!$B$28:$B$31</c:f>
              <c:numCache>
                <c:formatCode>General</c:formatCode>
                <c:ptCount val="4"/>
                <c:pt idx="0">
                  <c:v>18.8</c:v>
                </c:pt>
                <c:pt idx="1">
                  <c:v>19</c:v>
                </c:pt>
                <c:pt idx="2">
                  <c:v>17.2</c:v>
                </c:pt>
                <c:pt idx="3">
                  <c:v>22.7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D7-4DA9-813B-C9A5B0B28656}"/>
            </c:ext>
          </c:extLst>
        </c:ser>
        <c:ser>
          <c:idx val="1"/>
          <c:order val="1"/>
          <c:tx>
            <c:strRef>
              <c:f>'Example Data Analysis'!$C$27</c:f>
              <c:strCache>
                <c:ptCount val="1"/>
                <c:pt idx="0">
                  <c:v>Perceived Stress After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'Example Data Analysis'!$A$28:$A$31</c:f>
              <c:strCache>
                <c:ptCount val="4"/>
                <c:pt idx="0">
                  <c:v>Campfire</c:v>
                </c:pt>
                <c:pt idx="1">
                  <c:v>Woodland walk</c:v>
                </c:pt>
                <c:pt idx="2">
                  <c:v>Wild swim</c:v>
                </c:pt>
                <c:pt idx="3">
                  <c:v>Solo (sit in nature)</c:v>
                </c:pt>
              </c:strCache>
            </c:strRef>
          </c:cat>
          <c:val>
            <c:numRef>
              <c:f>'Example Data Analysis'!$C$28:$C$31</c:f>
              <c:numCache>
                <c:formatCode>General</c:formatCode>
                <c:ptCount val="4"/>
                <c:pt idx="0">
                  <c:v>9.8000000000000007</c:v>
                </c:pt>
                <c:pt idx="1">
                  <c:v>8.5</c:v>
                </c:pt>
                <c:pt idx="2">
                  <c:v>8.8000000000000007</c:v>
                </c:pt>
                <c:pt idx="3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D7-4DA9-813B-C9A5B0B2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6123039"/>
        <c:axId val="276122559"/>
      </c:barChart>
      <c:catAx>
        <c:axId val="276123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122559"/>
        <c:crosses val="autoZero"/>
        <c:auto val="1"/>
        <c:lblAlgn val="ctr"/>
        <c:lblOffset val="100"/>
        <c:noMultiLvlLbl val="0"/>
      </c:catAx>
      <c:valAx>
        <c:axId val="276122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Mean</a:t>
                </a:r>
                <a:r>
                  <a:rPr lang="en-GB" baseline="0"/>
                  <a:t> Scores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1230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PANAS Positive Scores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'Example Data Analysis'!$B$34</c:f>
              <c:strCache>
                <c:ptCount val="1"/>
                <c:pt idx="0">
                  <c:v>PANAS + Before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'Example Data Analysis'!$A$35:$A$38</c:f>
              <c:strCache>
                <c:ptCount val="4"/>
                <c:pt idx="0">
                  <c:v>Campfire</c:v>
                </c:pt>
                <c:pt idx="1">
                  <c:v>Woodland walk</c:v>
                </c:pt>
                <c:pt idx="2">
                  <c:v>Wild swim</c:v>
                </c:pt>
                <c:pt idx="3">
                  <c:v>Solo (sit in nature)</c:v>
                </c:pt>
              </c:strCache>
            </c:strRef>
          </c:cat>
          <c:val>
            <c:numRef>
              <c:f>'Example Data Analysis'!$B$35:$B$38</c:f>
              <c:numCache>
                <c:formatCode>General</c:formatCode>
                <c:ptCount val="4"/>
                <c:pt idx="0">
                  <c:v>2.62</c:v>
                </c:pt>
                <c:pt idx="1">
                  <c:v>2.5750000000000002</c:v>
                </c:pt>
                <c:pt idx="2">
                  <c:v>2.64</c:v>
                </c:pt>
                <c:pt idx="3">
                  <c:v>2.2999999999999998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DD-4C1C-8ED2-48524075D3D5}"/>
            </c:ext>
          </c:extLst>
        </c:ser>
        <c:ser>
          <c:idx val="1"/>
          <c:order val="1"/>
          <c:tx>
            <c:strRef>
              <c:f>'Example Data Analysis'!$C$34</c:f>
              <c:strCache>
                <c:ptCount val="1"/>
                <c:pt idx="0">
                  <c:v>PANAS + After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'Example Data Analysis'!$A$35:$A$38</c:f>
              <c:strCache>
                <c:ptCount val="4"/>
                <c:pt idx="0">
                  <c:v>Campfire</c:v>
                </c:pt>
                <c:pt idx="1">
                  <c:v>Woodland walk</c:v>
                </c:pt>
                <c:pt idx="2">
                  <c:v>Wild swim</c:v>
                </c:pt>
                <c:pt idx="3">
                  <c:v>Solo (sit in nature)</c:v>
                </c:pt>
              </c:strCache>
            </c:strRef>
          </c:cat>
          <c:val>
            <c:numRef>
              <c:f>'Example Data Analysis'!$C$35:$C$38</c:f>
              <c:numCache>
                <c:formatCode>General</c:formatCode>
                <c:ptCount val="4"/>
                <c:pt idx="0">
                  <c:v>3.46</c:v>
                </c:pt>
                <c:pt idx="1">
                  <c:v>3.875</c:v>
                </c:pt>
                <c:pt idx="2">
                  <c:v>3.52</c:v>
                </c:pt>
                <c:pt idx="3">
                  <c:v>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DD-4C1C-8ED2-48524075D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6501231"/>
        <c:axId val="916502191"/>
      </c:barChart>
      <c:catAx>
        <c:axId val="916501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6502191"/>
        <c:crosses val="autoZero"/>
        <c:auto val="1"/>
        <c:lblAlgn val="ctr"/>
        <c:lblOffset val="100"/>
        <c:noMultiLvlLbl val="0"/>
      </c:catAx>
      <c:valAx>
        <c:axId val="91650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Mean</a:t>
                </a:r>
                <a:r>
                  <a:rPr lang="en-GB" baseline="0"/>
                  <a:t> Scores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6501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 u="sng"/>
              <a:t>PANAS Negative Scores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'Example Data Analysis'!$B$41</c:f>
              <c:strCache>
                <c:ptCount val="1"/>
                <c:pt idx="0">
                  <c:v>PANAS - Before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'Example Data Analysis'!$A$42:$A$45</c:f>
              <c:strCache>
                <c:ptCount val="4"/>
                <c:pt idx="0">
                  <c:v>Campfire</c:v>
                </c:pt>
                <c:pt idx="1">
                  <c:v>Woodland walk</c:v>
                </c:pt>
                <c:pt idx="2">
                  <c:v>Wild swim</c:v>
                </c:pt>
                <c:pt idx="3">
                  <c:v>Solo (sit in nature)</c:v>
                </c:pt>
              </c:strCache>
            </c:strRef>
          </c:cat>
          <c:val>
            <c:numRef>
              <c:f>'Example Data Analysis'!$B$42:$B$45</c:f>
              <c:numCache>
                <c:formatCode>General</c:formatCode>
                <c:ptCount val="4"/>
                <c:pt idx="0">
                  <c:v>1.34</c:v>
                </c:pt>
                <c:pt idx="1">
                  <c:v>1.2749999999999999</c:v>
                </c:pt>
                <c:pt idx="2">
                  <c:v>1.32</c:v>
                </c:pt>
                <c:pt idx="3">
                  <c:v>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1A-4457-B0AA-A99F343C7F3E}"/>
            </c:ext>
          </c:extLst>
        </c:ser>
        <c:ser>
          <c:idx val="1"/>
          <c:order val="1"/>
          <c:tx>
            <c:strRef>
              <c:f>'Example Data Analysis'!$C$41</c:f>
              <c:strCache>
                <c:ptCount val="1"/>
                <c:pt idx="0">
                  <c:v>PANAS - After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'Example Data Analysis'!$A$42:$A$45</c:f>
              <c:strCache>
                <c:ptCount val="4"/>
                <c:pt idx="0">
                  <c:v>Campfire</c:v>
                </c:pt>
                <c:pt idx="1">
                  <c:v>Woodland walk</c:v>
                </c:pt>
                <c:pt idx="2">
                  <c:v>Wild swim</c:v>
                </c:pt>
                <c:pt idx="3">
                  <c:v>Solo (sit in nature)</c:v>
                </c:pt>
              </c:strCache>
            </c:strRef>
          </c:cat>
          <c:val>
            <c:numRef>
              <c:f>'Example Data Analysis'!$C$42:$C$45</c:f>
              <c:numCache>
                <c:formatCode>General</c:formatCode>
                <c:ptCount val="4"/>
                <c:pt idx="0">
                  <c:v>1.1200000000000001</c:v>
                </c:pt>
                <c:pt idx="1">
                  <c:v>1</c:v>
                </c:pt>
                <c:pt idx="2">
                  <c:v>1.02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1A-4457-B0AA-A99F343C7F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0053615"/>
        <c:axId val="1170054095"/>
      </c:barChart>
      <c:catAx>
        <c:axId val="1170053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54095"/>
        <c:crosses val="autoZero"/>
        <c:auto val="1"/>
        <c:lblAlgn val="ctr"/>
        <c:lblOffset val="100"/>
        <c:noMultiLvlLbl val="0"/>
      </c:catAx>
      <c:valAx>
        <c:axId val="1170054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Mean</a:t>
                </a:r>
                <a:r>
                  <a:rPr lang="en-GB" baseline="0"/>
                  <a:t> Scores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0053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20</xdr:row>
      <xdr:rowOff>179070</xdr:rowOff>
    </xdr:from>
    <xdr:to>
      <xdr:col>11</xdr:col>
      <xdr:colOff>487680</xdr:colOff>
      <xdr:row>35</xdr:row>
      <xdr:rowOff>179070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035898-BE59-014D-0CD6-B376E35282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</xdr:colOff>
      <xdr:row>37</xdr:row>
      <xdr:rowOff>179070</xdr:rowOff>
    </xdr:from>
    <xdr:to>
      <xdr:col>11</xdr:col>
      <xdr:colOff>487680</xdr:colOff>
      <xdr:row>52</xdr:row>
      <xdr:rowOff>179070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EC35CA0-C914-52F9-29B2-325C032079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7620</xdr:colOff>
      <xdr:row>54</xdr:row>
      <xdr:rowOff>11430</xdr:rowOff>
    </xdr:from>
    <xdr:to>
      <xdr:col>11</xdr:col>
      <xdr:colOff>487680</xdr:colOff>
      <xdr:row>69</xdr:row>
      <xdr:rowOff>11430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E2FB856-308E-EF6F-66DC-EB0C2ABB37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workbookViewId="0">
      <selection activeCell="F23" sqref="F23"/>
    </sheetView>
  </sheetViews>
  <sheetFormatPr baseColWidth="10" defaultColWidth="8.83203125" defaultRowHeight="15" x14ac:dyDescent="0.2"/>
  <cols>
    <col min="1" max="1" width="13.5" customWidth="1"/>
    <col min="2" max="2" width="12.83203125" customWidth="1"/>
    <col min="3" max="3" width="13.6640625" customWidth="1"/>
    <col min="4" max="4" width="12.6640625" customWidth="1"/>
    <col min="5" max="5" width="13" customWidth="1"/>
    <col min="6" max="6" width="12.6640625" customWidth="1"/>
    <col min="7" max="7" width="13.5" customWidth="1"/>
    <col min="8" max="8" width="12.6640625" customWidth="1"/>
    <col min="9" max="9" width="11.5" customWidth="1"/>
    <col min="10" max="10" width="11.1640625" customWidth="1"/>
    <col min="11" max="11" width="9" customWidth="1"/>
    <col min="12" max="12" width="13" customWidth="1"/>
    <col min="13" max="13" width="9.6640625" customWidth="1"/>
    <col min="14" max="14" width="9.33203125" customWidth="1"/>
    <col min="15" max="15" width="9" customWidth="1"/>
    <col min="16" max="16" width="9.33203125" customWidth="1"/>
    <col min="18" max="18" width="7.33203125" customWidth="1"/>
    <col min="19" max="19" width="14.6640625" customWidth="1"/>
    <col min="20" max="20" width="22.1640625" customWidth="1"/>
    <col min="21" max="21" width="23" customWidth="1"/>
    <col min="22" max="22" width="22.83203125" customWidth="1"/>
    <col min="23" max="23" width="23.1640625" customWidth="1"/>
  </cols>
  <sheetData>
    <row r="1" spans="1:17" s="19" customFormat="1" ht="16" x14ac:dyDescent="0.2">
      <c r="A1" s="14" t="s">
        <v>0</v>
      </c>
      <c r="B1" s="15" t="s">
        <v>51</v>
      </c>
      <c r="C1" s="15" t="s">
        <v>52</v>
      </c>
      <c r="D1" s="15" t="s">
        <v>53</v>
      </c>
      <c r="E1" s="15" t="s">
        <v>54</v>
      </c>
      <c r="F1" s="16" t="s">
        <v>55</v>
      </c>
      <c r="G1" s="16" t="s">
        <v>56</v>
      </c>
      <c r="H1" s="16" t="s">
        <v>57</v>
      </c>
      <c r="I1" s="16" t="s">
        <v>58</v>
      </c>
      <c r="J1" s="17" t="s">
        <v>1</v>
      </c>
      <c r="K1" s="17" t="s">
        <v>2</v>
      </c>
      <c r="L1" s="17" t="s">
        <v>3</v>
      </c>
      <c r="M1" s="17" t="s">
        <v>4</v>
      </c>
      <c r="N1" s="18" t="s">
        <v>5</v>
      </c>
      <c r="O1" s="18" t="s">
        <v>6</v>
      </c>
      <c r="P1" s="18" t="s">
        <v>7</v>
      </c>
      <c r="Q1" s="18" t="s">
        <v>8</v>
      </c>
    </row>
    <row r="2" spans="1:17" x14ac:dyDescent="0.2">
      <c r="A2" s="2">
        <v>1</v>
      </c>
      <c r="B2" s="1">
        <v>2.4</v>
      </c>
      <c r="C2" s="1">
        <v>3.9</v>
      </c>
      <c r="D2" s="1">
        <v>3.1</v>
      </c>
      <c r="E2" s="1">
        <v>1.2</v>
      </c>
      <c r="F2" s="1">
        <v>2.7</v>
      </c>
      <c r="G2" s="1">
        <v>2.9</v>
      </c>
      <c r="H2" s="1">
        <v>2.8</v>
      </c>
      <c r="I2" s="1">
        <v>1.3</v>
      </c>
      <c r="J2" s="1">
        <v>2.5</v>
      </c>
      <c r="K2" s="1">
        <v>3.6</v>
      </c>
      <c r="L2" s="1">
        <v>2.8</v>
      </c>
      <c r="M2" s="1">
        <v>1.4</v>
      </c>
      <c r="N2" s="1"/>
      <c r="O2" s="1"/>
      <c r="P2" s="1"/>
      <c r="Q2" s="1"/>
    </row>
    <row r="3" spans="1:17" x14ac:dyDescent="0.2">
      <c r="A3" s="2">
        <v>2</v>
      </c>
      <c r="B3" s="1">
        <v>2.1</v>
      </c>
      <c r="C3" s="1">
        <v>3</v>
      </c>
      <c r="D3" s="1">
        <v>1</v>
      </c>
      <c r="E3" s="1">
        <v>1</v>
      </c>
      <c r="F3" s="1">
        <v>4.2</v>
      </c>
      <c r="G3" s="1">
        <v>4.2</v>
      </c>
      <c r="H3" s="1">
        <v>2.2000000000000002</v>
      </c>
      <c r="I3" s="1">
        <v>1.4</v>
      </c>
      <c r="J3" s="1">
        <v>3</v>
      </c>
      <c r="K3" s="1">
        <v>4.0999999999999996</v>
      </c>
      <c r="L3" s="1">
        <v>1.5</v>
      </c>
      <c r="M3" s="1">
        <v>1</v>
      </c>
      <c r="N3" s="1"/>
      <c r="O3" s="1"/>
      <c r="P3" s="1"/>
      <c r="Q3" s="1"/>
    </row>
    <row r="4" spans="1:17" x14ac:dyDescent="0.2">
      <c r="A4" s="2">
        <v>3</v>
      </c>
      <c r="B4" s="1">
        <v>2.4</v>
      </c>
      <c r="C4" s="1">
        <v>4.3</v>
      </c>
      <c r="D4" s="1">
        <v>3.1</v>
      </c>
      <c r="E4" s="1">
        <v>1.1000000000000001</v>
      </c>
      <c r="F4" s="1">
        <v>3.7</v>
      </c>
      <c r="G4" s="1">
        <v>4.2</v>
      </c>
      <c r="H4" s="1">
        <v>1.5</v>
      </c>
      <c r="I4" s="1">
        <v>1.1000000000000001</v>
      </c>
      <c r="J4" s="1"/>
      <c r="K4" s="1"/>
      <c r="L4" s="1"/>
      <c r="M4" s="1"/>
      <c r="N4" s="1"/>
      <c r="O4" s="1"/>
      <c r="P4" s="1"/>
      <c r="Q4" s="1"/>
    </row>
    <row r="5" spans="1:17" x14ac:dyDescent="0.2">
      <c r="A5" s="2">
        <v>4</v>
      </c>
      <c r="B5" s="1"/>
      <c r="C5" s="1"/>
      <c r="D5" s="1"/>
      <c r="E5" s="1"/>
      <c r="F5" s="1">
        <v>1.9</v>
      </c>
      <c r="G5" s="1">
        <v>3.2</v>
      </c>
      <c r="H5" s="1">
        <v>1.8</v>
      </c>
      <c r="I5" s="1">
        <v>1.2</v>
      </c>
      <c r="J5" s="1"/>
      <c r="K5" s="1"/>
      <c r="L5" s="1"/>
      <c r="M5" s="1"/>
      <c r="N5" s="1"/>
      <c r="O5" s="1"/>
      <c r="P5" s="1"/>
      <c r="Q5" s="1"/>
    </row>
    <row r="6" spans="1:17" s="12" customFormat="1" ht="19" x14ac:dyDescent="0.25">
      <c r="A6" s="13" t="s">
        <v>9</v>
      </c>
      <c r="B6" s="10">
        <f>AVERAGE(B2:B5)</f>
        <v>2.3000000000000003</v>
      </c>
      <c r="C6" s="10">
        <f>AVERAGE(C2:C5)</f>
        <v>3.7333333333333329</v>
      </c>
      <c r="D6" s="10">
        <f>AVERAGE(D2:D5)</f>
        <v>2.4</v>
      </c>
      <c r="E6" s="10">
        <f>AVERAGE(E2:E5)</f>
        <v>1.1000000000000001</v>
      </c>
      <c r="F6" s="3">
        <f>AVERAGE(F2:F5)</f>
        <v>3.1250000000000004</v>
      </c>
      <c r="G6" s="3">
        <f>AVERAGE(G2:G5)</f>
        <v>3.625</v>
      </c>
      <c r="H6" s="3">
        <f>AVERAGE(H2:H5)</f>
        <v>2.0750000000000002</v>
      </c>
      <c r="I6" s="3">
        <f>AVERAGE(I2:I5)</f>
        <v>1.25</v>
      </c>
      <c r="J6" s="11">
        <f>AVERAGE(J2:J5)</f>
        <v>2.75</v>
      </c>
      <c r="K6" s="11">
        <f>AVERAGE(K2:K5)</f>
        <v>3.8499999999999996</v>
      </c>
      <c r="L6" s="11">
        <f>AVERAGE(L2:L5)</f>
        <v>2.15</v>
      </c>
      <c r="M6" s="11">
        <f>AVERAGE(M2:M5)</f>
        <v>1.2</v>
      </c>
      <c r="N6" s="8" t="e">
        <f>AVERAGE(N2:N5)</f>
        <v>#DIV/0!</v>
      </c>
      <c r="O6" s="8" t="e">
        <f>AVERAGE(O2:O5)</f>
        <v>#DIV/0!</v>
      </c>
      <c r="P6" s="8" t="e">
        <f>AVERAGE(P2:P5)</f>
        <v>#DIV/0!</v>
      </c>
      <c r="Q6" s="8" t="e">
        <f>AVERAGE(Q2:Q5)</f>
        <v>#DIV/0!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F2BB-2820-49B3-9FDD-51DEEDB164A2}">
  <dimension ref="A1:I1048564"/>
  <sheetViews>
    <sheetView tabSelected="1" workbookViewId="0">
      <selection activeCell="D25" sqref="D25"/>
    </sheetView>
  </sheetViews>
  <sheetFormatPr baseColWidth="10" defaultColWidth="8.83203125" defaultRowHeight="15" x14ac:dyDescent="0.2"/>
  <cols>
    <col min="1" max="1" width="10" customWidth="1"/>
    <col min="2" max="2" width="17.1640625" customWidth="1"/>
    <col min="3" max="3" width="14.6640625" customWidth="1"/>
    <col min="4" max="4" width="14.83203125" customWidth="1"/>
    <col min="5" max="6" width="13.6640625" customWidth="1"/>
    <col min="7" max="7" width="10.83203125" customWidth="1"/>
    <col min="8" max="8" width="11.5" customWidth="1"/>
    <col min="9" max="9" width="10.6640625" customWidth="1"/>
    <col min="10" max="10" width="14.83203125" customWidth="1"/>
    <col min="11" max="11" width="13.33203125" customWidth="1"/>
    <col min="12" max="12" width="11.1640625" customWidth="1"/>
    <col min="13" max="13" width="9.5" customWidth="1"/>
    <col min="14" max="14" width="10" customWidth="1"/>
  </cols>
  <sheetData>
    <row r="1" spans="1:9" s="19" customFormat="1" ht="16" x14ac:dyDescent="0.2">
      <c r="A1" s="14" t="s">
        <v>0</v>
      </c>
      <c r="B1" s="15" t="s">
        <v>59</v>
      </c>
      <c r="C1" s="15" t="s">
        <v>60</v>
      </c>
      <c r="D1" s="28" t="s">
        <v>61</v>
      </c>
      <c r="E1" s="28" t="s">
        <v>62</v>
      </c>
      <c r="F1" s="17" t="s">
        <v>10</v>
      </c>
      <c r="G1" s="17" t="s">
        <v>11</v>
      </c>
      <c r="H1" s="18" t="s">
        <v>12</v>
      </c>
      <c r="I1" s="18" t="s">
        <v>13</v>
      </c>
    </row>
    <row r="2" spans="1:9" x14ac:dyDescent="0.2">
      <c r="A2" s="2">
        <v>1</v>
      </c>
      <c r="B2" s="1">
        <v>29</v>
      </c>
      <c r="C2" s="1">
        <v>14</v>
      </c>
      <c r="D2" s="1">
        <v>24</v>
      </c>
      <c r="E2" s="1">
        <v>16</v>
      </c>
      <c r="F2" s="1">
        <v>29</v>
      </c>
      <c r="G2" s="1">
        <v>12</v>
      </c>
      <c r="H2" s="1"/>
      <c r="I2" s="1"/>
    </row>
    <row r="3" spans="1:9" x14ac:dyDescent="0.2">
      <c r="A3" s="2">
        <v>2</v>
      </c>
      <c r="B3" s="1">
        <v>30</v>
      </c>
      <c r="C3" s="1">
        <v>24</v>
      </c>
      <c r="D3" s="1">
        <v>24</v>
      </c>
      <c r="E3" s="1">
        <v>17</v>
      </c>
      <c r="F3" s="1">
        <v>15</v>
      </c>
      <c r="G3" s="1">
        <v>11</v>
      </c>
      <c r="H3" s="1"/>
      <c r="I3" s="1"/>
    </row>
    <row r="4" spans="1:9" x14ac:dyDescent="0.2">
      <c r="A4" s="2">
        <v>3</v>
      </c>
      <c r="B4" s="1">
        <v>20</v>
      </c>
      <c r="C4" s="1">
        <v>12</v>
      </c>
      <c r="D4" s="1">
        <v>19</v>
      </c>
      <c r="E4" s="1">
        <v>15</v>
      </c>
      <c r="F4" s="9"/>
      <c r="G4" s="9"/>
      <c r="H4" s="9"/>
      <c r="I4" s="9"/>
    </row>
    <row r="5" spans="1:9" x14ac:dyDescent="0.2">
      <c r="A5" s="20">
        <v>4</v>
      </c>
      <c r="B5" s="21"/>
      <c r="C5" s="21"/>
      <c r="D5" s="21">
        <v>30</v>
      </c>
      <c r="E5" s="21">
        <v>27</v>
      </c>
      <c r="F5" s="22"/>
      <c r="G5" s="22"/>
      <c r="H5" s="22"/>
      <c r="I5" s="22"/>
    </row>
    <row r="6" spans="1:9" s="12" customFormat="1" ht="16" x14ac:dyDescent="0.2">
      <c r="A6" s="27" t="s">
        <v>9</v>
      </c>
      <c r="B6" s="23">
        <f>AVERAGE(B2:B5)</f>
        <v>26.333333333333332</v>
      </c>
      <c r="C6" s="23">
        <f>AVERAGE(C2:C5)</f>
        <v>16.666666666666668</v>
      </c>
      <c r="D6" s="24">
        <f>AVERAGE(D2:D5)</f>
        <v>24.25</v>
      </c>
      <c r="E6" s="24">
        <f>AVERAGE(E2:E5)</f>
        <v>18.75</v>
      </c>
      <c r="F6" s="25">
        <f>AVERAGE(F2:F5)</f>
        <v>22</v>
      </c>
      <c r="G6" s="25">
        <f>AVERAGE(G2:G5)</f>
        <v>11.5</v>
      </c>
      <c r="H6" s="26" t="e">
        <f>AVERAGE(H2:H5)</f>
        <v>#DIV/0!</v>
      </c>
      <c r="I6" s="26" t="e">
        <f>AVERAGE(I2:I5)</f>
        <v>#DIV/0!</v>
      </c>
    </row>
    <row r="1048564" spans="3:4" x14ac:dyDescent="0.2">
      <c r="C1048564">
        <f>SUM(C2:C1048563)</f>
        <v>66.666666666666671</v>
      </c>
      <c r="D1048564">
        <f>AVERAGE(D2:D1048563)</f>
        <v>24.25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3B18C-5E60-4AB1-948D-391FE2DC5F45}">
  <dimension ref="A1:J45"/>
  <sheetViews>
    <sheetView topLeftCell="A31" workbookViewId="0">
      <selection activeCell="D54" sqref="D54"/>
    </sheetView>
  </sheetViews>
  <sheetFormatPr baseColWidth="10" defaultColWidth="8.83203125" defaultRowHeight="15" x14ac:dyDescent="0.2"/>
  <cols>
    <col min="1" max="1" width="28.33203125" customWidth="1"/>
    <col min="2" max="2" width="20.33203125" customWidth="1"/>
    <col min="3" max="3" width="18.83203125" customWidth="1"/>
    <col min="4" max="4" width="17.1640625" customWidth="1"/>
    <col min="5" max="5" width="13.33203125" customWidth="1"/>
    <col min="6" max="6" width="15.83203125" customWidth="1"/>
    <col min="7" max="7" width="13.1640625" customWidth="1"/>
    <col min="8" max="8" width="14" customWidth="1"/>
    <col min="9" max="10" width="11.83203125" customWidth="1"/>
  </cols>
  <sheetData>
    <row r="1" spans="1:10" ht="16" x14ac:dyDescent="0.2">
      <c r="A1" s="4" t="s">
        <v>33</v>
      </c>
      <c r="B1" t="s">
        <v>18</v>
      </c>
      <c r="C1" t="s">
        <v>19</v>
      </c>
      <c r="D1" s="5" t="s">
        <v>24</v>
      </c>
      <c r="E1" t="s">
        <v>20</v>
      </c>
      <c r="F1" t="s">
        <v>21</v>
      </c>
      <c r="G1" s="6" t="s">
        <v>24</v>
      </c>
      <c r="H1" t="s">
        <v>22</v>
      </c>
      <c r="I1" t="s">
        <v>23</v>
      </c>
      <c r="J1" s="7" t="s">
        <v>24</v>
      </c>
    </row>
    <row r="2" spans="1:10" x14ac:dyDescent="0.2">
      <c r="A2" t="s">
        <v>14</v>
      </c>
      <c r="B2">
        <v>18.8</v>
      </c>
      <c r="C2">
        <v>9.8000000000000007</v>
      </c>
      <c r="D2">
        <f>B2-C2</f>
        <v>9</v>
      </c>
      <c r="E2">
        <v>2.62</v>
      </c>
      <c r="F2">
        <v>3.46</v>
      </c>
      <c r="G2">
        <f>F2-E2</f>
        <v>0.83999999999999986</v>
      </c>
      <c r="H2">
        <v>1.34</v>
      </c>
      <c r="I2">
        <v>1.1200000000000001</v>
      </c>
      <c r="J2">
        <f>H2-I2</f>
        <v>0.21999999999999997</v>
      </c>
    </row>
    <row r="3" spans="1:10" x14ac:dyDescent="0.2">
      <c r="A3" t="s">
        <v>17</v>
      </c>
      <c r="B3">
        <v>19</v>
      </c>
      <c r="C3">
        <v>8.5</v>
      </c>
      <c r="D3">
        <f t="shared" ref="D3:D5" si="0">B3-C3</f>
        <v>10.5</v>
      </c>
      <c r="E3">
        <v>2.5750000000000002</v>
      </c>
      <c r="F3">
        <v>3.875</v>
      </c>
      <c r="G3">
        <f>F3-E3</f>
        <v>1.2999999999999998</v>
      </c>
      <c r="H3">
        <v>1.2749999999999999</v>
      </c>
      <c r="I3">
        <v>1</v>
      </c>
      <c r="J3">
        <f>H3-I3</f>
        <v>0.27499999999999991</v>
      </c>
    </row>
    <row r="4" spans="1:10" x14ac:dyDescent="0.2">
      <c r="A4" t="s">
        <v>16</v>
      </c>
      <c r="B4">
        <v>17.2</v>
      </c>
      <c r="C4">
        <v>8.8000000000000007</v>
      </c>
      <c r="D4">
        <f t="shared" si="0"/>
        <v>8.3999999999999986</v>
      </c>
      <c r="E4">
        <v>2.64</v>
      </c>
      <c r="F4">
        <v>3.52</v>
      </c>
      <c r="G4">
        <f>F4-E4</f>
        <v>0.87999999999999989</v>
      </c>
      <c r="H4">
        <v>1.32</v>
      </c>
      <c r="I4">
        <v>1.02</v>
      </c>
      <c r="J4">
        <f>H4-I4</f>
        <v>0.30000000000000004</v>
      </c>
    </row>
    <row r="5" spans="1:10" x14ac:dyDescent="0.2">
      <c r="A5" t="s">
        <v>15</v>
      </c>
      <c r="B5">
        <v>22.7</v>
      </c>
      <c r="C5">
        <v>11</v>
      </c>
      <c r="D5">
        <f t="shared" si="0"/>
        <v>11.7</v>
      </c>
      <c r="E5">
        <v>2.2999999999999998</v>
      </c>
      <c r="F5">
        <v>3.4</v>
      </c>
      <c r="G5">
        <f>F5-E5</f>
        <v>1.1000000000000001</v>
      </c>
      <c r="H5">
        <v>1.3</v>
      </c>
      <c r="I5">
        <v>1</v>
      </c>
      <c r="J5">
        <f>H5-I5</f>
        <v>0.30000000000000004</v>
      </c>
    </row>
    <row r="8" spans="1:10" x14ac:dyDescent="0.2">
      <c r="A8" t="s">
        <v>32</v>
      </c>
      <c r="B8" t="s">
        <v>25</v>
      </c>
      <c r="C8" t="s">
        <v>50</v>
      </c>
    </row>
    <row r="9" spans="1:10" x14ac:dyDescent="0.2">
      <c r="B9" t="s">
        <v>26</v>
      </c>
      <c r="C9">
        <v>11.7</v>
      </c>
    </row>
    <row r="10" spans="1:10" x14ac:dyDescent="0.2">
      <c r="B10" t="s">
        <v>38</v>
      </c>
      <c r="C10">
        <v>10.5</v>
      </c>
      <c r="F10" t="s">
        <v>30</v>
      </c>
    </row>
    <row r="11" spans="1:10" x14ac:dyDescent="0.2">
      <c r="B11" t="s">
        <v>39</v>
      </c>
      <c r="C11">
        <v>9</v>
      </c>
    </row>
    <row r="12" spans="1:10" x14ac:dyDescent="0.2">
      <c r="B12" t="s">
        <v>40</v>
      </c>
      <c r="C12">
        <v>8.4</v>
      </c>
      <c r="F12" t="s">
        <v>31</v>
      </c>
    </row>
    <row r="13" spans="1:10" x14ac:dyDescent="0.2">
      <c r="F13" t="s">
        <v>46</v>
      </c>
    </row>
    <row r="14" spans="1:10" x14ac:dyDescent="0.2">
      <c r="B14" t="s">
        <v>27</v>
      </c>
      <c r="C14" t="s">
        <v>50</v>
      </c>
      <c r="F14" t="s">
        <v>47</v>
      </c>
    </row>
    <row r="15" spans="1:10" x14ac:dyDescent="0.2">
      <c r="B15" t="s">
        <v>41</v>
      </c>
      <c r="C15">
        <v>1.3</v>
      </c>
      <c r="F15" t="s">
        <v>48</v>
      </c>
    </row>
    <row r="16" spans="1:10" x14ac:dyDescent="0.2">
      <c r="B16" t="s">
        <v>28</v>
      </c>
      <c r="C16">
        <v>1.1000000000000001</v>
      </c>
    </row>
    <row r="17" spans="1:3" x14ac:dyDescent="0.2">
      <c r="B17" t="s">
        <v>42</v>
      </c>
      <c r="C17">
        <v>0.88</v>
      </c>
    </row>
    <row r="18" spans="1:3" x14ac:dyDescent="0.2">
      <c r="B18" t="s">
        <v>43</v>
      </c>
      <c r="C18">
        <v>0.84</v>
      </c>
    </row>
    <row r="20" spans="1:3" x14ac:dyDescent="0.2">
      <c r="B20" t="s">
        <v>29</v>
      </c>
      <c r="C20" t="s">
        <v>49</v>
      </c>
    </row>
    <row r="21" spans="1:3" x14ac:dyDescent="0.2">
      <c r="B21" t="s">
        <v>26</v>
      </c>
      <c r="C21">
        <v>0.3</v>
      </c>
    </row>
    <row r="22" spans="1:3" x14ac:dyDescent="0.2">
      <c r="B22" t="s">
        <v>44</v>
      </c>
      <c r="C22">
        <v>0.3</v>
      </c>
    </row>
    <row r="23" spans="1:3" x14ac:dyDescent="0.2">
      <c r="B23" t="s">
        <v>45</v>
      </c>
      <c r="C23">
        <v>0.27500000000000002</v>
      </c>
    </row>
    <row r="24" spans="1:3" x14ac:dyDescent="0.2">
      <c r="B24" t="s">
        <v>39</v>
      </c>
      <c r="C24">
        <v>0.22</v>
      </c>
    </row>
    <row r="27" spans="1:3" x14ac:dyDescent="0.2">
      <c r="A27" t="s">
        <v>37</v>
      </c>
      <c r="B27" t="s">
        <v>18</v>
      </c>
      <c r="C27" t="s">
        <v>19</v>
      </c>
    </row>
    <row r="28" spans="1:3" x14ac:dyDescent="0.2">
      <c r="A28" t="s">
        <v>34</v>
      </c>
      <c r="B28">
        <v>18.8</v>
      </c>
      <c r="C28">
        <v>9.8000000000000007</v>
      </c>
    </row>
    <row r="29" spans="1:3" x14ac:dyDescent="0.2">
      <c r="A29" t="s">
        <v>35</v>
      </c>
      <c r="B29">
        <v>19</v>
      </c>
      <c r="C29">
        <v>8.5</v>
      </c>
    </row>
    <row r="30" spans="1:3" x14ac:dyDescent="0.2">
      <c r="A30" t="s">
        <v>36</v>
      </c>
      <c r="B30">
        <v>17.2</v>
      </c>
      <c r="C30">
        <v>8.8000000000000007</v>
      </c>
    </row>
    <row r="31" spans="1:3" x14ac:dyDescent="0.2">
      <c r="A31" t="s">
        <v>15</v>
      </c>
      <c r="B31">
        <v>22.7</v>
      </c>
      <c r="C31">
        <v>11</v>
      </c>
    </row>
    <row r="34" spans="1:3" x14ac:dyDescent="0.2">
      <c r="A34" t="s">
        <v>37</v>
      </c>
      <c r="B34" t="s">
        <v>20</v>
      </c>
      <c r="C34" t="s">
        <v>21</v>
      </c>
    </row>
    <row r="35" spans="1:3" x14ac:dyDescent="0.2">
      <c r="A35" t="s">
        <v>34</v>
      </c>
      <c r="B35">
        <v>2.62</v>
      </c>
      <c r="C35">
        <v>3.46</v>
      </c>
    </row>
    <row r="36" spans="1:3" x14ac:dyDescent="0.2">
      <c r="A36" t="s">
        <v>35</v>
      </c>
      <c r="B36">
        <v>2.5750000000000002</v>
      </c>
      <c r="C36">
        <v>3.875</v>
      </c>
    </row>
    <row r="37" spans="1:3" x14ac:dyDescent="0.2">
      <c r="A37" t="s">
        <v>36</v>
      </c>
      <c r="B37">
        <v>2.64</v>
      </c>
      <c r="C37">
        <v>3.52</v>
      </c>
    </row>
    <row r="38" spans="1:3" x14ac:dyDescent="0.2">
      <c r="A38" t="s">
        <v>15</v>
      </c>
      <c r="B38">
        <v>2.2999999999999998</v>
      </c>
      <c r="C38">
        <v>3.4</v>
      </c>
    </row>
    <row r="41" spans="1:3" x14ac:dyDescent="0.2">
      <c r="A41" t="s">
        <v>37</v>
      </c>
      <c r="B41" t="s">
        <v>22</v>
      </c>
      <c r="C41" t="s">
        <v>23</v>
      </c>
    </row>
    <row r="42" spans="1:3" x14ac:dyDescent="0.2">
      <c r="A42" t="s">
        <v>34</v>
      </c>
      <c r="B42">
        <v>1.34</v>
      </c>
      <c r="C42">
        <v>1.1200000000000001</v>
      </c>
    </row>
    <row r="43" spans="1:3" x14ac:dyDescent="0.2">
      <c r="A43" t="s">
        <v>35</v>
      </c>
      <c r="B43">
        <v>1.2749999999999999</v>
      </c>
      <c r="C43">
        <v>1</v>
      </c>
    </row>
    <row r="44" spans="1:3" x14ac:dyDescent="0.2">
      <c r="A44" t="s">
        <v>36</v>
      </c>
      <c r="B44">
        <v>1.32</v>
      </c>
      <c r="C44">
        <v>1.02</v>
      </c>
    </row>
    <row r="45" spans="1:3" x14ac:dyDescent="0.2">
      <c r="A45" t="s">
        <v>15</v>
      </c>
      <c r="B45">
        <v>1.3</v>
      </c>
      <c r="C45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PANAS</vt:lpstr>
      <vt:lpstr>PS</vt:lpstr>
      <vt:lpstr>Example Data Analysis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Denise Leonard</cp:lastModifiedBy>
  <cp:revision/>
  <dcterms:created xsi:type="dcterms:W3CDTF">2024-04-26T08:46:40Z</dcterms:created>
  <dcterms:modified xsi:type="dcterms:W3CDTF">2025-04-03T09:31:48Z</dcterms:modified>
  <cp:category/>
  <cp:contentStatus/>
</cp:coreProperties>
</file>