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codeName="{28389E77-7640-9E18-AD5C-E98E2F4A8B83}"/>
  <workbookPr codeName="ThisWorkbook" defaultThemeVersion="202300"/>
  <mc:AlternateContent xmlns:mc="http://schemas.openxmlformats.org/markup-compatibility/2006">
    <mc:Choice Requires="x15">
      <x15ac:absPath xmlns:x15ac="http://schemas.microsoft.com/office/spreadsheetml/2010/11/ac" url="https://uowtsd-my.sharepoint.com/personal/a_noble_uwtsd_ac_uk/Documents/Lecturing Material/25-26/Level 5/ACDB5007 Computer Aided Engineering/Assessment/"/>
    </mc:Choice>
  </mc:AlternateContent>
  <xr:revisionPtr revIDLastSave="524" documentId="8_{A4FD93A8-3226-4622-A3B0-D9E00FB4D7D0}" xr6:coauthVersionLast="47" xr6:coauthVersionMax="47" xr10:uidLastSave="{85EBAD22-0015-451B-AB6E-F45F0B19BD18}"/>
  <bookViews>
    <workbookView xWindow="28680" yWindow="-120" windowWidth="29040" windowHeight="15720" tabRatio="796" xr2:uid="{50D691E6-5CE7-4B9D-8747-1D8A60E1F1AE}"/>
  </bookViews>
  <sheets>
    <sheet name="Module Marks" sheetId="1" r:id="rId1"/>
    <sheet name="Rory Bowen" sheetId="17" r:id="rId2"/>
    <sheet name="James Burton" sheetId="24" r:id="rId3"/>
    <sheet name="George Butcher" sheetId="19" r:id="rId4"/>
    <sheet name="Tom Cresswell" sheetId="23" r:id="rId5"/>
    <sheet name="Bethan Davies-Jones" sheetId="12" r:id="rId6"/>
    <sheet name="Jack Frampton" sheetId="15" r:id="rId7"/>
    <sheet name="Kieran Howells" sheetId="20" r:id="rId8"/>
    <sheet name="Elias James" sheetId="21" r:id="rId9"/>
    <sheet name="Eryn Legg" sheetId="22" r:id="rId10"/>
    <sheet name="Charlotte McCombe" sheetId="16" r:id="rId11"/>
    <sheet name="Joseph Nelhams" sheetId="14" r:id="rId12"/>
    <sheet name="Pippa Shay" sheetId="18" r:id="rId13"/>
  </sheets>
  <definedNames>
    <definedName name="_xlnm.Print_Area" localSheetId="5">'Bethan Davies-Jones'!$A$1:$F$39</definedName>
    <definedName name="_xlnm.Print_Area" localSheetId="10">'Charlotte McCombe'!$A$1:$F$39</definedName>
    <definedName name="_xlnm.Print_Area" localSheetId="8">'Elias James'!$A$1:$F$39</definedName>
    <definedName name="_xlnm.Print_Area" localSheetId="9">'Eryn Legg'!$A$1:$F$39</definedName>
    <definedName name="_xlnm.Print_Area" localSheetId="3">'George Butcher'!$A$1:$F$39</definedName>
    <definedName name="_xlnm.Print_Area" localSheetId="6">'Jack Frampton'!$A$1:$F$39</definedName>
    <definedName name="_xlnm.Print_Area" localSheetId="2">'James Burton'!$A$1:$F$39</definedName>
    <definedName name="_xlnm.Print_Area" localSheetId="11">'Joseph Nelhams'!$A$1:$F$39</definedName>
    <definedName name="_xlnm.Print_Area" localSheetId="7">'Kieran Howells'!$A$1:$F$39</definedName>
    <definedName name="_xlnm.Print_Area" localSheetId="12">'Pippa Shay'!$A$1:$F$39</definedName>
    <definedName name="_xlnm.Print_Area" localSheetId="1">'Rory Bowen'!$A$1:$F$39</definedName>
    <definedName name="_xlnm.Print_Area" localSheetId="4">'Tom Cresswell'!$A$1:$F$39</definedName>
    <definedName name="research" localSheetId="5">#REF!</definedName>
    <definedName name="research" localSheetId="10">#REF!</definedName>
    <definedName name="research" localSheetId="8">#REF!</definedName>
    <definedName name="research" localSheetId="9">#REF!</definedName>
    <definedName name="research" localSheetId="3">#REF!</definedName>
    <definedName name="research" localSheetId="6">#REF!</definedName>
    <definedName name="research" localSheetId="2">#REF!</definedName>
    <definedName name="research" localSheetId="11">#REF!</definedName>
    <definedName name="research" localSheetId="7">#REF!</definedName>
    <definedName name="research" localSheetId="12">#REF!</definedName>
    <definedName name="research" localSheetId="1">#REF!</definedName>
    <definedName name="research" localSheetId="4">#REF!</definedName>
    <definedName name="research">#REF!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5" i="24" l="1"/>
  <c r="E33" i="24"/>
  <c r="E27" i="24"/>
  <c r="E21" i="24"/>
  <c r="E9" i="24"/>
  <c r="A4" i="24"/>
  <c r="E33" i="23"/>
  <c r="E27" i="23"/>
  <c r="E21" i="23"/>
  <c r="E15" i="23"/>
  <c r="E9" i="23"/>
  <c r="A4" i="23"/>
  <c r="E33" i="22"/>
  <c r="E27" i="22"/>
  <c r="E21" i="22"/>
  <c r="E15" i="22"/>
  <c r="E9" i="22"/>
  <c r="A4" i="22"/>
  <c r="E33" i="21"/>
  <c r="E27" i="21"/>
  <c r="E21" i="21"/>
  <c r="E15" i="21"/>
  <c r="E9" i="21"/>
  <c r="A4" i="21"/>
  <c r="E33" i="20"/>
  <c r="E27" i="20"/>
  <c r="E21" i="20"/>
  <c r="E15" i="20"/>
  <c r="E9" i="20"/>
  <c r="A4" i="20"/>
  <c r="E33" i="19"/>
  <c r="E27" i="19"/>
  <c r="E21" i="19"/>
  <c r="E15" i="19"/>
  <c r="E9" i="19"/>
  <c r="A4" i="19"/>
  <c r="E33" i="18"/>
  <c r="E27" i="18"/>
  <c r="E21" i="18"/>
  <c r="E15" i="18"/>
  <c r="E9" i="18"/>
  <c r="A4" i="18"/>
  <c r="E33" i="17"/>
  <c r="E27" i="17"/>
  <c r="E21" i="17"/>
  <c r="E15" i="17"/>
  <c r="E9" i="17"/>
  <c r="A4" i="17"/>
  <c r="E33" i="16"/>
  <c r="E27" i="16"/>
  <c r="E21" i="16"/>
  <c r="E15" i="16"/>
  <c r="E9" i="16"/>
  <c r="A4" i="16"/>
  <c r="E33" i="15"/>
  <c r="E27" i="15"/>
  <c r="E21" i="15"/>
  <c r="E15" i="15"/>
  <c r="E9" i="15"/>
  <c r="A4" i="15"/>
  <c r="E33" i="14"/>
  <c r="E27" i="14"/>
  <c r="E21" i="14"/>
  <c r="E15" i="14"/>
  <c r="E9" i="14"/>
  <c r="A4" i="14"/>
  <c r="E33" i="12"/>
  <c r="E27" i="12"/>
  <c r="E21" i="12"/>
  <c r="E15" i="12"/>
  <c r="E9" i="12"/>
  <c r="A4" i="12"/>
  <c r="D37" i="18" l="1"/>
  <c r="D37" i="16"/>
  <c r="D37" i="14"/>
  <c r="D37" i="22"/>
  <c r="D37" i="17"/>
  <c r="D37" i="21"/>
  <c r="D37" i="20"/>
  <c r="D37" i="15"/>
  <c r="D37" i="12"/>
  <c r="D37" i="23"/>
  <c r="D37" i="19"/>
  <c r="D37" i="24"/>
  <c r="H7" i="1"/>
  <c r="H3" i="1"/>
  <c r="H4" i="1"/>
  <c r="H5" i="1"/>
  <c r="H6" i="1"/>
  <c r="H8" i="1"/>
  <c r="H9" i="1"/>
  <c r="H10" i="1"/>
  <c r="H11" i="1"/>
  <c r="H12" i="1"/>
  <c r="H13" i="1"/>
  <c r="H14" i="1"/>
  <c r="H16" i="1" l="1"/>
  <c r="H17" i="1" a="1"/>
  <c r="H17" i="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<sst xmlns="http://schemas.openxmlformats.org/spreadsheetml/2006/main" count="1517" uniqueCount="209">
  <si>
    <t>Literature</t>
  </si>
  <si>
    <t>Knowledge</t>
  </si>
  <si>
    <t>Cognitive</t>
  </si>
  <si>
    <t>Practical</t>
  </si>
  <si>
    <t>Transferable</t>
  </si>
  <si>
    <t>First Name</t>
  </si>
  <si>
    <t>Surname</t>
  </si>
  <si>
    <t>Total</t>
  </si>
  <si>
    <t>Average (exc. Zeros)</t>
  </si>
  <si>
    <t>Std Dev (exc Zeros)</t>
  </si>
  <si>
    <t>MARKING CRITERIA AND STUDENT FEEDBACK</t>
  </si>
  <si>
    <r>
      <rPr>
        <b/>
        <sz val="11"/>
        <color theme="1"/>
        <rFont val="Aptos Narrow"/>
        <family val="2"/>
        <scheme val="minor"/>
      </rPr>
      <t>ASSIGNMENT</t>
    </r>
    <r>
      <rPr>
        <sz val="11"/>
        <color theme="1"/>
        <rFont val="Aptos Narrow"/>
        <family val="2"/>
        <scheme val="minor"/>
      </rPr>
      <t>: Report</t>
    </r>
  </si>
  <si>
    <t>This section details the assessment criteria. The extent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</si>
  <si>
    <t>Common Assessment Criteria Applied</t>
  </si>
  <si>
    <t>Marks available</t>
  </si>
  <si>
    <t xml:space="preserve">Marks 
awarded
</t>
  </si>
  <si>
    <t>% Awarded</t>
  </si>
  <si>
    <t>1. Engagement with Literature Skills</t>
  </si>
  <si>
    <t xml:space="preserve">70-79%: Inclusion of a wide range of research-informed literature, including sources retrieved independently.
Selection of relevant and credible sources.  Very good use of referencing conventions, consistently applied.
</t>
  </si>
  <si>
    <t>Notes</t>
  </si>
  <si>
    <t>70-79%: Excellent knowledge and understanding of the main concepts and key theories. Clear awareness of challenges to established views and the limitations of the knowledge base.</t>
  </si>
  <si>
    <t xml:space="preserve">70-80%: Thoroughly logical work, supported by evaluated evidence. High quality analysis, developed independently or through effective collaboration.
Ability to investigate contradictory information and identify reasons for contradictions.
Strong, persuasive, conclusions, justifiable recommendations
</t>
  </si>
  <si>
    <t xml:space="preserve">70-79%: An advanced application of a range of methods, materials, tools and/or techniques.
The context of the application is well considered, with extensive use of relevant examples.
Application and deployment extend beyond established conventions.  Innovation and creativity evident throughout.
</t>
  </si>
  <si>
    <t>5. Transferable Skills for Life and Professional Practice</t>
  </si>
  <si>
    <t xml:space="preserve">80-100%: Can communicate with an exceptionally high level of professionalism. 
Can work exceptionally well and professionally within a team, showing advanced leadership skills.
Work is exceptionally coherent, very fluent and is presented professionally.
</t>
  </si>
  <si>
    <r>
      <rPr>
        <b/>
        <sz val="11"/>
        <color theme="1"/>
        <rFont val="Aptos Narrow"/>
        <family val="2"/>
        <scheme val="minor"/>
      </rPr>
      <t>Assignment Mark</t>
    </r>
    <r>
      <rPr>
        <sz val="8"/>
        <color theme="1"/>
        <rFont val="Aptos Narrow"/>
        <family val="2"/>
        <scheme val="minor"/>
      </rPr>
      <t xml:space="preserve"> (Assessment marks are subject to ratification at the Exam Board.  These comments and marks are to give feedback on module work and are for guidance only until they are confirmed. )</t>
    </r>
  </si>
  <si>
    <t>Late Submission Penalties (tick if appropriate)</t>
  </si>
  <si>
    <t>Up to one-week late</t>
  </si>
  <si>
    <t>%</t>
  </si>
  <si>
    <t>Over one week late</t>
  </si>
  <si>
    <t xml:space="preserve">General comments </t>
  </si>
  <si>
    <t>RESEARCH INFORMED LITERATURE</t>
  </si>
  <si>
    <t>- Hand altered corrections are not acceptable at this level.</t>
  </si>
  <si>
    <t xml:space="preserve">0-29%: Little or no evidence of reading.
Views and findings unsupported and non-authoritative.
Referencing conventions largely ignored.
</t>
  </si>
  <si>
    <t>- Proof read and spell check your report before you hand it in.</t>
  </si>
  <si>
    <t xml:space="preserve">30-39%: Poor evidence of reading and/or of reliance on inappropriate sources, and/or indiscriminate use of sources.
Referencing conventions used inconsistently.
</t>
  </si>
  <si>
    <t>- No Introduction.</t>
  </si>
  <si>
    <t xml:space="preserve">40-49%: References to a limited range of mostly relevant sources. Some omissions and minor errors.
Referencing conventions evident though not always applied consistently.
</t>
  </si>
  <si>
    <t>- No Conclusion.</t>
  </si>
  <si>
    <t>50-59%: Inclusion of a range of research-informed literature, including sources retrieved independently. Referencing conventions mostly consistently applied.</t>
  </si>
  <si>
    <t>- Make it clear which task you are talking about throughout the report.</t>
  </si>
  <si>
    <t xml:space="preserve">60-69%: Inclusion of a wide range of research-informed literature, including sources retrieved independently.
Selection of relevant and credible sources.  Very good use of referencing conventions, consistently applied.
</t>
  </si>
  <si>
    <t>- Whilst I can understand what you are trying to say, some of your points need to be clearer.</t>
  </si>
  <si>
    <t>- Make sure that you discuss the relevant information in the relevant section.</t>
  </si>
  <si>
    <t>80-100%: Outstanding knowledge of research-informed literature embedded in the work. Outstanding selection of relevant and credible sources. High-level referencing skills consistently and professionally applied.</t>
  </si>
  <si>
    <t>- Do not use colloquial language.</t>
  </si>
  <si>
    <t>KNOWLEDGE AND UNDERSTANDING OF SUBJECT</t>
  </si>
  <si>
    <t>- Consider the amount of effort that you put into each task in relation to the amount of possible marks for each task</t>
  </si>
  <si>
    <t>- Make sure that you discuss the correct topics in the relevant section</t>
  </si>
  <si>
    <t>0-29%: Major gaps in knowledge and understanding of material at this level. Substantial inaccuracies.</t>
  </si>
  <si>
    <t>- Consider the amount of marks versus the amount of effort that you put into each task</t>
  </si>
  <si>
    <t>30-39%: Gaps in knowledge, with only superficial understanding. Some significant inaccuracies.</t>
  </si>
  <si>
    <t>- Don’t make bold sweeping statements unless you can back them up with facts and figures</t>
  </si>
  <si>
    <t xml:space="preserve">40-49%: Evidence of basic knowledge and understanding of the relevant concepts and underlying principles. </t>
  </si>
  <si>
    <t>- Personal commentary about how you wrote the report are not needed</t>
  </si>
  <si>
    <t>50-59%: Knowledge is accurate with a good understanding of the field of study.</t>
  </si>
  <si>
    <t>- Overly simplistic language is used in places</t>
  </si>
  <si>
    <t xml:space="preserve">60-69%: Knowledge is extensive.  Exhibits understanding of the breadth and depth of established views. </t>
  </si>
  <si>
    <t>- Some of your statements are misleading or incorrect.</t>
  </si>
  <si>
    <t>- Whilst I can understand what you are trying to say, your report does not flow very well and is quite disjointed.</t>
  </si>
  <si>
    <t>80-100%: Highly detailed knowledge and understanding of the main theories/concepts, and a critical awareness of the ambiguities and limitations of knowledge.</t>
  </si>
  <si>
    <t xml:space="preserve">- If you are going to use word features such as Automatic Contents make sure they are defined properly </t>
  </si>
  <si>
    <t>ANAYSIS</t>
  </si>
  <si>
    <t>- Watch your word count.  You need to be concise.</t>
  </si>
  <si>
    <t>- Any statements that you make must be explained</t>
  </si>
  <si>
    <t>0-29%: Unsubstantiated generalisations, made without use of any credible evidence. Lack of logic, leading to unsupportable/ missing conclusions. Lack of any attempt to analyse, synthesise or evaluate.</t>
  </si>
  <si>
    <t>- Any figures that you insert from the internet need to be of good enough quality to be legible in your report.</t>
  </si>
  <si>
    <t>30-39%: Some evidence of analytical intellectual skills, but for the most part descriptive. Ideas/findings sometimes illogical and contradictory. Generalised statements made with scant evidence. Conclusions lack relevance.</t>
  </si>
  <si>
    <t>- If you are going to use figures that rely on colour coding to be clear you should print them in colour, otherwise, use figures that are clear in black and white.</t>
  </si>
  <si>
    <t xml:space="preserve">40-49%: Evidence of some logical, analytical thinking and some attempts to synthesise, albeit with some weaknesses.
Some evidence to support findings/ views, but evidence not consistently interpreted.
Some relevant conclusions and recommendations, where relevant
</t>
  </si>
  <si>
    <t>- Any figures must be relevant and add information to the report</t>
  </si>
  <si>
    <r>
      <t>50-59%: Evidence of some logical, analytical thinking and synthesis. Can analyse new and/or abstract data and situations without guidance. An emerging awareness of different stances and the ability to use evidence to support the argument. Valid conclusions and recommendations where relevant.</t>
    </r>
    <r>
      <rPr>
        <b/>
        <sz val="11"/>
        <color theme="1"/>
        <rFont val="Aptos Narrow"/>
        <family val="2"/>
        <scheme val="minor"/>
      </rPr>
      <t xml:space="preserve">
</t>
    </r>
  </si>
  <si>
    <t>- Figures and illustrations would have added information to the report.</t>
  </si>
  <si>
    <t xml:space="preserve">60-69%: Sound, logical, analytical thinking; synthesis and evaluation. Ability to devise and sustain persuasive arguments, and to review the reliability, validity &amp; significance of evidence. Ability to communicate ideas and evidence accurately and convincingly.
Sound, convincing conclusions / recommendations.
</t>
  </si>
  <si>
    <t>- Consider using diagrams to help explain  technical details.</t>
  </si>
  <si>
    <t>- Any diagrams should be commented on in the text and add to the report.</t>
  </si>
  <si>
    <t xml:space="preserve">80%-100%: Exceptional work; judiciously selected and evaluated evidence. Very high quality analysis, developed independently or through effective collaboration.
Ability to investigate contradictory information and identify reasons for contradictions.
Highly persuasive conclusions
</t>
  </si>
  <si>
    <t>- Any figures must be mentioned in the text or clarify a point made in the text.</t>
  </si>
  <si>
    <t>PRACTICAL APPLICATION AND DEPLOYMENT</t>
  </si>
  <si>
    <t>- Make sure that graphs are labelled correctly</t>
  </si>
  <si>
    <t>- You have not referenced correctly, use the Harvard or Vancouver systems.</t>
  </si>
  <si>
    <t xml:space="preserve">0-29%: Limited or no use of methods, materials, tools and/or techniques.
Little or no appreciation of the context of the application.
</t>
  </si>
  <si>
    <t>- Consider using other sources such as books, papers, magazines etc, rather than simply relying on the internet</t>
  </si>
  <si>
    <t>30-39%: Rudimentary application of methods, materials, tools and/or techniques but without consideration and competence. Flawed appreciation of the context of the application.</t>
  </si>
  <si>
    <t>- Explain, and reference where appropriate, any statements that you make.</t>
  </si>
  <si>
    <t xml:space="preserve">40-49%: An adequate awareness and mostly appropriate application of well established methods, materials, tools and/or techniques.
Basic appreciation of the context of the application.
</t>
  </si>
  <si>
    <t>- Any facts , quotes or figures that you state must be referenced.</t>
  </si>
  <si>
    <t xml:space="preserve">50-59%: A good and appropriate application of standard methods, materials, tools and/or techniques.
Good appreciation of the context of the application, with some use of examples, where relevant.
</t>
  </si>
  <si>
    <t>- No Referencing or Bibliography</t>
  </si>
  <si>
    <t xml:space="preserve">60-69%: A very good application of a range of methods, materials, tools and/or techniques.
Very good consideration of the context of the application, with perceptive use of examples, where relevant.
Evidence of some innovation and creativity. 
</t>
  </si>
  <si>
    <t>- Beware of repeating manufacturers marketing information from websites.  Your report should be objective.</t>
  </si>
  <si>
    <t>- You should use a variety of sources rather than relying heavily on a small number of sources.</t>
  </si>
  <si>
    <t>80-100%: Outstanding levels of application and deployment skills. Assimilation and development of cutting edge processes and techniques.</t>
  </si>
  <si>
    <t>- Any statements that you make must be backed up by a reference.</t>
  </si>
  <si>
    <t>SKILLS FOR PROFESSIONAL PRACTICE</t>
  </si>
  <si>
    <t>- Do not reference unverified or uncontrolled sources such as Wikipedia.</t>
  </si>
  <si>
    <t>- Google is a search engine – not a reference.</t>
  </si>
  <si>
    <t xml:space="preserve">0-29%: Communication media is inappropriate or misapplied.
Little or no evidence of autonomy in the completion of tasks.
Work is poorly structured and/or largely incoherent.
</t>
  </si>
  <si>
    <t>- Good referencing, however, make sure that you are consistent and use Harvard or Vancouver</t>
  </si>
  <si>
    <t xml:space="preserve">30-39%: Media is poorly designed and/or not suitable for the audience. 
Poor independent or collaborative initiative.
Work lacks structure, organisation, and/or coherence
</t>
  </si>
  <si>
    <t>- Good variety of sources are used.</t>
  </si>
  <si>
    <t xml:space="preserve">40-49%: Can communicate in a suitable format but with some room for improvement. 
Can work as part of a team, but with limited involvement in group activities. 
Work lacks coherence in places and could be better structured.
</t>
  </si>
  <si>
    <t>- Any quotes used should be commented on in the text and add to the report.</t>
  </si>
  <si>
    <t xml:space="preserve">50-59%: Can communicate effectively in a suitable format, but may have minor errors.
Can work effectively as part of a team, with clear contribution to group activities. 
Mostly coherent work and is in a suitable structure.
</t>
  </si>
  <si>
    <t>- Do not copy large chunks of text from other sources.  References should emphasize to your points, your report should not simply be a collection of quotes.</t>
  </si>
  <si>
    <t xml:space="preserve">60-69%: Can communicate well, confidently and consistently in a suitable format.
Can work very well as part of a team, with very good contribution to group activities. 
Work is coherent and fluent and is well structured and organised.
</t>
  </si>
  <si>
    <t>- You need to consider the suitability of your sources</t>
  </si>
  <si>
    <t xml:space="preserve">70-79%: Can communicate professionally and, confidently in a suitable format.
Can work professionally within a team, showing leadership skills as appropriate, managing conflict and meeting obligations.
Work is coherent, very fluent and is presented professionally.
</t>
  </si>
  <si>
    <t>- additional individual research needed rather than simply discussing the examples used in class.</t>
  </si>
  <si>
    <t>- Good individual research</t>
  </si>
  <si>
    <t>- Good inclusion of personal experience</t>
  </si>
  <si>
    <t xml:space="preserve">- Good inclusion of class material </t>
  </si>
  <si>
    <t>- The assignment specification document should be handed in with your report</t>
  </si>
  <si>
    <r>
      <rPr>
        <b/>
        <sz val="11"/>
        <color theme="1"/>
        <rFont val="Aptos Narrow"/>
        <family val="2"/>
        <scheme val="minor"/>
      </rPr>
      <t>MODULE</t>
    </r>
    <r>
      <rPr>
        <sz val="11"/>
        <color theme="1"/>
        <rFont val="Aptos Narrow"/>
        <family val="2"/>
        <scheme val="minor"/>
      </rPr>
      <t>: ACDB5007 - Computer Aided Engineering</t>
    </r>
  </si>
  <si>
    <t>Use of literature sources in support of you discussions throughout the report</t>
  </si>
  <si>
    <t xml:space="preserve">Discussion and demonstration of the underlying principles relating to stress/strain calculations 
and CAE software. Analytical and computational validation could be an effective way of critically 
appraising these areas. </t>
  </si>
  <si>
    <t>Use of iterative design techniques, based on analysis of prior results to inform future designs. 
Analysis, interpretation, and review of results to determine the structural limitations of 
components.</t>
  </si>
  <si>
    <t xml:space="preserve">Use of skills to generate a suitable assembly, with accurate boundary conditions applied. 
Suitable application of methods to perform structural analysis on components and generate 
representative results. </t>
  </si>
  <si>
    <t xml:space="preserve">Quality and presentation of written report. </t>
  </si>
  <si>
    <t>4. Practical Application Skills</t>
  </si>
  <si>
    <t xml:space="preserve">3. Cognitive and Intellectual Skills
</t>
  </si>
  <si>
    <t xml:space="preserve">2. Knowledge and Understanding Skills
</t>
  </si>
  <si>
    <t>2nd Marking</t>
  </si>
  <si>
    <t>DATE: 20/05/2026</t>
  </si>
  <si>
    <t>Bethan</t>
  </si>
  <si>
    <t>Davies-Jones</t>
  </si>
  <si>
    <t xml:space="preserve">Joseph </t>
  </si>
  <si>
    <t>Nelhams</t>
  </si>
  <si>
    <t xml:space="preserve">Jack </t>
  </si>
  <si>
    <t>Frampton</t>
  </si>
  <si>
    <t>Charlotte</t>
  </si>
  <si>
    <t>McCombe</t>
  </si>
  <si>
    <t>Rory</t>
  </si>
  <si>
    <t>Bowen</t>
  </si>
  <si>
    <t>Pippa</t>
  </si>
  <si>
    <t>Shay</t>
  </si>
  <si>
    <t>George</t>
  </si>
  <si>
    <t>Butcher</t>
  </si>
  <si>
    <t>Kieran</t>
  </si>
  <si>
    <t>Howells</t>
  </si>
  <si>
    <t>Elias</t>
  </si>
  <si>
    <t>James</t>
  </si>
  <si>
    <t>Eryn</t>
  </si>
  <si>
    <t>Legg</t>
  </si>
  <si>
    <t>Tom</t>
  </si>
  <si>
    <t>Cresswell</t>
  </si>
  <si>
    <t>Burton</t>
  </si>
  <si>
    <t xml:space="preserve">A well presented document that conyed the content to a good standard. There were areas of small mistakes in places, but these did not detract from the overall quality to a substantial level. Some of the graphical data could have been presented in a clearer format at times, especially with some of the screenshots. </t>
  </si>
  <si>
    <t xml:space="preserve">A good general overview of CAE and its potential uses is shown, there could have been more specificty related to your area of investigation, with further discussion of the fluid dynamics related aspects and what the underlying solver is computing. Good that you looked into the impact of mesh, although there could have been some more disucssion on how the structure of the mesh was a potential influence. Some further explanation and discussion about the different fluid solver types and turbulence models would have been good to see. </t>
  </si>
  <si>
    <t xml:space="preserve">The studies conducted do a good job of displaying and analysing the impact of mesh sizing on tis type of problem. There was scope to have some greater critical analysis on the outputs however, where there are some anomolies seen in the results. Also, some comparison to publushed studies of a similar type, to see if the trends in your results are in keeping with what would be expected based on literature. There was some good disucssion on the limitations and assumptions that had been made during the studies which was good to see. Some areas of this discussion could have gone further, and been supported by further generated data, but the approach was sound. </t>
  </si>
  <si>
    <t xml:space="preserve">The CFD tools were used to a good standard to produce some representative results that were supportive and informative to the discussions. There was scope to run some additional investigations quikcly into some of the other aspects of the solver operation that might have then shown some other interesting trends worthy of disucssion. Boundary condtion importance relating to the domain was another area that could have been looked into further. </t>
  </si>
  <si>
    <t xml:space="preserve">Literature support has been used well in the early stages of the report, with suitbale citations used in support of statements and disucssion points through the early sections of the report. There was opportunity to have some support from published sources when disucssing your results, which was a shame. Literature support in the closing sections of the report could have been stronger in areas, but general approach was good. </t>
  </si>
  <si>
    <t>Literature has been used effectively in the report, particularly within the introduction and validation sections, where relevant sources are used to support key concepts and contextualise the work. The inclusion of both academic and applied sources relating to ballistic impact and material behaviour strengthens the credibility of the study. 
There was an opportunity to integrate literature more consistently throughout the results analysis, particularly when discussing observed trends in stress, strain and deformation. Greater linkage between the presented results and published findings would have further strengthened the analytical depth in later sections.</t>
  </si>
  <si>
    <t>A good level of knowledge and understanding is demonstrated, particularly in relation to explicit dynamics, material behaviour, and CAE workflows. The report clearly outlines the process of setting up and running simulations, including mesh generation, boundary conditions and solver settings. 
The discussion of material response (e.g. ductile vs brittle behaviour) shows appropriate application of engineering principles to interpret results. The inclusion of validation against published and experimental studies also supports understanding of simulation accuracy.
There is scope to develop this further by exploring the underlying theory in more depth, particularly in relation to the solver behaviour and governing mechanics (e.g. stress wave propagation, contact modelling). Some sections remain descriptive where further technical explanation would strengthen the work.</t>
  </si>
  <si>
    <t>The work demonstrates good analytical capability, particularly through the mesh independence study and comparison of material behaviour. The progression from coarse to refined meshes and the identification of a point of mesh independence is clearly presented and justified with reference to both accuracy and computational efficiency. 
The comparison between aluminium and copper provides a meaningful interpretation of results, with logical explanations linked to material properties and behaviour under impact conditions. The validation against external studies also strengthens the credibility of the conclusions drawn.
There was, however, scope to extend the analysis further. In particular, some of the trends observed (e.g. stress distribution, node deletion, penetration behaviour) could have been explored in greater depth, and additional targeted investigations (such as variation in velocity or mesh strategy) could have added further insight. Greater critical evaluation of anomalies or limitations within the results would also strengthen this area.</t>
  </si>
  <si>
    <t>The practical application of CAE tools is a strong aspect of this submission. The workflow is clearly demonstrated, including model setup, material selection, meshing strategy, and application of boundary conditions. The use of a sphere of influence to control mesh refinement is particularly effective and shows good understanding of efficient modelling techniques. 
The simulations generate a range of meaningful outputs (deformation, stress, strain and velocity), which are used effectively to support the discussion. The inclusion of a boundary condition variation further demonstrates an awareness of how modelling choices influence results.
There is some scope to extend the practical work further, for example by exploring additional solver parameters or refining mesh strategies in more detail. However, the overall application is competent and appropriate for the level.</t>
  </si>
  <si>
    <t>The report is well structured and presents the work in a clear and logical format, with a strong use of headings and progression through the study. The inclusion of figures and graphs supports the communication of results effectively.
In places, clarity could be improved, particularly where large numbers of figures are presented without sufficient accompanying explanation. Some minor issues with phrasing and conciseness are also present, but these do not significantly detract from the overall quality of the submission.</t>
  </si>
  <si>
    <t xml:space="preserve">The general presentatin and formatting of the report is good, and conveys the content to a decent standard. Graphical data has been used well to support discussion points, although some of it could have been clearer in palces. 
There are some minor errors in places, and small formatting things like major sections not starting on fresh pages etc. but overall still good. </t>
  </si>
  <si>
    <t xml:space="preserve">Literature has been used well in some areas of the report, although there was scope to have included a greater level of literature support in some of the key areas of the document to lend furhter support and validity to discussion points. Good that you carried out some comparative analysis to published data, again this could have been more extensive. </t>
  </si>
  <si>
    <t>The study shows good practical engagement through the metrics chosen to study. 
The use of a sphere of influence and the discussion of associated numerical issues (e.g. instability and energy errors) is particularly strong and demonstrates good practical awareness of solver limitations.
There is some scope to extend the practical investigation further (e.g. additional mesh strategies or solver settings), but the work as presented demonstrates strong competence for the level.</t>
  </si>
  <si>
    <t xml:space="preserve">The mesh study is handled well, with clear identification of how results change with refinement and an appropriate discussion of why values do not always vary in a simple way. The recognition that coarse meshes can produce misleading peaks, and that refinement introduces trade-offs (e.g. stability issues), shows good critical awareness.
The boundary condition study is particularly effective, with clear comparison between different constraint setups and logical explanation of how stiffness and energy dissipation influence stress results. The discussion goes beyond description and demonstrates understanding of why the behaviour occurs.
There is still scope to extend the analysis further, for example by investigating additional parameters or exploring some results in more depth, but overall the level of critical evaluation is decent. Some additional comparison of trends to published could have been shown. </t>
  </si>
  <si>
    <t>The discussion of key concepts such as mesh dependency, boundary conditions, and validation shows solid technical understanding, particularly in recognising that CAE outputs are approximate and dependent on assumptions. The inclusion of a simplified analytical validation using kinetic energy relationships is also appropriate for this type of problem and supports understanding of the physical behaviour.
There is scope to develop the depth further in places, particularly in relation to solver behaviour (e.g. contact modelling, element formulation, stress wave behaviour), but overall the level of understanding shown is very good</t>
  </si>
  <si>
    <t>A reasonable range of literature has been used within the report, particularly in the literature review section where key topics such as meshing, assumptions and boundary conditions are supported with relevant sources.
The inclusion of journal material and discussion of modelling approaches is positive and demonstrates engagement with the subject area. However, the use of literature is largely concentrated in the early sections, with limited integration into the analysis of results. There is minimal use of published work to support or compare the trends observed within the simulation outputs. This reduces the strength of the critical discussion.</t>
  </si>
  <si>
    <t>A good level of knowledge and understanding is demonstrated, particularly in relation to FEA principles, meshing behaviour and modelling assumptions. The discussion of the Johnson-Cook model and material assumptions shows solid engagement with the underlying theory. 
There is a clear understanding of how simulation parameters such as mesh density and boundary conditions influence the results, and this is applied appropriately within the study.
There are, however, areas where the discussion becomes more descriptive than explanatory. Greater focus on linking the theory to the behaviour seen in the results (e.g. stress/strain response, failure modes) would strengthen the depth of understanding shown. Some technical explanations could also be developed further to demonstrate a more complete grasp of the solver behaviour.</t>
  </si>
  <si>
    <t>The study demonstrates a structured approach to investigating the impact of mesh refinement and boundary conditions, and some good observations are made regarding the influence of these factors on deformation and penetration.
There is evidence of analytical thinking, particularly in identifying how element size influences damage accumulation and how mesh refinement improves qualitative outputs.
However, much of the discussion remains descriptive rather than fully analytical. The work often explains what is happening without exploring in sufficient depth why these behaviours occur or critically evaluating the significance of the results.
There is also limited exploration of anomalies or further investigative steps, and opportunities to extend the analysis (e.g. additional parameter variation or deeper interrogation of results) have not been fully utilised.</t>
  </si>
  <si>
    <t>The practical application of CAE tools is carried out to a good standard, with a clear workflow describing the modelling process, material selection and solver setup. 
The results generated are relevant and support the overall discussion, particularly in demonstrating the impact of mesh density on penetration behaviour.
There is scope to develop the practical work further, particularly through more detailed exploration of mesh strategies or additional solver variations. Greater justification of modelling choices and more structured comparison between cases would also strengthen this section.</t>
  </si>
  <si>
    <t>The report is generally well structured, with a logical progression through the key sections of the study. The inclusion of a literature review, methodology and conclusions supports clarity of presentation.
Figures are relevant and support the findings, although in places they could be more clearly explained and better integrated into the discussion.
There are some areas where clarity and flow could be improved, particularly in more technical sections where explanations become less concise. However, overall the report communicates the work effectively.</t>
  </si>
  <si>
    <t>A good range of literature has been used throughout the report, particularly in the introduction and background sections where key CAE concepts and modelling approaches are supported by relevant sources.
The inclusion of multiple validation case studies is a positive aspect, and shows an awareness of the need to compare simulation outputs against published work.
However, the use of literature is often separated from the main analysis, rather than being consistently integrated into the discussion of results. There is limited direct comparison between the simulation outputs and published studies when interpreting trends such as stress levels or deformation behaviour. Strengthening this connection would significantly improve the critical depth of the report.</t>
  </si>
  <si>
    <t>A good level of understanding of CAE principles is demonstrated, particularly in relation to explicit dynamics, meshing strategies and material modelling. The explanation of solver principles and inclusion of the Johnson-Cook equations shows strong engagement with the underlying theory.
The report also shows good awareness of practical modelling considerations, such as the importance of material properties, mesh quality, and boundary conditions in influencing results.
There are, however, areas where the discussion becomes more descriptive than explanatory, particularly when linking theory to the behaviour observed in the results. Greater focus on explaining why specific trends occur (e.g. stress peaks, mesh influence on accuracy) would strengthen the depth of understanding.</t>
  </si>
  <si>
    <t>The report demonstrates a structured investigation, with clear exploration of mesh refinement, boundary conditions and mesh graduation. There is good evidence of iterative development of the model, particularly in identifying and resolving simulation errors.
Some good observations are made, such as, the impact of mesh quality on stress peaks, the influence of mesh discontinuity on anomalous results, improvements achieved through graduating the mesh.
However, much of the discussion remains largely descriptive, focusing on what was observed rather than fully exploring why these behaviours occur or evaluating their significance in depth.
There is also limited exploration of anomalies (e.g. unusually similar stress peaks, large variation between simulations) beyond initial suggestions. Extending the analysis further, or conducting additional targeted investigations, would strengthen this section.</t>
  </si>
  <si>
    <t>The practical work is carried out to a good standard, with a clear workflow covering geometry creation, material selection, mesh generation and solver setup. The report demonstrates good engagement with the software, particularly in resolving errors such as time step limitations and energy issues.
The use of, local mesh refinement, sphere of influence &amp; graduated mesh approach
shows good practical awareness and an effort to improve model accuracy.
There is scope to strengthen this area further through more structured comparison between cases and greater justification of modelling decisions, but overall the application is competent and appropriate for the level.</t>
  </si>
  <si>
    <t>The report is well structured, with a clear layout and logical progression through the modelling process, results and discussion. The use of figures and data presentation supports the communication of the work effectively.
In places, clarity could be improved, particularly where large amounts of technical detail are presented without focus on the key points. Some sections could be more concise to improve readability.
Overall, the report communicates the work to a good standard, with only minor issues affecting clarity.</t>
  </si>
  <si>
    <t>There is some use of relevant literature to support the background discussion of CAE and impact modelling, particularly in the early sections where key concepts are introduced.
However, the overall use of literature is quite limited and lacks depth. Sources are primarily used to support general statements, rather than being used critically within the analysis. There is little attempt to compare the simulation outputs with published work or to use literature to validate or challenge the results obtained.
Stronger integration of literature into the results and discussion sections would be needed to demonstrate a higher level of engagement.</t>
  </si>
  <si>
    <t>The report demonstrates a reasonable understanding of CAE concepts, including mesh behaviour, modelling assumptions and the role of validation. The inclusion of an analytical comparison framework is positive and shows awareness of good practice in simulation-based work. 
There is also a clear understanding of the modelling process and how key parameters such as mesh density and boundary conditions influence results.
However, much of the discussion remains at a descriptive level, with limited depth in explaining the underlying mechanics of the simulation (e.g. stress wave behaviour, solver operation). The analytical section is introduced well, but not fully developed in a way that strengthens the technical understanding demonstrated.</t>
  </si>
  <si>
    <t>The report follows a structured investigation, focusing on mesh refinement and boundary condition influence, and there is some evidence of comparative thinking when discussing differences between mesh configurations. 
However, the overall level of analysis is limited. Much of the discussion focuses on describing what is observed in the results (e.g. increased deformation or stress propagation) without sufficiently explaining why these changes occur or critically evaluating their significance.
The analytical comparison approach is introduced as a key part of the methodology, but is not developed in sufficient depth to meaningfully support the conclusions. In addition, there is little exploration of anomalies, limited quantitative evaluation, and no extension of the investigation beyond the basic parameter changes.
Overall, this section demonstrates some developing analytical skills, but lacks the depth required for higher marks.</t>
  </si>
  <si>
    <t xml:space="preserve">50-59%: Evidence of some logical, analytical thinking and synthesis. Can analyse new and/or abstract data and situations without guidance. An emerging awareness of different stances and the ability to use evidence to support the argument. Valid conclusions and recommendations where relevant.
</t>
  </si>
  <si>
    <t>The practical work demonstrates a competent use of CAE tools, with a clear modelling workflow including geometry setup, material definition, and mesh refinement strategy. 
The use of a mesh independence study and sphere of influence shows a reasonable understanding of how mesh affects simulation accuracy.
However, the practical investigation remains fairly limited in scope. The study could have been extended through more structured comparisons, additional parameter variation, or deeper interrogation of outputs. Greater justification of modelling decisions would also strengthen this section.
Overall, the work is competent, but not particularly strong in terms of depth or breadth of application.</t>
  </si>
  <si>
    <t>The report is generally well structured, with a clear progression through the study and appropriate use of sectioning. The aims and methodology are clearly outlined, and the work is communicated in a logical manner.
Figures support the discussion, although they are not always fully explained or clearly linked to key analytical points.
There are some issues with repetition and conciseness, but overall the report is presented to an acceptable standard.</t>
  </si>
  <si>
    <t>A reasonable range of literature has been used throughout the report, particularly in the literature review section where ballistic simulation methods and material models (e.g. Johnson-Cook) are introduced. 
There is also some attempt to use literature to inform the modelling approach and validate results, particularly through comparison with primary and secondary test cases.
However, the integration of literature into the detailed analysis of results is limited. Comparisons are often general and qualitative, rather than being used to critically assess trends or discrepancies in the simulation outputs. Stronger use of literature within the discussion would improve the depth of evaluation.</t>
  </si>
  <si>
    <t>A good level of knowledge and understanding is demonstrated throughout the report. The work shows clear awareness of CAE principles, including mesh behaviour, material modelling, and boundary condition influence. 
The discussion of issues such as missing material parameters and the role of Johnson-Cook models shows a practical understanding of how solver inputs influence results, which is a strong aspect.
There is also good awareness of limitations in CAE modelling, particularly relating to mesh behaviour and boundary conditions.
At times, the explanation becomes more descriptive than technically detailed, particularly when interpreting stress, strain and shear results. Greater depth in linking theory to these outputs would strengthen this section further.</t>
  </si>
  <si>
    <t>This is a reasonably strong section, with evidence of structured investigation and iterative development. The progression from initial failed simulations through refinement to a working model is well presented and demonstrates problem-solving ability. 
There is also good effort to compare refined vs unrefined meshes, interpret multiple result types (stress, strain, shear, identify likely failure mechanisms (e.g. shear-driven failure).
However, the level of analysis is inconsistent. While some explanations show good understanding (e.g. strain and node concentration), others remain more descriptive and do not fully explore why certain trends occur, the significance of differences between simulations, the reliability or limitations of the results. There is limited deeper interrogation of anomalies, and the analysis could be extended further with more critical evaluation.</t>
  </si>
  <si>
    <t>The practical work is carried out to a good standard, with clear evidence of:
Model setup and iteration
Material property refinement
Mesh refinement (including local refinement techniques)
Multiple simulation runs and comparisons.
The troubleshooting of simulation errors and identification of missing parameters is a particular strength and shows good engagement with the software.
The mesh refinement study is appropriate and demonstrates understanding of how mesh influences results.
There is scope to strengthen this further through more structured comparison and clearer justification of modelling decisions, but overall the practical work is solid.</t>
  </si>
  <si>
    <t>The report is generally well structured, with a clear progression from literature review through modelling, results and discussion. The inclusion of figures and comparison plots supports the communication of results.
However, there are some issues with clarity and consistency in writing, and certain sections could be more concise and focused. At times, explanations become repetitive or descriptive without adding further insight.
Overall, the report communicates the work effectively, but with some scope for improvement in clarity and precision.</t>
  </si>
  <si>
    <t>A good range of literature is used throughout the report to support key concepts such as finite element modelling, discretisation error, and boundary condition influence. Sources are applied effectively within the literature review and are also drawn upon in later sections to contextualise modelling decisions.
There is also evidence of literature being used to support interpretation of results, particularly when discussing mesh sensitivity and stress behaviour.
However, the use of literature remains largely supportive rather than critical. There is limited engagement with sources to challenge, compare or evaluate the findings in detail. Greater integration of literature within the discussion of results would further strengthen the critical depth of the report.</t>
  </si>
  <si>
    <t>A strong level of knowledge and understanding is demonstrated across the report. Key CAE principles, including FEM theory, discretisation error, and the role of validation and verification, are clearly explained and applied appropriately to the study. 
The work shows a good understanding of how modelling decisions—such as mesh density and boundary conditions—affect simulation outputs. In particular, the distinction between global (deformation) and local (stress/strain) responses is well recognised.
In some areas, the discussion becomes more descriptive or textbook in nature, rather than fully exploiting the theory to interpret results in depth. Further development of the underlying mechanics behind observed trends would strengthen this section.</t>
  </si>
  <si>
    <t>The report demonstrates good analytical capability, particularly through the structured investigation of mesh refinement and boundary condition effects. The inclusion of a validation study using a cantilever beam is a strong feature and shows an appropriate understanding of verification approaches in CAE. 
There is effective use of quantitative comparison (e.g. percentage differences in deformation) to support findings, and the discussion shows good awareness of the sensitivity of stress results relative to deformation.
However, the level of analysis is not consistently developed to a fully critical level. While trends are clearly identified and explained, there is limited deeper interrogation of the significance of the results, the adequacy of convergence, the implications of discrepancies
Further evaluation and critique of the results would strengthen the intellectual depth of the work.</t>
  </si>
  <si>
    <t>The practical work is carried out to a good standard, with a clear and well-structured modelling approach. The workflow from geometry creation through to simulation, validation and sensitivity studies is logical and appropriate. 
The inclusion of a validation model, multiple mesh densities, boundary condition comparisons
demonstrates a strong level of engagement with CAE tools and methodologies. The use of quantitative data to compare cases further supports this.
There is scope to extend the practical investigation further, for example through additional parameter variation or more advanced modelling approaches, but overall the practical work is well executed.</t>
  </si>
  <si>
    <t>The report is well structured, with a clear progression from theory through to modelling, validation and analysis. Figures and tables are used effectively to support the discussion, particularly in presenting comparative results.
The writing is generally clear and communicates the work effectively, although some sections could be more concise and focused. There are minor issues with repetition and clarity in places, but these do not significantly detract from the overall presentation.
Overall, the report demonstrates good communication and organisation skills.</t>
  </si>
  <si>
    <t>A good range of relevant literature is used throughout the report to support key concepts in CAE, including mesh behaviour, material modelling and ballistic simulation. Sources are incorporated across multiple sections rather than being confined to the introduction, and are used to contextualise modelling decisions and support expected trends.
There is also some attempt to use literature to validate results, particularly through comparison with known ballistic behaviours at different velocities.
However, the engagement remains largely supportive rather than critically analytical. Literature is primarily used to confirm observed outcomes rather than to interrogate discrepancies or explore limitations in depth. Greater integration of literature within the evaluation of results would strengthen this further.</t>
  </si>
  <si>
    <t>A strong level of knowledge and understanding is demonstrated throughout the report. The work shows clear awareness of key CAE principles, including FEM theory, mesh discretisation, material modelling (e.g. Johnson–Cook), and the challenges associated with high-strain-rate simulations.
The discussion of limitations—including idealised material behaviour, boundary conditions and numerical instability—is particularly well developed and shows a strong grasp of the practical constraints of CAE modelling.
In several areas, the report successfully links theoretical concepts to the modelling approach, demonstrating a confident and well-developed understanding of the subject.</t>
  </si>
  <si>
    <t>The report demonstrates sound analytical reasoning, particularly in identifying the influence of mesh density, velocity, and boundary conditions on simulation outcomes. There is some effective use of comparative analysis across different test cases (e.g. varying projectile velocities), and an awareness of the limitations of the results is evident.
However, the analysis is inconsistent in depth. Much of the discussion focuses on describing trends or justifying expected outcomes, rather than critically evaluating the significance of results or exploring them in greater detail. Validation is present but remains largely qualitative and trend-based, with limited deeper interrogation of discrepancies or uncertainty.
Further development of critical evaluation and more rigorous analysis would strengthen this area and support a higher mark.</t>
  </si>
  <si>
    <t>The practical work demonstrates a good level of engagement with CAE tools, including model construction, material definition, mesh refinement and the application of boundary conditions. The use of multiple simulation cases (varying velocities) provides a useful basis for comparison and investigation.
There is also clear evidence of troubleshooting and awareness of simulation limitations, particularly in relation to mesh distortion and numerical instability in high-strain scenarios.
However, the investigation could be more systematically developed, with more structured comparison between cases and a clearer demonstration of mesh independence. Further extension of the study or more rigorous control of variables would strengthen the depth of practical analysis.</t>
  </si>
  <si>
    <t>The report is well structured and demonstrates a clear and logical progression from theory through to modelling, analysis and evaluation. The overall presentation is strong, with appropriate use of figures, tables and technical terminology to support the discussion.
The writing communicates complex ideas effectively and demonstrates confidence in technical expression.
While some sections could be more concise, particularly where repetition occurs, the report overall is presented to a high standard.</t>
  </si>
  <si>
    <t>A relevant range of literature is used to support the analytical framework and contextualise the case study, particularly in relation to shock physics and experimental configurations. Sources are appropriately selected to inform the development of the analytical model and support the underlying assumptions. 
However, the use of literature is primarily supportive rather than evaluative. There is limited engagement with sources to critically compare or challenge the results obtained from the CAE simulation or analytical model. Stronger integration of literature within the results discussion would enhance the depth of evaluation.</t>
  </si>
  <si>
    <t>A very strong level of knowledge and understanding is demonstrated throughout the report. The work shows clear and accurate application of key principles in shock physics, including Hugoniot relationships, particle velocity, and stress-wave behaviour. 
The analytical solution is well developed and demonstrates a high level of technical competence, with appropriate use of equations and physical reasoning. The distinction between material failure and survivability based on shock transit time is particularly well understood, showing good conceptual insight.
Overall, this section reflects a well-developed and confident understanding of both CAE and the underlying physical principles.</t>
  </si>
  <si>
    <t>The report demonstrates a clear attempt at analytical comparison between the simplified mathematical model and the CAE simulation, which is a strong aspect of the work. There is evidence of logical reasoning in identifying key parameters such as shock pressure and transit time. 
However, the depth of analysis is limited. While results are presented and described, there is insufficient critical evaluation of the agreement between analytical and numerical results, the significance of differences in timescales and outputs and the uncertainty associated with the simulation.
Key conclusions, such as the survivability of the gauge, are not fully interrogated or challenged, and the validation remains largely qualitative rather than rigorous. Further critical analysis and deeper evaluation of the results would be required to support a stronger performance in this area.</t>
  </si>
  <si>
    <t>The practical work is carried out to a good standard, with appropriate use of ANSYS Explicit Dynamics to model the case study. The setup of geometry, materials, interactions, and boundary conditions is clearly presented and technically sound. 
The use of data extraction techniques, including node tracking and scatter plots for stress and particle velocity, demonstrates good engagement with the software and an ability to interpret outputs.
While the practical work is strong, it could be further developed through more structured investigation, such as a formal mesh independence study or additional parameter variation. Overall, this section reflects good practical competence.</t>
  </si>
  <si>
    <t>The report is well organised and clearly structured, with a logical progression from theoretical background through to modelling, results, and evaluation. The inclusion of figures, tables, and equations is appropriate and supports the communication of complex technical content effectively.
The writing is generally clear and demonstrates confidence in presenting technical information. Minor improvements in conciseness and precision in the results discussion would strengthen clarity further, but overall the report is presented to a high standard.</t>
  </si>
  <si>
    <t>A good range of literature is used to support the report, particularly in establishing CAE concepts and supporting validation of simulation outputs. Sources are incorporated throughout the work rather than being confined to the literature review.
However, the use of literature is largely supportive and confirmatory, with limited critical comparison to the simulation results. Greater integration of literature within the results discussion, particularly to interrogate differences or limitations, would strengthen this aspect.</t>
  </si>
  <si>
    <t>A good level of knowledge and understanding is demonstrated throughout the report. Key CAE principles, including explicit dynamics, mesh behaviour, material modelling and boundary condition effects, are clearly explained and applied to the case study.
The work shows strong awareness of modelling limitations and the influence of inputs on simulation accuracy. Overall, the report reflects a solid and applied understanding of CAE processes.</t>
  </si>
  <si>
    <t>The report demonstrates sound analytical thinking, with clear identification of trends across simulations, including the effects of velocity, mesh refinement and boundary conditions.
However, the analysis is largely descriptive, focusing on explaining observed behaviour rather than critically evaluating results. Validation is primarily qualitative and based on comparison of trends and images, with limited deeper interrogation of discrepancies or uncertainty.
Further development of critical evaluation and more rigorous analysis would be required to achieve a stronger performance in this area.</t>
  </si>
  <si>
    <t>The practical work is carried out to a good standard, with a well-structured investigation including multiple simulations, variation of key parameters and a mesh independence study. The use of a sphere of influence and refinement of mesh in areas of interest is appropriate and demonstrates good engagement with CAE tools.
The range of outputs analysed (deformation, stress and strain) further supports a comprehensive investigation. This represents a strong level of practical competence.</t>
  </si>
  <si>
    <t>he report is well organised, with a clear structure and logical progression from theory through to simulation, analysis and conclusions. Figures, tables and diagrams are used effectively to support the discussion.
The writing is generally clear and communicates technical content effectively. While some sections could be more concise, the overall presentation is of a high standard.</t>
  </si>
  <si>
    <t>The report includes some relevant sources to support background concepts in CAE and fluid dynamics. However, the use of literature is limited and largely descriptive, with sources primarily used to explain general concepts rather than to support or evaluate the results of the simulations. There is little integration of literature into the analysis sections.</t>
  </si>
  <si>
    <t>A basic understanding of CAE processes and fluid dynamics is demonstrated. Key concepts such as meshing, convergence and Bernoulli’s equation are described clearly. However, the discussion is largely general and descriptive, with limited application of theory to interpret the simulation results in depth.</t>
  </si>
  <si>
    <t>The report shows limited analytical depth. While simulation results are presented and described, there is little critical evaluation of their significance or reliability. Relationships between variables are identified but not explored in detail, and there is minimal interrogation of discrepancies or sources of error. Greater focus on analysis and critical reasoning is needed to improve this area.</t>
  </si>
  <si>
    <t>The student demonstrates the ability to set up and run multiple simulations within ANSYS Fluent, including varying mesh size and iteration settings. There is some awareness of issues such as convergence and incorrect setup. However, the investigation lacks a structured approach, and the mesh study is not carried out in a rigorous or systematic way.</t>
  </si>
  <si>
    <t>The report is generally structured in a logical way, and the inclusion of figures supports the explanation of results. However, the writing is often repetitive and overly descriptive, which reduces clarity. Greater conciseness and a stronger focus on analysis would improve communication.</t>
  </si>
  <si>
    <t>Sample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</si>
</sst>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Aptos Narrow"/>
      <family val="2"/>
      <scheme val="minor"/>
    </font>
    <font>
      <b/>
      <sz val="12"/>
      <color theme="1"/>
      <name val="Aptos Narrow"/>
      <family val="2"/>
      <scheme val="minor"/>
    </font>
    <font>
      <b/>
      <sz val="16"/>
      <color theme="1"/>
      <name val="Aptos Narrow"/>
      <family val="2"/>
      <scheme val="minor"/>
    </font>
    <font>
      <b/>
      <sz val="11"/>
      <color theme="1"/>
      <name val="Aptos Narrow"/>
      <family val="2"/>
      <scheme val="minor"/>
    </font>
    <font>
      <b/>
      <sz val="20"/>
      <color theme="1"/>
      <name val="Aptos Narrow"/>
      <family val="2"/>
      <scheme val="minor"/>
    </font>
    <font>
      <sz val="9"/>
      <color theme="1"/>
      <name val="Aptos Narrow"/>
      <family val="2"/>
      <scheme val="minor"/>
    </font>
    <font>
      <sz val="10"/>
      <color theme="1"/>
      <name val="Aptos Narrow"/>
      <family val="2"/>
      <scheme val="minor"/>
    </font>
    <font>
      <b/>
      <sz val="7"/>
      <color theme="1"/>
      <name val="Aptos Narrow"/>
      <family val="2"/>
      <scheme val="minor"/>
    </font>
    <font>
      <b/>
      <sz val="10"/>
      <color theme="1"/>
      <name val="Aptos Narrow"/>
      <family val="2"/>
      <scheme val="minor"/>
    </font>
    <font>
      <sz val="12"/>
      <color theme="1"/>
      <name val="Aptos Narrow"/>
      <family val="2"/>
      <scheme val="minor"/>
    </font>
    <font>
      <sz val="16"/>
      <color theme="1"/>
      <name val="Aptos Narrow"/>
      <family val="2"/>
      <scheme val="minor"/>
    </font>
    <font>
      <b/>
      <i/>
      <sz val="18"/>
      <color theme="1"/>
      <name val="Aptos Narrow"/>
      <family val="2"/>
      <scheme val="minor"/>
    </font>
    <font>
      <i/>
      <sz val="14"/>
      <color theme="1"/>
      <name val="Aptos Narrow"/>
      <family val="2"/>
      <scheme val="minor"/>
    </font>
    <font>
      <sz val="14"/>
      <color theme="1"/>
      <name val="Aptos Narrow"/>
      <family val="2"/>
      <scheme val="minor"/>
    </font>
    <font>
      <sz val="8"/>
      <color theme="1"/>
      <name val="Aptos Narrow"/>
      <family val="2"/>
      <scheme val="minor"/>
    </font>
    <font>
      <b/>
      <sz val="8"/>
      <color theme="1"/>
      <name val="Aptos Narrow"/>
      <family val="2"/>
      <scheme val="minor"/>
    </font>
    <font>
      <sz val="11"/>
      <color theme="1"/>
      <name val="Wingdings 2"/>
      <family val="1"/>
      <charset val="2"/>
    </font>
  </fonts>
  <fills count="5">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
      <patternFill patternType="solid">
        <fgColor rgb="FFFFFF00"/>
        <bgColor indexed="64"/>
      </patternFill>
    </fill>
  </fills>
  <borders count="16">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1">
    <xf numFmtId="0" fontId="0" fillId="0" borderId="0"/>
  </cellStyleXfs>
  <cellXfs count="85">
    <xf numFmtId="0" fontId="0" fillId="0" borderId="0" xfId="0"/>
    <xf numFmtId="0" fontId="1" fillId="0" borderId="0" xfId="0" applyFont="1"/>
    <xf numFmtId="9" fontId="1" fillId="0" borderId="0" xfId="0" applyNumberFormat="1" applyFont="1" applyAlignment="1">
      <alignment horizontal="center"/>
    </xf>
    <xf numFmtId="0" fontId="1" fillId="0" borderId="0" xfId="0" applyFont="1" applyAlignment="1">
      <alignment horizontal="right"/>
    </xf>
    <xf numFmtId="1" fontId="2" fillId="0" borderId="0" xfId="0" applyNumberFormat="1" applyFont="1"/>
    <xf numFmtId="0" fontId="2" fillId="0" borderId="0" xfId="0" applyFont="1"/>
    <xf numFmtId="2" fontId="2" fillId="0" borderId="0" xfId="0" applyNumberFormat="1" applyFont="1"/>
    <xf numFmtId="1" fontId="0" fillId="0" borderId="0" xfId="0" applyNumberFormat="1"/>
    <xf numFmtId="0" fontId="0" fillId="0" borderId="0" xfId="0" applyAlignment="1">
      <alignment horizontal="center" vertical="center"/>
    </xf>
    <xf numFmtId="0" fontId="0" fillId="0" borderId="3" xfId="0" applyBorder="1"/>
    <xf numFmtId="0" fontId="0" fillId="0" borderId="4" xfId="0" applyBorder="1"/>
    <xf numFmtId="0" fontId="0" fillId="0" borderId="5" xfId="0" applyBorder="1"/>
    <xf numFmtId="0" fontId="3" fillId="0" borderId="4" xfId="0" applyFont="1" applyBorder="1"/>
    <xf numFmtId="0" fontId="7" fillId="2" borderId="2" xfId="0" applyFont="1" applyFill="1" applyBorder="1" applyAlignment="1">
      <alignment horizontal="center" vertical="center" textRotation="90" wrapText="1"/>
    </xf>
    <xf numFmtId="0" fontId="11" fillId="0" borderId="0" xfId="0" applyFont="1"/>
    <xf numFmtId="0" fontId="0" fillId="0" borderId="8" xfId="0" applyBorder="1" applyAlignment="1">
      <alignment horizontal="right" vertical="center"/>
    </xf>
    <xf numFmtId="0" fontId="14" fillId="0" borderId="2" xfId="0" applyFont="1" applyBorder="1" applyAlignment="1">
      <alignment vertical="center"/>
    </xf>
    <xf numFmtId="0" fontId="16" fillId="0" borderId="2" xfId="0" applyFont="1" applyBorder="1"/>
    <xf numFmtId="0" fontId="0" fillId="0" borderId="14" xfId="0" applyBorder="1" applyAlignment="1">
      <alignment horizontal="center" vertical="center"/>
    </xf>
    <xf numFmtId="0" fontId="0" fillId="0" borderId="2" xfId="0" applyBorder="1"/>
    <xf numFmtId="0" fontId="0" fillId="0" borderId="11" xfId="0" applyBorder="1" applyAlignment="1">
      <alignment horizontal="right" vertical="center"/>
    </xf>
    <xf numFmtId="0" fontId="3" fillId="0" borderId="0" xfId="0" applyFont="1" applyAlignment="1">
      <alignment wrapText="1"/>
    </xf>
    <xf numFmtId="0" fontId="0" fillId="0" borderId="0" xfId="0" quotePrefix="1" applyAlignment="1">
      <alignment wrapText="1"/>
    </xf>
    <xf numFmtId="0" fontId="0" fillId="0" borderId="0" xfId="0" applyAlignment="1">
      <alignment wrapText="1"/>
    </xf>
    <xf numFmtId="49" fontId="0" fillId="0" borderId="0" xfId="0" applyNumberFormat="1" applyAlignment="1">
      <alignment wrapText="1"/>
    </xf>
    <xf numFmtId="0" fontId="0" fillId="0" borderId="0" xfId="0" applyAlignment="1">
      <alignment horizontal="right"/>
    </xf>
    <xf numFmtId="0" fontId="0" fillId="4" borderId="0" xfId="0" applyFill="1"/>
    <xf numFmtId="1" fontId="0" fillId="4" borderId="0" xfId="0" applyNumberFormat="1" applyFill="1"/>
    <xf numFmtId="0" fontId="0" fillId="4" borderId="0" xfId="0" applyFill="1" applyAlignment="1">
      <alignment horizontal="right"/>
    </xf>
    <xf numFmtId="0" fontId="0" fillId="0" borderId="1" xfId="0" applyBorder="1" applyAlignment="1">
      <alignment horizontal="center"/>
    </xf>
    <xf numFmtId="0" fontId="4" fillId="2" borderId="2" xfId="0" applyFont="1" applyFill="1" applyBorder="1" applyAlignment="1">
      <alignment horizontal="center"/>
    </xf>
    <xf numFmtId="0" fontId="5" fillId="0" borderId="0" xfId="0" applyFont="1" applyAlignment="1">
      <alignment horizontal="justify" vertical="center" wrapText="1"/>
    </xf>
    <xf numFmtId="0" fontId="6" fillId="0" borderId="0" xfId="0" applyFont="1" applyAlignment="1">
      <alignment horizontal="justify" vertical="center" wrapText="1"/>
    </xf>
    <xf numFmtId="0" fontId="3" fillId="2" borderId="2" xfId="0" applyFont="1" applyFill="1" applyBorder="1" applyAlignment="1">
      <alignment vertical="center"/>
    </xf>
    <xf numFmtId="0" fontId="0" fillId="2" borderId="2" xfId="0" applyFill="1" applyBorder="1" applyAlignment="1">
      <alignment vertical="center"/>
    </xf>
    <xf numFmtId="0" fontId="8" fillId="3" borderId="6" xfId="0" applyFont="1" applyFill="1" applyBorder="1" applyAlignment="1">
      <alignment horizontal="left" vertical="center" wrapText="1"/>
    </xf>
    <xf numFmtId="0" fontId="8" fillId="3" borderId="7" xfId="0" applyFont="1" applyFill="1" applyBorder="1" applyAlignment="1">
      <alignment horizontal="left" vertical="center" wrapText="1"/>
    </xf>
    <xf numFmtId="0" fontId="8" fillId="3" borderId="8" xfId="0" applyFont="1" applyFill="1" applyBorder="1" applyAlignment="1">
      <alignment horizontal="left" vertical="center" wrapText="1"/>
    </xf>
    <xf numFmtId="0" fontId="6" fillId="3" borderId="9" xfId="0" applyFont="1" applyFill="1" applyBorder="1" applyAlignment="1">
      <alignment horizontal="justify" vertical="center" wrapText="1"/>
    </xf>
    <xf numFmtId="0" fontId="6" fillId="3" borderId="12" xfId="0" applyFont="1" applyFill="1" applyBorder="1" applyAlignment="1">
      <alignment horizontal="justify" vertical="center" wrapText="1"/>
    </xf>
    <xf numFmtId="0" fontId="6" fillId="3" borderId="8" xfId="0" applyFont="1" applyFill="1" applyBorder="1" applyAlignment="1">
      <alignment horizontal="justify" vertical="center" wrapText="1"/>
    </xf>
    <xf numFmtId="0" fontId="6" fillId="3" borderId="11" xfId="0" applyFont="1" applyFill="1" applyBorder="1" applyAlignment="1">
      <alignment horizontal="justify" vertical="center" wrapText="1"/>
    </xf>
    <xf numFmtId="0" fontId="5" fillId="3" borderId="10" xfId="0" applyFont="1" applyFill="1" applyBorder="1"/>
    <xf numFmtId="0" fontId="5" fillId="3" borderId="1" xfId="0" applyFont="1" applyFill="1" applyBorder="1"/>
    <xf numFmtId="0" fontId="5" fillId="3" borderId="11" xfId="0" applyFont="1" applyFill="1" applyBorder="1"/>
    <xf numFmtId="0" fontId="9" fillId="0" borderId="6" xfId="0" applyFont="1" applyBorder="1" applyAlignment="1">
      <alignment horizontal="justify" vertical="center" wrapText="1"/>
    </xf>
    <xf numFmtId="0" fontId="9" fillId="0" borderId="7" xfId="0" applyFont="1" applyBorder="1" applyAlignment="1">
      <alignment horizontal="justify" vertical="center" wrapText="1"/>
    </xf>
    <xf numFmtId="0" fontId="9" fillId="0" borderId="8" xfId="0" applyFont="1" applyBorder="1" applyAlignment="1">
      <alignment horizontal="justify" vertical="center" wrapText="1"/>
    </xf>
    <xf numFmtId="0" fontId="10" fillId="0" borderId="9" xfId="0" applyFont="1" applyBorder="1" applyAlignment="1">
      <alignment horizontal="center" vertical="center" wrapText="1"/>
    </xf>
    <xf numFmtId="0" fontId="10" fillId="0" borderId="15" xfId="0" applyFont="1" applyBorder="1" applyAlignment="1">
      <alignment horizontal="center"/>
    </xf>
    <xf numFmtId="0" fontId="12" fillId="0" borderId="13" xfId="0" applyFont="1" applyBorder="1" applyAlignment="1">
      <alignment horizontal="center" vertical="center" wrapText="1"/>
    </xf>
    <xf numFmtId="0" fontId="12" fillId="0" borderId="0" xfId="0" applyFont="1" applyAlignment="1">
      <alignment horizontal="center" vertical="center" wrapText="1"/>
    </xf>
    <xf numFmtId="0" fontId="12" fillId="0" borderId="14" xfId="0" applyFont="1" applyBorder="1" applyAlignment="1">
      <alignment horizontal="center" vertical="center" wrapText="1"/>
    </xf>
    <xf numFmtId="0" fontId="12" fillId="0" borderId="10" xfId="0" applyFont="1" applyBorder="1" applyAlignment="1">
      <alignment horizontal="center" vertical="center" wrapText="1"/>
    </xf>
    <xf numFmtId="0" fontId="12" fillId="0" borderId="1" xfId="0" applyFont="1" applyBorder="1" applyAlignment="1">
      <alignment horizontal="center" vertical="center" wrapText="1"/>
    </xf>
    <xf numFmtId="0" fontId="12" fillId="0" borderId="11" xfId="0" applyFont="1" applyBorder="1" applyAlignment="1">
      <alignment horizontal="center" vertical="center" wrapText="1"/>
    </xf>
    <xf numFmtId="0" fontId="0" fillId="0" borderId="0" xfId="0" applyAlignment="1">
      <alignment horizontal="center" wrapText="1"/>
    </xf>
    <xf numFmtId="0" fontId="0" fillId="0" borderId="0" xfId="0" applyAlignment="1">
      <alignment horizontal="center"/>
    </xf>
    <xf numFmtId="0" fontId="8" fillId="3" borderId="6" xfId="0" applyFont="1" applyFill="1" applyBorder="1" applyAlignment="1">
      <alignment horizontal="justify" vertical="center" wrapText="1"/>
    </xf>
    <xf numFmtId="0" fontId="0" fillId="3" borderId="7" xfId="0" applyFill="1" applyBorder="1" applyAlignment="1">
      <alignment horizontal="justify" vertical="center" wrapText="1"/>
    </xf>
    <xf numFmtId="0" fontId="0" fillId="3" borderId="8" xfId="0" applyFill="1" applyBorder="1" applyAlignment="1">
      <alignment horizontal="justify" vertical="center" wrapText="1"/>
    </xf>
    <xf numFmtId="0" fontId="6" fillId="3" borderId="8" xfId="0" applyFont="1" applyFill="1" applyBorder="1" applyAlignment="1">
      <alignment horizontal="center" vertical="center" wrapText="1"/>
    </xf>
    <xf numFmtId="0" fontId="6" fillId="3" borderId="11" xfId="0" applyFont="1" applyFill="1" applyBorder="1" applyAlignment="1">
      <alignment horizontal="center" vertical="center" wrapText="1"/>
    </xf>
    <xf numFmtId="0" fontId="5" fillId="3" borderId="10" xfId="0" applyFont="1" applyFill="1" applyBorder="1" applyAlignment="1">
      <alignment horizontal="left" wrapText="1"/>
    </xf>
    <xf numFmtId="0" fontId="5" fillId="3" borderId="1" xfId="0" applyFont="1" applyFill="1" applyBorder="1" applyAlignment="1">
      <alignment horizontal="left" wrapText="1"/>
    </xf>
    <xf numFmtId="0" fontId="5" fillId="3" borderId="11" xfId="0" applyFont="1" applyFill="1" applyBorder="1" applyAlignment="1">
      <alignment horizontal="left" wrapText="1"/>
    </xf>
    <xf numFmtId="0" fontId="5" fillId="3" borderId="10" xfId="0" applyFont="1" applyFill="1" applyBorder="1" applyAlignment="1">
      <alignment wrapText="1"/>
    </xf>
    <xf numFmtId="0" fontId="5" fillId="3" borderId="1" xfId="0" applyFont="1" applyFill="1" applyBorder="1" applyAlignment="1">
      <alignment wrapText="1"/>
    </xf>
    <xf numFmtId="0" fontId="5" fillId="3" borderId="11" xfId="0" applyFont="1" applyFill="1" applyBorder="1" applyAlignment="1">
      <alignment wrapText="1"/>
    </xf>
    <xf numFmtId="0" fontId="9" fillId="0" borderId="13" xfId="0" applyFont="1" applyBorder="1" applyAlignment="1">
      <alignment horizontal="justify" vertical="center" wrapText="1"/>
    </xf>
    <xf numFmtId="0" fontId="9" fillId="0" borderId="0" xfId="0" applyFont="1" applyAlignment="1">
      <alignment horizontal="justify" vertical="center" wrapText="1"/>
    </xf>
    <xf numFmtId="0" fontId="9" fillId="0" borderId="14" xfId="0" applyFont="1" applyBorder="1" applyAlignment="1">
      <alignment horizontal="justify" vertical="center" wrapText="1"/>
    </xf>
    <xf numFmtId="0" fontId="13" fillId="0" borderId="13" xfId="0" applyFont="1" applyBorder="1" applyAlignment="1">
      <alignment horizontal="center" vertical="center" wrapText="1"/>
    </xf>
    <xf numFmtId="0" fontId="13" fillId="0" borderId="0" xfId="0" applyFont="1" applyAlignment="1">
      <alignment horizontal="center" vertical="center" wrapText="1"/>
    </xf>
    <xf numFmtId="0" fontId="13" fillId="0" borderId="14"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1" xfId="0" applyFont="1" applyBorder="1" applyAlignment="1">
      <alignment horizontal="center" vertical="center" wrapText="1"/>
    </xf>
    <xf numFmtId="0" fontId="13" fillId="0" borderId="11" xfId="0" applyFont="1" applyBorder="1" applyAlignment="1">
      <alignment horizontal="center" vertical="center" wrapText="1"/>
    </xf>
    <xf numFmtId="0" fontId="0" fillId="3" borderId="2" xfId="0" applyFill="1" applyBorder="1" applyAlignment="1">
      <alignment vertical="center" wrapText="1"/>
    </xf>
    <xf numFmtId="0" fontId="0" fillId="3" borderId="2" xfId="0" applyFill="1" applyBorder="1"/>
    <xf numFmtId="0" fontId="15" fillId="3" borderId="3" xfId="0" applyFont="1" applyFill="1" applyBorder="1" applyAlignment="1">
      <alignment vertical="center"/>
    </xf>
    <xf numFmtId="0" fontId="0" fillId="3" borderId="5" xfId="0" applyFill="1" applyBorder="1" applyAlignment="1">
      <alignment vertical="center"/>
    </xf>
    <xf numFmtId="1" fontId="2" fillId="0" borderId="6" xfId="0" applyNumberFormat="1" applyFont="1" applyBorder="1" applyAlignment="1">
      <alignment horizontal="center" vertical="center"/>
    </xf>
    <xf numFmtId="1" fontId="10" fillId="0" borderId="13" xfId="0" applyNumberFormat="1" applyFont="1" applyBorder="1" applyAlignment="1">
      <alignment horizontal="center" vertical="center"/>
    </xf>
    <xf numFmtId="1" fontId="10" fillId="0" borderId="10" xfId="0" applyNumberFormat="1"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1" Type="http://schemas.openxmlformats.org/officeDocument/2006/relationships/image" Target="../media/image1.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2971800</xdr:colOff>
      <xdr:row>0</xdr:row>
      <xdr:rowOff>85724</xdr:rowOff>
    </xdr:from>
    <xdr:to>
      <xdr:col>1</xdr:col>
      <xdr:colOff>997927</xdr:colOff>
      <xdr:row>0</xdr:row>
      <xdr:rowOff>628649</xdr:rowOff>
    </xdr:to>
    <xdr:pic>
      <xdr:nvPicPr>
        <xdr:cNvPr id="2" name="Picture 1">
          <a:extLst>
            <a:ext uri="{FF2B5EF4-FFF2-40B4-BE49-F238E27FC236}">
              <a16:creationId xmlns:a16="http://schemas.microsoft.com/office/drawing/2014/main" id="{A5C440DE-125C-46C8-B09E-A4B7A5E0EF4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71800" y="85724"/>
          <a:ext cx="1721827" cy="5429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2971800</xdr:colOff>
      <xdr:row>0</xdr:row>
      <xdr:rowOff>85724</xdr:rowOff>
    </xdr:from>
    <xdr:to>
      <xdr:col>1</xdr:col>
      <xdr:colOff>997927</xdr:colOff>
      <xdr:row>0</xdr:row>
      <xdr:rowOff>628649</xdr:rowOff>
    </xdr:to>
    <xdr:pic>
      <xdr:nvPicPr>
        <xdr:cNvPr id="2" name="Picture 1">
          <a:extLst>
            <a:ext uri="{FF2B5EF4-FFF2-40B4-BE49-F238E27FC236}">
              <a16:creationId xmlns:a16="http://schemas.microsoft.com/office/drawing/2014/main" id="{B85BC25F-571F-4F9E-AE77-ACE564A3BF7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71800" y="85724"/>
          <a:ext cx="1721827" cy="54292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2971800</xdr:colOff>
      <xdr:row>0</xdr:row>
      <xdr:rowOff>85724</xdr:rowOff>
    </xdr:from>
    <xdr:to>
      <xdr:col>1</xdr:col>
      <xdr:colOff>997927</xdr:colOff>
      <xdr:row>0</xdr:row>
      <xdr:rowOff>628649</xdr:rowOff>
    </xdr:to>
    <xdr:pic>
      <xdr:nvPicPr>
        <xdr:cNvPr id="2" name="Picture 1">
          <a:extLst>
            <a:ext uri="{FF2B5EF4-FFF2-40B4-BE49-F238E27FC236}">
              <a16:creationId xmlns:a16="http://schemas.microsoft.com/office/drawing/2014/main" id="{D15F00F9-8818-4774-816A-4A6AB949285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71800" y="85724"/>
          <a:ext cx="1721827" cy="54292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2971800</xdr:colOff>
      <xdr:row>0</xdr:row>
      <xdr:rowOff>85724</xdr:rowOff>
    </xdr:from>
    <xdr:to>
      <xdr:col>1</xdr:col>
      <xdr:colOff>997927</xdr:colOff>
      <xdr:row>0</xdr:row>
      <xdr:rowOff>628649</xdr:rowOff>
    </xdr:to>
    <xdr:pic>
      <xdr:nvPicPr>
        <xdr:cNvPr id="2" name="Picture 1">
          <a:extLst>
            <a:ext uri="{FF2B5EF4-FFF2-40B4-BE49-F238E27FC236}">
              <a16:creationId xmlns:a16="http://schemas.microsoft.com/office/drawing/2014/main" id="{FC755BCF-8BC9-4F6E-87E2-200D448A54A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71800" y="85724"/>
          <a:ext cx="1721827" cy="54292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2971800</xdr:colOff>
      <xdr:row>0</xdr:row>
      <xdr:rowOff>85724</xdr:rowOff>
    </xdr:from>
    <xdr:to>
      <xdr:col>1</xdr:col>
      <xdr:colOff>997927</xdr:colOff>
      <xdr:row>0</xdr:row>
      <xdr:rowOff>628649</xdr:rowOff>
    </xdr:to>
    <xdr:pic>
      <xdr:nvPicPr>
        <xdr:cNvPr id="2" name="Picture 1">
          <a:extLst>
            <a:ext uri="{FF2B5EF4-FFF2-40B4-BE49-F238E27FC236}">
              <a16:creationId xmlns:a16="http://schemas.microsoft.com/office/drawing/2014/main" id="{5D64596C-FD64-4448-81FE-0EFF02A8E90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71800" y="85724"/>
          <a:ext cx="1721827" cy="54292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2971800</xdr:colOff>
      <xdr:row>0</xdr:row>
      <xdr:rowOff>85724</xdr:rowOff>
    </xdr:from>
    <xdr:to>
      <xdr:col>1</xdr:col>
      <xdr:colOff>997927</xdr:colOff>
      <xdr:row>0</xdr:row>
      <xdr:rowOff>628649</xdr:rowOff>
    </xdr:to>
    <xdr:pic>
      <xdr:nvPicPr>
        <xdr:cNvPr id="2" name="Picture 1">
          <a:extLst>
            <a:ext uri="{FF2B5EF4-FFF2-40B4-BE49-F238E27FC236}">
              <a16:creationId xmlns:a16="http://schemas.microsoft.com/office/drawing/2014/main" id="{24031429-18E3-425B-9050-B5A3E28E386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71800" y="85724"/>
          <a:ext cx="1721827" cy="54292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2971800</xdr:colOff>
      <xdr:row>0</xdr:row>
      <xdr:rowOff>85724</xdr:rowOff>
    </xdr:from>
    <xdr:to>
      <xdr:col>1</xdr:col>
      <xdr:colOff>997927</xdr:colOff>
      <xdr:row>0</xdr:row>
      <xdr:rowOff>628649</xdr:rowOff>
    </xdr:to>
    <xdr:pic>
      <xdr:nvPicPr>
        <xdr:cNvPr id="2" name="Picture 1">
          <a:extLst>
            <a:ext uri="{FF2B5EF4-FFF2-40B4-BE49-F238E27FC236}">
              <a16:creationId xmlns:a16="http://schemas.microsoft.com/office/drawing/2014/main" id="{7FCDB744-5869-4BE2-A9CF-860F76CFED2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71800" y="85724"/>
          <a:ext cx="1721827" cy="54292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2971800</xdr:colOff>
      <xdr:row>0</xdr:row>
      <xdr:rowOff>85724</xdr:rowOff>
    </xdr:from>
    <xdr:to>
      <xdr:col>1</xdr:col>
      <xdr:colOff>997927</xdr:colOff>
      <xdr:row>0</xdr:row>
      <xdr:rowOff>628649</xdr:rowOff>
    </xdr:to>
    <xdr:pic>
      <xdr:nvPicPr>
        <xdr:cNvPr id="2" name="Picture 1">
          <a:extLst>
            <a:ext uri="{FF2B5EF4-FFF2-40B4-BE49-F238E27FC236}">
              <a16:creationId xmlns:a16="http://schemas.microsoft.com/office/drawing/2014/main" id="{494F8D22-0363-45B2-B49D-3D005D0D20E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71800" y="85724"/>
          <a:ext cx="1721827" cy="54292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2971800</xdr:colOff>
      <xdr:row>0</xdr:row>
      <xdr:rowOff>85724</xdr:rowOff>
    </xdr:from>
    <xdr:to>
      <xdr:col>1</xdr:col>
      <xdr:colOff>997927</xdr:colOff>
      <xdr:row>0</xdr:row>
      <xdr:rowOff>628649</xdr:rowOff>
    </xdr:to>
    <xdr:pic>
      <xdr:nvPicPr>
        <xdr:cNvPr id="2" name="Picture 1">
          <a:extLst>
            <a:ext uri="{FF2B5EF4-FFF2-40B4-BE49-F238E27FC236}">
              <a16:creationId xmlns:a16="http://schemas.microsoft.com/office/drawing/2014/main" id="{D412E72E-94A6-41F1-9B20-4E75F2ABBE0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71800" y="85724"/>
          <a:ext cx="1721827" cy="542925"/>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2971800</xdr:colOff>
      <xdr:row>0</xdr:row>
      <xdr:rowOff>85724</xdr:rowOff>
    </xdr:from>
    <xdr:to>
      <xdr:col>1</xdr:col>
      <xdr:colOff>997927</xdr:colOff>
      <xdr:row>0</xdr:row>
      <xdr:rowOff>628649</xdr:rowOff>
    </xdr:to>
    <xdr:pic>
      <xdr:nvPicPr>
        <xdr:cNvPr id="2" name="Picture 1">
          <a:extLst>
            <a:ext uri="{FF2B5EF4-FFF2-40B4-BE49-F238E27FC236}">
              <a16:creationId xmlns:a16="http://schemas.microsoft.com/office/drawing/2014/main" id="{D61EE8CE-FDC0-4F34-A77A-3CB9E5EEB7B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71800" y="85724"/>
          <a:ext cx="1721827" cy="542925"/>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2971800</xdr:colOff>
      <xdr:row>0</xdr:row>
      <xdr:rowOff>85724</xdr:rowOff>
    </xdr:from>
    <xdr:to>
      <xdr:col>1</xdr:col>
      <xdr:colOff>997927</xdr:colOff>
      <xdr:row>0</xdr:row>
      <xdr:rowOff>628649</xdr:rowOff>
    </xdr:to>
    <xdr:pic>
      <xdr:nvPicPr>
        <xdr:cNvPr id="2" name="Picture 1">
          <a:extLst>
            <a:ext uri="{FF2B5EF4-FFF2-40B4-BE49-F238E27FC236}">
              <a16:creationId xmlns:a16="http://schemas.microsoft.com/office/drawing/2014/main" id="{D5FCC170-9069-4924-BF69-6DB680457B0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71800" y="85724"/>
          <a:ext cx="1721827" cy="542925"/>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2971800</xdr:colOff>
      <xdr:row>0</xdr:row>
      <xdr:rowOff>85724</xdr:rowOff>
    </xdr:from>
    <xdr:to>
      <xdr:col>1</xdr:col>
      <xdr:colOff>997927</xdr:colOff>
      <xdr:row>0</xdr:row>
      <xdr:rowOff>628649</xdr:rowOff>
    </xdr:to>
    <xdr:pic>
      <xdr:nvPicPr>
        <xdr:cNvPr id="2" name="Picture 1">
          <a:extLst>
            <a:ext uri="{FF2B5EF4-FFF2-40B4-BE49-F238E27FC236}">
              <a16:creationId xmlns:a16="http://schemas.microsoft.com/office/drawing/2014/main" id="{638DEFCD-7BF7-4BCA-9026-349B82EF33F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71800" y="85724"/>
          <a:ext cx="1721827" cy="54292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80C12E-3FE6-47B1-83F8-7FF468E38B52}">
  <sheetPr codeName="Sheet1">
    <tabColor rgb="FFFFC000"/>
  </sheetPr>
  <dimension ref="A1:I17"/>
  <sheetViews>
    <sheetView tabSelected="1" workbookViewId="0">
      <selection activeCell="A10" sqref="A10:I10"/>
    </sheetView>
  </sheetViews>
  <sheetFormatPr defaultRowHeight="15" x14ac:dyDescent="0.25"/>
  <cols>
    <col min="1" max="1" width="19.7109375" bestFit="1" customWidth="1"/>
    <col min="2" max="2" width="12.5703125" bestFit="1" customWidth="1"/>
    <col min="3" max="3" width="10" bestFit="1" customWidth="1"/>
    <col min="4" max="4" width="11.140625" bestFit="1" customWidth="1"/>
    <col min="5" max="5" width="9.7109375" bestFit="1" customWidth="1"/>
    <col min="6" max="6" width="9.42578125" bestFit="1" customWidth="1"/>
    <col min="7" max="7" width="12.5703125" bestFit="1" customWidth="1"/>
    <col min="9" max="9" width="26.85546875" bestFit="1" customWidth="1"/>
  </cols>
  <sheetData>
    <row r="1" spans="1:9" ht="15.75" x14ac:dyDescent="0.25">
      <c r="A1" s="1"/>
      <c r="B1" s="1"/>
      <c r="C1" s="1" t="s">
        <v>0</v>
      </c>
      <c r="D1" s="1" t="s">
        <v>1</v>
      </c>
      <c r="E1" s="1" t="s">
        <v>2</v>
      </c>
      <c r="F1" s="1" t="s">
        <v>3</v>
      </c>
      <c r="G1" s="1" t="s">
        <v>4</v>
      </c>
      <c r="H1" s="1"/>
    </row>
    <row r="2" spans="1:9" ht="15.75" x14ac:dyDescent="0.25">
      <c r="A2" s="1" t="s">
        <v>5</v>
      </c>
      <c r="B2" s="1" t="s">
        <v>6</v>
      </c>
      <c r="C2" s="2">
        <v>0.1</v>
      </c>
      <c r="D2" s="2">
        <v>0.3</v>
      </c>
      <c r="E2" s="2">
        <v>0.3</v>
      </c>
      <c r="F2" s="2">
        <v>0.2</v>
      </c>
      <c r="G2" s="2">
        <v>0.1</v>
      </c>
      <c r="H2" s="3" t="s">
        <v>7</v>
      </c>
      <c r="I2" s="3" t="s">
        <v>122</v>
      </c>
    </row>
    <row r="3" spans="1:9" x14ac:dyDescent="0.25">
      <c r="A3" t="s">
        <v>132</v>
      </c>
      <c r="B3" t="s">
        <v>133</v>
      </c>
      <c r="C3">
        <v>65</v>
      </c>
      <c r="D3">
        <v>67</v>
      </c>
      <c r="E3">
        <v>63</v>
      </c>
      <c r="F3">
        <v>65</v>
      </c>
      <c r="G3">
        <v>75</v>
      </c>
      <c r="H3" s="7">
        <f>(C3*$C$2)+(D3*$D$2)+(E3*$E$2)+(F3*$F$2)+(G3*$G$2)</f>
        <v>66</v>
      </c>
      <c r="I3" s="25"/>
    </row>
    <row r="4" spans="1:9" x14ac:dyDescent="0.25">
      <c r="A4" s="26" t="s">
        <v>141</v>
      </c>
      <c r="B4" s="26" t="s">
        <v>146</v>
      </c>
      <c r="C4" s="26">
        <v>75</v>
      </c>
      <c r="D4" s="26">
        <v>67</v>
      </c>
      <c r="E4" s="26">
        <v>73</v>
      </c>
      <c r="F4" s="26">
        <v>73</v>
      </c>
      <c r="G4" s="26">
        <v>80</v>
      </c>
      <c r="H4" s="27">
        <f t="shared" ref="H4:H14" si="0">(C4*$C$2)+(D4*$D$2)+(E4*$E$2)+(F4*$F$2)+(G4*$G$2)</f>
        <v>72.099999999999994</v>
      </c>
      <c r="I4" s="28" t="s">
        <v>208</v>
      </c>
    </row>
    <row r="5" spans="1:9" x14ac:dyDescent="0.25">
      <c r="A5" s="26" t="s">
        <v>136</v>
      </c>
      <c r="B5" s="26" t="s">
        <v>137</v>
      </c>
      <c r="C5" s="26">
        <v>63</v>
      </c>
      <c r="D5" s="26">
        <v>72</v>
      </c>
      <c r="E5" s="26">
        <v>68</v>
      </c>
      <c r="F5" s="26">
        <v>72</v>
      </c>
      <c r="G5" s="26">
        <v>70</v>
      </c>
      <c r="H5" s="27">
        <f t="shared" si="0"/>
        <v>69.699999999999989</v>
      </c>
      <c r="I5" s="28" t="s">
        <v>208</v>
      </c>
    </row>
    <row r="6" spans="1:9" x14ac:dyDescent="0.25">
      <c r="A6" t="s">
        <v>144</v>
      </c>
      <c r="B6" t="s">
        <v>145</v>
      </c>
      <c r="C6">
        <v>60</v>
      </c>
      <c r="D6">
        <v>72</v>
      </c>
      <c r="E6">
        <v>62</v>
      </c>
      <c r="F6">
        <v>67</v>
      </c>
      <c r="G6">
        <v>70</v>
      </c>
      <c r="H6" s="7">
        <f t="shared" si="0"/>
        <v>66.599999999999994</v>
      </c>
      <c r="I6" s="25"/>
    </row>
    <row r="7" spans="1:9" x14ac:dyDescent="0.25">
      <c r="A7" s="26" t="s">
        <v>124</v>
      </c>
      <c r="B7" s="26" t="s">
        <v>125</v>
      </c>
      <c r="C7" s="26">
        <v>70</v>
      </c>
      <c r="D7" s="26">
        <v>72</v>
      </c>
      <c r="E7" s="26">
        <v>62</v>
      </c>
      <c r="F7" s="26">
        <v>68</v>
      </c>
      <c r="G7" s="26">
        <v>72</v>
      </c>
      <c r="H7" s="27">
        <f t="shared" si="0"/>
        <v>68</v>
      </c>
      <c r="I7" s="28" t="s">
        <v>208</v>
      </c>
    </row>
    <row r="8" spans="1:9" x14ac:dyDescent="0.25">
      <c r="A8" s="26" t="s">
        <v>128</v>
      </c>
      <c r="B8" s="26" t="s">
        <v>129</v>
      </c>
      <c r="C8" s="26">
        <v>58</v>
      </c>
      <c r="D8" s="26">
        <v>63</v>
      </c>
      <c r="E8" s="26">
        <v>57</v>
      </c>
      <c r="F8" s="26">
        <v>60</v>
      </c>
      <c r="G8" s="26">
        <v>65</v>
      </c>
      <c r="H8" s="27">
        <f t="shared" si="0"/>
        <v>60.3</v>
      </c>
      <c r="I8" s="28" t="s">
        <v>208</v>
      </c>
    </row>
    <row r="9" spans="1:9" x14ac:dyDescent="0.25">
      <c r="A9" t="s">
        <v>138</v>
      </c>
      <c r="B9" t="s">
        <v>139</v>
      </c>
      <c r="C9">
        <v>65</v>
      </c>
      <c r="D9">
        <v>72</v>
      </c>
      <c r="E9">
        <v>65</v>
      </c>
      <c r="F9">
        <v>68</v>
      </c>
      <c r="G9">
        <v>70</v>
      </c>
      <c r="H9" s="7">
        <f t="shared" si="0"/>
        <v>68.199999999999989</v>
      </c>
      <c r="I9" s="25"/>
    </row>
    <row r="10" spans="1:9" x14ac:dyDescent="0.25">
      <c r="A10" s="26" t="s">
        <v>140</v>
      </c>
      <c r="B10" s="26" t="s">
        <v>141</v>
      </c>
      <c r="C10" s="26">
        <v>67</v>
      </c>
      <c r="D10" s="26">
        <v>75</v>
      </c>
      <c r="E10" s="26">
        <v>68</v>
      </c>
      <c r="F10" s="26">
        <v>70</v>
      </c>
      <c r="G10" s="26">
        <v>75</v>
      </c>
      <c r="H10" s="27">
        <f t="shared" si="0"/>
        <v>71.099999999999994</v>
      </c>
      <c r="I10" s="28" t="s">
        <v>208</v>
      </c>
    </row>
    <row r="11" spans="1:9" x14ac:dyDescent="0.25">
      <c r="A11" t="s">
        <v>142</v>
      </c>
      <c r="B11" t="s">
        <v>143</v>
      </c>
      <c r="C11">
        <v>68</v>
      </c>
      <c r="D11">
        <v>75</v>
      </c>
      <c r="E11">
        <v>62</v>
      </c>
      <c r="F11">
        <v>64</v>
      </c>
      <c r="G11">
        <v>75</v>
      </c>
      <c r="H11" s="7">
        <f t="shared" si="0"/>
        <v>68.2</v>
      </c>
      <c r="I11" s="25"/>
    </row>
    <row r="12" spans="1:9" x14ac:dyDescent="0.25">
      <c r="A12" t="s">
        <v>130</v>
      </c>
      <c r="B12" t="s">
        <v>131</v>
      </c>
      <c r="C12">
        <v>68</v>
      </c>
      <c r="D12">
        <v>73</v>
      </c>
      <c r="E12">
        <v>62</v>
      </c>
      <c r="F12">
        <v>74</v>
      </c>
      <c r="G12">
        <v>75</v>
      </c>
      <c r="H12" s="7">
        <f t="shared" si="0"/>
        <v>69.599999999999994</v>
      </c>
    </row>
    <row r="13" spans="1:9" x14ac:dyDescent="0.25">
      <c r="A13" t="s">
        <v>126</v>
      </c>
      <c r="B13" t="s">
        <v>127</v>
      </c>
      <c r="C13">
        <v>68</v>
      </c>
      <c r="D13">
        <v>78</v>
      </c>
      <c r="E13">
        <v>62</v>
      </c>
      <c r="F13">
        <v>74</v>
      </c>
      <c r="G13">
        <v>75</v>
      </c>
      <c r="H13" s="7">
        <f t="shared" si="0"/>
        <v>71.099999999999994</v>
      </c>
      <c r="I13" s="25"/>
    </row>
    <row r="14" spans="1:9" x14ac:dyDescent="0.25">
      <c r="A14" s="26" t="s">
        <v>134</v>
      </c>
      <c r="B14" s="26" t="s">
        <v>135</v>
      </c>
      <c r="C14" s="26">
        <v>57</v>
      </c>
      <c r="D14" s="26">
        <v>60</v>
      </c>
      <c r="E14" s="26">
        <v>52</v>
      </c>
      <c r="F14" s="26">
        <v>62</v>
      </c>
      <c r="G14" s="26">
        <v>64</v>
      </c>
      <c r="H14" s="27">
        <f t="shared" si="0"/>
        <v>58.099999999999994</v>
      </c>
      <c r="I14" s="28" t="s">
        <v>208</v>
      </c>
    </row>
    <row r="15" spans="1:9" x14ac:dyDescent="0.25">
      <c r="H15" s="7"/>
      <c r="I15" s="25"/>
    </row>
    <row r="16" spans="1:9" ht="21" x14ac:dyDescent="0.35">
      <c r="H16" s="4">
        <f>AVERAGEIF(H3:H14,"&gt;0",H3:H14)</f>
        <v>67.416666666666671</v>
      </c>
      <c r="I16" s="5" t="s">
        <v>8</v>
      </c>
    </row>
    <row r="17" spans="8:9" ht="21" x14ac:dyDescent="0.35">
      <c r="H17" s="6" cm="1">
        <f t="array" ref="H17">_xlfn.STDEV.P(IF(H3:H14&gt;0,H3:H14))</f>
        <v>4.0899945666902235</v>
      </c>
      <c r="I17" s="5" t="s">
        <v>9</v>
      </c>
    </row>
  </sheetData>
  <sortState xmlns:xlrd2="http://schemas.microsoft.com/office/spreadsheetml/2017/richdata2" ref="A3:B14">
    <sortCondition ref="B3:B14"/>
  </sortState>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B5C6DF-CA0B-4BD8-AD62-51F90919FF3F}">
  <sheetPr codeName="Sheet17">
    <tabColor rgb="FF00B0F0"/>
    <pageSetUpPr fitToPage="1"/>
  </sheetPr>
  <dimension ref="A1:H100"/>
  <sheetViews>
    <sheetView topLeftCell="A27" zoomScaleNormal="100" workbookViewId="0">
      <pane xSplit="23745" topLeftCell="G1"/>
      <selection activeCell="F37" sqref="F37"/>
      <selection pane="topRight" activeCell="A10" sqref="A10:C12"/>
    </sheetView>
  </sheetViews>
  <sheetFormatPr defaultColWidth="0" defaultRowHeight="15" customHeight="1" zeroHeight="1" x14ac:dyDescent="0.25"/>
  <cols>
    <col min="1" max="1" width="55.42578125" customWidth="1"/>
    <col min="2" max="2" width="22.7109375" customWidth="1"/>
    <col min="3" max="3" width="31.85546875" customWidth="1"/>
    <col min="4" max="5" width="7.42578125" customWidth="1"/>
    <col min="6" max="6" width="8.7109375" style="8" customWidth="1"/>
    <col min="7" max="7" width="106.42578125" customWidth="1"/>
    <col min="8" max="8" width="111.7109375" hidden="1" customWidth="1"/>
    <col min="9" max="16384" width="9.140625" hidden="1"/>
  </cols>
  <sheetData>
    <row r="1" spans="1:7" ht="56.25" customHeight="1" x14ac:dyDescent="0.25">
      <c r="A1" s="29"/>
      <c r="B1" s="29"/>
      <c r="C1" s="29"/>
      <c r="D1" s="29"/>
      <c r="E1" s="29"/>
    </row>
    <row r="2" spans="1:7" ht="26.25" x14ac:dyDescent="0.4">
      <c r="A2" s="30" t="s">
        <v>10</v>
      </c>
      <c r="B2" s="30"/>
      <c r="C2" s="30"/>
      <c r="D2" s="30"/>
      <c r="E2" s="30"/>
    </row>
    <row r="3" spans="1:7" x14ac:dyDescent="0.25">
      <c r="A3" s="9" t="s">
        <v>113</v>
      </c>
      <c r="B3" s="10"/>
      <c r="C3" s="10" t="s">
        <v>11</v>
      </c>
      <c r="D3" s="10"/>
      <c r="E3" s="11"/>
    </row>
    <row r="4" spans="1:7" x14ac:dyDescent="0.25">
      <c r="A4" s="9" t="str">
        <f ca="1">"STUDENT: "&amp;MID(CELL("filename",A1),FIND("]",CELL("filename",A1))+1,255)</f>
        <v>STUDENT: Rory Bowen</v>
      </c>
      <c r="B4" s="10"/>
      <c r="C4" s="12" t="s">
        <v>123</v>
      </c>
      <c r="D4" s="10"/>
      <c r="E4" s="11"/>
    </row>
    <row r="5" spans="1:7" ht="52.5" customHeight="1" x14ac:dyDescent="0.25">
      <c r="A5" s="31" t="s">
        <v>12</v>
      </c>
      <c r="B5" s="32"/>
      <c r="C5" s="32"/>
      <c r="D5" s="32"/>
      <c r="E5" s="32"/>
    </row>
    <row r="6" spans="1:7" ht="52.5" customHeight="1" x14ac:dyDescent="0.25">
      <c r="A6" s="33" t="s">
        <v>13</v>
      </c>
      <c r="B6" s="34"/>
      <c r="C6" s="34"/>
      <c r="D6" s="13" t="s">
        <v>14</v>
      </c>
      <c r="E6" s="13" t="s">
        <v>15</v>
      </c>
      <c r="F6" s="13" t="s">
        <v>16</v>
      </c>
    </row>
    <row r="7" spans="1:7" x14ac:dyDescent="0.25">
      <c r="A7" s="35" t="s">
        <v>17</v>
      </c>
      <c r="B7" s="36"/>
      <c r="C7" s="37"/>
      <c r="D7" s="38"/>
      <c r="E7" s="40"/>
      <c r="F7" s="40"/>
    </row>
    <row r="8" spans="1:7" x14ac:dyDescent="0.25">
      <c r="A8" s="42" t="s">
        <v>114</v>
      </c>
      <c r="B8" s="43"/>
      <c r="C8" s="44"/>
      <c r="D8" s="39"/>
      <c r="E8" s="41"/>
      <c r="F8" s="41"/>
    </row>
    <row r="9" spans="1:7" ht="54.75" customHeight="1" x14ac:dyDescent="0.4">
      <c r="A9" s="45" t="s">
        <v>41</v>
      </c>
      <c r="B9" s="46"/>
      <c r="C9" s="47"/>
      <c r="D9" s="48">
        <v>10</v>
      </c>
      <c r="E9" s="48">
        <f>F9*D9/100</f>
        <v>6.5</v>
      </c>
      <c r="F9" s="48">
        <v>65</v>
      </c>
      <c r="G9" s="14" t="s">
        <v>19</v>
      </c>
    </row>
    <row r="10" spans="1:7" ht="29.25" customHeight="1" x14ac:dyDescent="0.25">
      <c r="A10" s="50" t="s">
        <v>151</v>
      </c>
      <c r="B10" s="51"/>
      <c r="C10" s="52"/>
      <c r="D10" s="49"/>
      <c r="E10" s="49"/>
      <c r="F10" s="49"/>
      <c r="G10" s="56"/>
    </row>
    <row r="11" spans="1:7" ht="29.25" customHeight="1" x14ac:dyDescent="0.25">
      <c r="A11" s="50"/>
      <c r="B11" s="51"/>
      <c r="C11" s="52"/>
      <c r="D11" s="49"/>
      <c r="E11" s="49"/>
      <c r="F11" s="49"/>
      <c r="G11" s="57"/>
    </row>
    <row r="12" spans="1:7" ht="54.75" customHeight="1" x14ac:dyDescent="0.25">
      <c r="A12" s="53"/>
      <c r="B12" s="54"/>
      <c r="C12" s="55"/>
      <c r="D12" s="49"/>
      <c r="E12" s="49"/>
      <c r="F12" s="49"/>
      <c r="G12" s="57"/>
    </row>
    <row r="13" spans="1:7" ht="13.5" customHeight="1" x14ac:dyDescent="0.25">
      <c r="A13" s="58" t="s">
        <v>121</v>
      </c>
      <c r="B13" s="59"/>
      <c r="C13" s="60"/>
      <c r="D13" s="38"/>
      <c r="E13" s="61"/>
      <c r="F13" s="61"/>
      <c r="G13" s="57"/>
    </row>
    <row r="14" spans="1:7" ht="37.5" customHeight="1" x14ac:dyDescent="0.25">
      <c r="A14" s="63" t="s">
        <v>115</v>
      </c>
      <c r="B14" s="64"/>
      <c r="C14" s="65"/>
      <c r="D14" s="39"/>
      <c r="E14" s="62"/>
      <c r="F14" s="62"/>
      <c r="G14" s="57"/>
    </row>
    <row r="15" spans="1:7" ht="54.75" customHeight="1" x14ac:dyDescent="0.25">
      <c r="A15" s="45" t="s">
        <v>57</v>
      </c>
      <c r="B15" s="46"/>
      <c r="C15" s="47"/>
      <c r="D15" s="48">
        <v>30</v>
      </c>
      <c r="E15" s="48">
        <f>F15*D15/100</f>
        <v>20.100000000000001</v>
      </c>
      <c r="F15" s="48">
        <v>67</v>
      </c>
      <c r="G15" s="57"/>
    </row>
    <row r="16" spans="1:7" ht="29.25" customHeight="1" x14ac:dyDescent="0.25">
      <c r="A16" s="50" t="s">
        <v>148</v>
      </c>
      <c r="B16" s="51"/>
      <c r="C16" s="52"/>
      <c r="D16" s="49"/>
      <c r="E16" s="49"/>
      <c r="F16" s="49"/>
      <c r="G16" s="57"/>
    </row>
    <row r="17" spans="1:7" ht="29.25" customHeight="1" x14ac:dyDescent="0.25">
      <c r="A17" s="50"/>
      <c r="B17" s="51"/>
      <c r="C17" s="52"/>
      <c r="D17" s="49"/>
      <c r="E17" s="49"/>
      <c r="F17" s="49"/>
      <c r="G17" s="57"/>
    </row>
    <row r="18" spans="1:7" ht="59.25" customHeight="1" x14ac:dyDescent="0.25">
      <c r="A18" s="53"/>
      <c r="B18" s="54"/>
      <c r="C18" s="55"/>
      <c r="D18" s="49"/>
      <c r="E18" s="49"/>
      <c r="F18" s="49"/>
      <c r="G18" s="57"/>
    </row>
    <row r="19" spans="1:7" ht="13.5" customHeight="1" x14ac:dyDescent="0.25">
      <c r="A19" s="58" t="s">
        <v>120</v>
      </c>
      <c r="B19" s="59"/>
      <c r="C19" s="60"/>
      <c r="D19" s="38"/>
      <c r="E19" s="61"/>
      <c r="F19" s="61"/>
      <c r="G19" s="57"/>
    </row>
    <row r="20" spans="1:7" ht="35.25" customHeight="1" x14ac:dyDescent="0.25">
      <c r="A20" s="66" t="s">
        <v>116</v>
      </c>
      <c r="B20" s="67"/>
      <c r="C20" s="68"/>
      <c r="D20" s="39"/>
      <c r="E20" s="62"/>
      <c r="F20" s="62"/>
      <c r="G20" s="57"/>
    </row>
    <row r="21" spans="1:7" ht="75.75" customHeight="1" x14ac:dyDescent="0.25">
      <c r="A21" s="69" t="s">
        <v>21</v>
      </c>
      <c r="B21" s="70"/>
      <c r="C21" s="71"/>
      <c r="D21" s="48">
        <v>30</v>
      </c>
      <c r="E21" s="48">
        <f>F21*D21/100</f>
        <v>18.899999999999999</v>
      </c>
      <c r="F21" s="48">
        <v>63</v>
      </c>
      <c r="G21" s="57"/>
    </row>
    <row r="22" spans="1:7" ht="29.25" customHeight="1" x14ac:dyDescent="0.25">
      <c r="A22" s="50" t="s">
        <v>149</v>
      </c>
      <c r="B22" s="51"/>
      <c r="C22" s="52"/>
      <c r="D22" s="49"/>
      <c r="E22" s="49"/>
      <c r="F22" s="49"/>
      <c r="G22" s="57"/>
    </row>
    <row r="23" spans="1:7" ht="29.25" customHeight="1" x14ac:dyDescent="0.25">
      <c r="A23" s="50"/>
      <c r="B23" s="51"/>
      <c r="C23" s="52"/>
      <c r="D23" s="49"/>
      <c r="E23" s="49"/>
      <c r="F23" s="49"/>
      <c r="G23" s="57"/>
    </row>
    <row r="24" spans="1:7" ht="108.75" customHeight="1" x14ac:dyDescent="0.25">
      <c r="A24" s="53"/>
      <c r="B24" s="54"/>
      <c r="C24" s="55"/>
      <c r="D24" s="49"/>
      <c r="E24" s="49"/>
      <c r="F24" s="49"/>
      <c r="G24" s="57"/>
    </row>
    <row r="25" spans="1:7" ht="13.5" customHeight="1" x14ac:dyDescent="0.25">
      <c r="A25" s="58" t="s">
        <v>119</v>
      </c>
      <c r="B25" s="59"/>
      <c r="C25" s="60"/>
      <c r="D25" s="38"/>
      <c r="E25" s="61"/>
      <c r="F25" s="61"/>
      <c r="G25" s="57"/>
    </row>
    <row r="26" spans="1:7" ht="37.5" customHeight="1" x14ac:dyDescent="0.25">
      <c r="A26" s="66" t="s">
        <v>117</v>
      </c>
      <c r="B26" s="67"/>
      <c r="C26" s="68"/>
      <c r="D26" s="39"/>
      <c r="E26" s="62"/>
      <c r="F26" s="62"/>
      <c r="G26" s="57"/>
    </row>
    <row r="27" spans="1:7" ht="64.5" customHeight="1" x14ac:dyDescent="0.25">
      <c r="A27" s="69" t="s">
        <v>89</v>
      </c>
      <c r="B27" s="70"/>
      <c r="C27" s="71"/>
      <c r="D27" s="48">
        <v>20</v>
      </c>
      <c r="E27" s="48">
        <f>F27*D27/100</f>
        <v>13</v>
      </c>
      <c r="F27" s="48">
        <v>65</v>
      </c>
      <c r="G27" s="57"/>
    </row>
    <row r="28" spans="1:7" ht="29.25" customHeight="1" x14ac:dyDescent="0.25">
      <c r="A28" s="72" t="s">
        <v>150</v>
      </c>
      <c r="B28" s="73"/>
      <c r="C28" s="74"/>
      <c r="D28" s="49"/>
      <c r="E28" s="49"/>
      <c r="F28" s="49"/>
      <c r="G28" s="57"/>
    </row>
    <row r="29" spans="1:7" ht="29.25" customHeight="1" x14ac:dyDescent="0.25">
      <c r="A29" s="72"/>
      <c r="B29" s="73"/>
      <c r="C29" s="74"/>
      <c r="D29" s="49"/>
      <c r="E29" s="49"/>
      <c r="F29" s="49"/>
      <c r="G29" s="57"/>
    </row>
    <row r="30" spans="1:7" ht="61.5" customHeight="1" x14ac:dyDescent="0.25">
      <c r="A30" s="75"/>
      <c r="B30" s="76"/>
      <c r="C30" s="77"/>
      <c r="D30" s="49"/>
      <c r="E30" s="49"/>
      <c r="F30" s="49"/>
      <c r="G30" s="57"/>
    </row>
    <row r="31" spans="1:7" x14ac:dyDescent="0.25">
      <c r="A31" s="58" t="s">
        <v>23</v>
      </c>
      <c r="B31" s="59"/>
      <c r="C31" s="60"/>
      <c r="D31" s="38"/>
      <c r="E31" s="61"/>
      <c r="F31" s="61"/>
      <c r="G31" s="57"/>
    </row>
    <row r="32" spans="1:7" ht="13.5" customHeight="1" x14ac:dyDescent="0.25">
      <c r="A32" s="42" t="s">
        <v>118</v>
      </c>
      <c r="B32" s="43"/>
      <c r="C32" s="44"/>
      <c r="D32" s="39"/>
      <c r="E32" s="62"/>
      <c r="F32" s="62"/>
      <c r="G32" s="57"/>
    </row>
    <row r="33" spans="1:8" ht="73.5" customHeight="1" x14ac:dyDescent="0.25">
      <c r="A33" s="69" t="s">
        <v>24</v>
      </c>
      <c r="B33" s="70"/>
      <c r="C33" s="71"/>
      <c r="D33" s="48">
        <v>10</v>
      </c>
      <c r="E33" s="48">
        <f>F33*D33/100</f>
        <v>7.5</v>
      </c>
      <c r="F33" s="48">
        <v>75</v>
      </c>
      <c r="G33" s="57"/>
    </row>
    <row r="34" spans="1:8" ht="29.25" customHeight="1" x14ac:dyDescent="0.25">
      <c r="A34" s="50" t="s">
        <v>147</v>
      </c>
      <c r="B34" s="51"/>
      <c r="C34" s="52"/>
      <c r="D34" s="49"/>
      <c r="E34" s="49"/>
      <c r="F34" s="49"/>
      <c r="G34" s="57"/>
    </row>
    <row r="35" spans="1:8" ht="29.25" customHeight="1" x14ac:dyDescent="0.25">
      <c r="A35" s="50"/>
      <c r="B35" s="51"/>
      <c r="C35" s="52"/>
      <c r="D35" s="49"/>
      <c r="E35" s="49"/>
      <c r="F35" s="49"/>
      <c r="G35" s="57"/>
    </row>
    <row r="36" spans="1:8" ht="29.25" customHeight="1" x14ac:dyDescent="0.25">
      <c r="A36" s="53"/>
      <c r="B36" s="54"/>
      <c r="C36" s="55"/>
      <c r="D36" s="49"/>
      <c r="E36" s="49"/>
      <c r="F36" s="49"/>
      <c r="G36" s="57"/>
    </row>
    <row r="37" spans="1:8" ht="55.5" customHeight="1" x14ac:dyDescent="0.25">
      <c r="A37" s="78" t="s">
        <v>25</v>
      </c>
      <c r="B37" s="80" t="s">
        <v>26</v>
      </c>
      <c r="C37" s="81"/>
      <c r="D37" s="82">
        <f>SUM(E33:E36,E27,E21,E15,E9)</f>
        <v>66</v>
      </c>
      <c r="E37" s="15"/>
    </row>
    <row r="38" spans="1:8" ht="15" customHeight="1" x14ac:dyDescent="0.25">
      <c r="A38" s="79"/>
      <c r="B38" s="16" t="s">
        <v>27</v>
      </c>
      <c r="C38" s="17"/>
      <c r="D38" s="83"/>
      <c r="E38" s="18" t="s">
        <v>28</v>
      </c>
    </row>
    <row r="39" spans="1:8" ht="15" customHeight="1" x14ac:dyDescent="0.25">
      <c r="A39" s="79"/>
      <c r="B39" s="16" t="s">
        <v>29</v>
      </c>
      <c r="C39" s="19"/>
      <c r="D39" s="84"/>
      <c r="E39" s="20"/>
    </row>
    <row r="40" spans="1:8" x14ac:dyDescent="0.25"/>
    <row r="41" spans="1:8" hidden="1" x14ac:dyDescent="0.25"/>
    <row r="42" spans="1:8" hidden="1" x14ac:dyDescent="0.25">
      <c r="G42" s="21" t="s">
        <v>30</v>
      </c>
      <c r="H42" s="21" t="s">
        <v>31</v>
      </c>
    </row>
    <row r="43" spans="1:8" hidden="1" x14ac:dyDescent="0.25">
      <c r="G43" s="21"/>
      <c r="H43" s="21"/>
    </row>
    <row r="44" spans="1:8" ht="60" hidden="1" x14ac:dyDescent="0.25">
      <c r="G44" s="22" t="s">
        <v>32</v>
      </c>
      <c r="H44" s="23" t="s">
        <v>33</v>
      </c>
    </row>
    <row r="45" spans="1:8" ht="45" hidden="1" x14ac:dyDescent="0.25">
      <c r="G45" s="22" t="s">
        <v>34</v>
      </c>
      <c r="H45" s="23" t="s">
        <v>35</v>
      </c>
    </row>
    <row r="46" spans="1:8" ht="45" hidden="1" x14ac:dyDescent="0.25">
      <c r="G46" s="22" t="s">
        <v>36</v>
      </c>
      <c r="H46" s="23" t="s">
        <v>37</v>
      </c>
    </row>
    <row r="47" spans="1:8" ht="30" hidden="1" x14ac:dyDescent="0.25">
      <c r="G47" s="22" t="s">
        <v>38</v>
      </c>
      <c r="H47" s="23" t="s">
        <v>39</v>
      </c>
    </row>
    <row r="48" spans="1:8" ht="45" hidden="1" x14ac:dyDescent="0.25">
      <c r="G48" s="22" t="s">
        <v>40</v>
      </c>
      <c r="H48" s="23" t="s">
        <v>41</v>
      </c>
    </row>
    <row r="49" spans="7:8" ht="45" hidden="1" x14ac:dyDescent="0.25">
      <c r="G49" s="22" t="s">
        <v>42</v>
      </c>
      <c r="H49" s="23" t="s">
        <v>18</v>
      </c>
    </row>
    <row r="50" spans="7:8" ht="30" hidden="1" x14ac:dyDescent="0.25">
      <c r="G50" s="22" t="s">
        <v>43</v>
      </c>
      <c r="H50" s="23" t="s">
        <v>44</v>
      </c>
    </row>
    <row r="51" spans="7:8" hidden="1" x14ac:dyDescent="0.25">
      <c r="G51" s="22" t="s">
        <v>45</v>
      </c>
      <c r="H51" s="21" t="s">
        <v>46</v>
      </c>
    </row>
    <row r="52" spans="7:8" hidden="1" x14ac:dyDescent="0.25">
      <c r="G52" s="22" t="s">
        <v>47</v>
      </c>
      <c r="H52" s="21"/>
    </row>
    <row r="53" spans="7:8" hidden="1" x14ac:dyDescent="0.25">
      <c r="G53" s="22" t="s">
        <v>48</v>
      </c>
      <c r="H53" s="23" t="s">
        <v>49</v>
      </c>
    </row>
    <row r="54" spans="7:8" hidden="1" x14ac:dyDescent="0.25">
      <c r="G54" s="22" t="s">
        <v>50</v>
      </c>
      <c r="H54" s="23" t="s">
        <v>51</v>
      </c>
    </row>
    <row r="55" spans="7:8" hidden="1" x14ac:dyDescent="0.25">
      <c r="G55" s="22" t="s">
        <v>52</v>
      </c>
      <c r="H55" s="23" t="s">
        <v>53</v>
      </c>
    </row>
    <row r="56" spans="7:8" hidden="1" x14ac:dyDescent="0.25">
      <c r="G56" s="22" t="s">
        <v>54</v>
      </c>
      <c r="H56" s="23" t="s">
        <v>55</v>
      </c>
    </row>
    <row r="57" spans="7:8" hidden="1" x14ac:dyDescent="0.25">
      <c r="G57" s="22" t="s">
        <v>56</v>
      </c>
      <c r="H57" s="23" t="s">
        <v>57</v>
      </c>
    </row>
    <row r="58" spans="7:8" ht="30" hidden="1" x14ac:dyDescent="0.25">
      <c r="G58" s="22" t="s">
        <v>58</v>
      </c>
      <c r="H58" s="23" t="s">
        <v>20</v>
      </c>
    </row>
    <row r="59" spans="7:8" ht="30" hidden="1" x14ac:dyDescent="0.25">
      <c r="G59" s="22" t="s">
        <v>59</v>
      </c>
      <c r="H59" s="23" t="s">
        <v>60</v>
      </c>
    </row>
    <row r="60" spans="7:8" hidden="1" x14ac:dyDescent="0.25">
      <c r="G60" s="22" t="s">
        <v>61</v>
      </c>
      <c r="H60" s="21" t="s">
        <v>62</v>
      </c>
    </row>
    <row r="61" spans="7:8" hidden="1" x14ac:dyDescent="0.25">
      <c r="G61" s="22" t="s">
        <v>63</v>
      </c>
      <c r="H61" s="21"/>
    </row>
    <row r="62" spans="7:8" ht="30" hidden="1" x14ac:dyDescent="0.25">
      <c r="G62" s="22" t="s">
        <v>64</v>
      </c>
      <c r="H62" s="23" t="s">
        <v>65</v>
      </c>
    </row>
    <row r="63" spans="7:8" ht="30" hidden="1" x14ac:dyDescent="0.25">
      <c r="G63" s="22" t="s">
        <v>66</v>
      </c>
      <c r="H63" s="23" t="s">
        <v>67</v>
      </c>
    </row>
    <row r="64" spans="7:8" ht="60" hidden="1" x14ac:dyDescent="0.25">
      <c r="G64" s="22" t="s">
        <v>68</v>
      </c>
      <c r="H64" s="23" t="s">
        <v>69</v>
      </c>
    </row>
    <row r="65" spans="7:8" ht="60" hidden="1" x14ac:dyDescent="0.25">
      <c r="G65" s="22" t="s">
        <v>70</v>
      </c>
      <c r="H65" s="23" t="s">
        <v>71</v>
      </c>
    </row>
    <row r="66" spans="7:8" ht="75" hidden="1" x14ac:dyDescent="0.25">
      <c r="G66" s="22" t="s">
        <v>72</v>
      </c>
      <c r="H66" s="23" t="s">
        <v>73</v>
      </c>
    </row>
    <row r="67" spans="7:8" ht="75" hidden="1" x14ac:dyDescent="0.25">
      <c r="G67" s="22" t="s">
        <v>74</v>
      </c>
      <c r="H67" s="23" t="s">
        <v>21</v>
      </c>
    </row>
    <row r="68" spans="7:8" ht="75" hidden="1" x14ac:dyDescent="0.25">
      <c r="G68" s="22" t="s">
        <v>75</v>
      </c>
      <c r="H68" s="23" t="s">
        <v>76</v>
      </c>
    </row>
    <row r="69" spans="7:8" hidden="1" x14ac:dyDescent="0.25">
      <c r="G69" s="22" t="s">
        <v>77</v>
      </c>
      <c r="H69" s="21" t="s">
        <v>78</v>
      </c>
    </row>
    <row r="70" spans="7:8" hidden="1" x14ac:dyDescent="0.25">
      <c r="G70" s="22" t="s">
        <v>79</v>
      </c>
      <c r="H70" s="21"/>
    </row>
    <row r="71" spans="7:8" ht="45" hidden="1" x14ac:dyDescent="0.25">
      <c r="G71" s="22" t="s">
        <v>80</v>
      </c>
      <c r="H71" s="23" t="s">
        <v>81</v>
      </c>
    </row>
    <row r="72" spans="7:8" ht="30" hidden="1" x14ac:dyDescent="0.25">
      <c r="G72" s="22" t="s">
        <v>82</v>
      </c>
      <c r="H72" s="23" t="s">
        <v>83</v>
      </c>
    </row>
    <row r="73" spans="7:8" ht="60" hidden="1" x14ac:dyDescent="0.25">
      <c r="G73" s="22" t="s">
        <v>84</v>
      </c>
      <c r="H73" s="23" t="s">
        <v>85</v>
      </c>
    </row>
    <row r="74" spans="7:8" ht="45" hidden="1" x14ac:dyDescent="0.25">
      <c r="G74" s="22" t="s">
        <v>86</v>
      </c>
      <c r="H74" s="23" t="s">
        <v>87</v>
      </c>
    </row>
    <row r="75" spans="7:8" ht="60" hidden="1" x14ac:dyDescent="0.25">
      <c r="G75" s="22" t="s">
        <v>88</v>
      </c>
      <c r="H75" s="23" t="s">
        <v>89</v>
      </c>
    </row>
    <row r="76" spans="7:8" ht="60" hidden="1" x14ac:dyDescent="0.25">
      <c r="G76" s="22" t="s">
        <v>90</v>
      </c>
      <c r="H76" s="23" t="s">
        <v>22</v>
      </c>
    </row>
    <row r="77" spans="7:8" ht="30" hidden="1" x14ac:dyDescent="0.25">
      <c r="G77" s="22" t="s">
        <v>91</v>
      </c>
      <c r="H77" s="23" t="s">
        <v>92</v>
      </c>
    </row>
    <row r="78" spans="7:8" hidden="1" x14ac:dyDescent="0.25">
      <c r="G78" s="22" t="s">
        <v>93</v>
      </c>
      <c r="H78" s="21" t="s">
        <v>94</v>
      </c>
    </row>
    <row r="79" spans="7:8" hidden="1" x14ac:dyDescent="0.25">
      <c r="G79" s="22" t="s">
        <v>95</v>
      </c>
      <c r="H79" s="21"/>
    </row>
    <row r="80" spans="7:8" ht="60" hidden="1" x14ac:dyDescent="0.25">
      <c r="G80" s="22" t="s">
        <v>96</v>
      </c>
      <c r="H80" s="23" t="s">
        <v>97</v>
      </c>
    </row>
    <row r="81" spans="7:8" ht="60" hidden="1" x14ac:dyDescent="0.25">
      <c r="G81" s="22" t="s">
        <v>98</v>
      </c>
      <c r="H81" s="23" t="s">
        <v>99</v>
      </c>
    </row>
    <row r="82" spans="7:8" ht="60" hidden="1" x14ac:dyDescent="0.25">
      <c r="G82" s="22" t="s">
        <v>100</v>
      </c>
      <c r="H82" s="23" t="s">
        <v>101</v>
      </c>
    </row>
    <row r="83" spans="7:8" ht="60" hidden="1" x14ac:dyDescent="0.25">
      <c r="G83" s="22" t="s">
        <v>102</v>
      </c>
      <c r="H83" s="23" t="s">
        <v>103</v>
      </c>
    </row>
    <row r="84" spans="7:8" ht="60" hidden="1" x14ac:dyDescent="0.25">
      <c r="G84" s="22" t="s">
        <v>104</v>
      </c>
      <c r="H84" s="23" t="s">
        <v>105</v>
      </c>
    </row>
    <row r="85" spans="7:8" ht="75" hidden="1" x14ac:dyDescent="0.25">
      <c r="G85" s="22" t="s">
        <v>106</v>
      </c>
      <c r="H85" s="23" t="s">
        <v>107</v>
      </c>
    </row>
    <row r="86" spans="7:8" ht="60" hidden="1" x14ac:dyDescent="0.25">
      <c r="G86" s="22" t="s">
        <v>108</v>
      </c>
      <c r="H86" s="23" t="s">
        <v>24</v>
      </c>
    </row>
    <row r="87" spans="7:8" hidden="1" x14ac:dyDescent="0.25">
      <c r="G87" s="22" t="s">
        <v>109</v>
      </c>
      <c r="H87" s="23"/>
    </row>
    <row r="88" spans="7:8" hidden="1" x14ac:dyDescent="0.25">
      <c r="G88" s="22" t="s">
        <v>110</v>
      </c>
      <c r="H88" s="23"/>
    </row>
    <row r="89" spans="7:8" hidden="1" x14ac:dyDescent="0.25">
      <c r="G89" s="22" t="s">
        <v>111</v>
      </c>
      <c r="H89" s="23"/>
    </row>
    <row r="90" spans="7:8" hidden="1" x14ac:dyDescent="0.25">
      <c r="G90" s="24" t="s">
        <v>112</v>
      </c>
      <c r="H90" s="23"/>
    </row>
    <row r="91" spans="7:8" hidden="1" x14ac:dyDescent="0.25">
      <c r="H91" s="23"/>
    </row>
    <row r="92" spans="7:8" hidden="1" x14ac:dyDescent="0.25">
      <c r="H92" s="23"/>
    </row>
    <row r="93" spans="7:8" hidden="1" x14ac:dyDescent="0.25">
      <c r="H93" s="23"/>
    </row>
    <row r="94" spans="7:8" hidden="1" x14ac:dyDescent="0.25">
      <c r="H94" s="23"/>
    </row>
    <row r="95" spans="7:8" ht="15" customHeight="1" x14ac:dyDescent="0.25"/>
    <row r="96" spans="7:8" ht="15" customHeight="1" x14ac:dyDescent="0.25"/>
    <row r="97" ht="15" customHeight="1" x14ac:dyDescent="0.25"/>
    <row r="98" ht="15" customHeight="1" x14ac:dyDescent="0.25"/>
    <row r="99" ht="15" customHeight="1" x14ac:dyDescent="0.25"/>
    <row r="100" ht="15" customHeight="1" x14ac:dyDescent="0.25"/>
  </sheetData>
  <mergeCells count="58">
    <mergeCell ref="A37:A39"/>
    <mergeCell ref="B37:C37"/>
    <mergeCell ref="D37:D39"/>
    <mergeCell ref="A33:C33"/>
    <mergeCell ref="D33:D36"/>
    <mergeCell ref="E27:E30"/>
    <mergeCell ref="E33:E36"/>
    <mergeCell ref="F33:F36"/>
    <mergeCell ref="A34:C36"/>
    <mergeCell ref="F27:F30"/>
    <mergeCell ref="A28:C30"/>
    <mergeCell ref="A31:C31"/>
    <mergeCell ref="D31:D32"/>
    <mergeCell ref="E31:E32"/>
    <mergeCell ref="F31:F32"/>
    <mergeCell ref="A32:C32"/>
    <mergeCell ref="A27:C27"/>
    <mergeCell ref="D27:D30"/>
    <mergeCell ref="A21:C21"/>
    <mergeCell ref="D21:D24"/>
    <mergeCell ref="E21:E24"/>
    <mergeCell ref="F21:F24"/>
    <mergeCell ref="A22:C24"/>
    <mergeCell ref="A25:C25"/>
    <mergeCell ref="D25:D26"/>
    <mergeCell ref="E25:E26"/>
    <mergeCell ref="F25:F26"/>
    <mergeCell ref="A26:C26"/>
    <mergeCell ref="G10:G36"/>
    <mergeCell ref="A13:C13"/>
    <mergeCell ref="D13:D14"/>
    <mergeCell ref="E13:E14"/>
    <mergeCell ref="F13:F14"/>
    <mergeCell ref="A14:C14"/>
    <mergeCell ref="A15:C15"/>
    <mergeCell ref="D15:D18"/>
    <mergeCell ref="E15:E18"/>
    <mergeCell ref="F15:F18"/>
    <mergeCell ref="A16:C18"/>
    <mergeCell ref="A19:C19"/>
    <mergeCell ref="D19:D20"/>
    <mergeCell ref="E19:E20"/>
    <mergeCell ref="F19:F20"/>
    <mergeCell ref="A20:C20"/>
    <mergeCell ref="F7:F8"/>
    <mergeCell ref="A8:C8"/>
    <mergeCell ref="A9:C9"/>
    <mergeCell ref="D9:D12"/>
    <mergeCell ref="E9:E12"/>
    <mergeCell ref="F9:F12"/>
    <mergeCell ref="A10:C12"/>
    <mergeCell ref="A1:E1"/>
    <mergeCell ref="A2:E2"/>
    <mergeCell ref="A5:E5"/>
    <mergeCell ref="A6:C6"/>
    <mergeCell ref="A7:C7"/>
    <mergeCell ref="D7:D8"/>
    <mergeCell ref="E7:E8"/>
  </mergeCells>
  <dataValidations count="6">
    <dataValidation type="list" allowBlank="1" showInputMessage="1" showErrorMessage="1" sqref="A9:C9" xr:uid="{EDCE4C96-B46C-459B-BEA7-51F31E11644D}">
      <formula1>$H$43:$H$50</formula1>
    </dataValidation>
    <dataValidation type="list" allowBlank="1" showInputMessage="1" showErrorMessage="1" sqref="A15" xr:uid="{B4D0299F-5D34-4364-A12A-40493A84B546}">
      <formula1>$H$52:$H$59</formula1>
    </dataValidation>
    <dataValidation type="list" allowBlank="1" showInputMessage="1" showErrorMessage="1" sqref="A21:C21" xr:uid="{52FC7B98-7192-4B69-B24C-EA0116AD1D02}">
      <formula1>$H$61:$H$68</formula1>
    </dataValidation>
    <dataValidation type="list" allowBlank="1" showInputMessage="1" showErrorMessage="1" sqref="A27:C27" xr:uid="{D21A34E3-1FB4-4529-917C-773851AE4F70}">
      <formula1>$H$70:$H$77</formula1>
    </dataValidation>
    <dataValidation type="list" allowBlank="1" showInputMessage="1" showErrorMessage="1" sqref="A33:C33" xr:uid="{4E945DF0-1EC0-4233-AA72-97697C59CB23}">
      <formula1>$H$79:$H$86</formula1>
    </dataValidation>
    <dataValidation type="list" errorStyle="information" allowBlank="1" showInputMessage="1" sqref="A10 A28 A22 A16 A34" xr:uid="{0F69C7E8-3986-4A4E-867B-F2C6EAC46442}">
      <formula1>$G$43:$G$90</formula1>
    </dataValidation>
  </dataValidations>
  <printOptions horizontalCentered="1" verticalCentered="1"/>
  <pageMargins left="0.70866141732283472" right="0.70866141732283472" top="0.74803149606299213" bottom="0.74803149606299213" header="0.31496062992125984" footer="0.31496062992125984"/>
  <pageSetup paperSize="9" scale="5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E3CDD0-8A78-403E-9E3D-4FDF6A7A830F}">
  <sheetPr codeName="Sheet24">
    <tabColor rgb="FF00B0F0"/>
    <pageSetUpPr fitToPage="1"/>
  </sheetPr>
  <dimension ref="A1:H100"/>
  <sheetViews>
    <sheetView topLeftCell="A27" zoomScaleNormal="100" workbookViewId="0">
      <pane xSplit="23745" topLeftCell="G1"/>
      <selection activeCell="F19" sqref="F19:F20"/>
      <selection pane="topRight" activeCell="A10" sqref="A10:C12"/>
    </sheetView>
  </sheetViews>
  <sheetFormatPr defaultColWidth="0" defaultRowHeight="15" customHeight="1" zeroHeight="1" x14ac:dyDescent="0.25"/>
  <cols>
    <col min="1" max="1" width="55.42578125" customWidth="1"/>
    <col min="2" max="2" width="22.7109375" customWidth="1"/>
    <col min="3" max="3" width="31.85546875" customWidth="1"/>
    <col min="4" max="5" width="7.42578125" customWidth="1"/>
    <col min="6" max="6" width="8.7109375" style="8" customWidth="1"/>
    <col min="7" max="7" width="106.42578125" customWidth="1"/>
    <col min="8" max="8" width="111.7109375" hidden="1" customWidth="1"/>
    <col min="9" max="16384" width="9.140625" hidden="1"/>
  </cols>
  <sheetData>
    <row r="1" spans="1:7" ht="56.25" customHeight="1" x14ac:dyDescent="0.25">
      <c r="A1" s="29"/>
      <c r="B1" s="29"/>
      <c r="C1" s="29"/>
      <c r="D1" s="29"/>
      <c r="E1" s="29"/>
    </row>
    <row r="2" spans="1:7" ht="26.25" x14ac:dyDescent="0.4">
      <c r="A2" s="30" t="s">
        <v>10</v>
      </c>
      <c r="B2" s="30"/>
      <c r="C2" s="30"/>
      <c r="D2" s="30"/>
      <c r="E2" s="30"/>
    </row>
    <row r="3" spans="1:7" x14ac:dyDescent="0.25">
      <c r="A3" s="9" t="s">
        <v>113</v>
      </c>
      <c r="B3" s="10"/>
      <c r="C3" s="10" t="s">
        <v>11</v>
      </c>
      <c r="D3" s="10"/>
      <c r="E3" s="11"/>
    </row>
    <row r="4" spans="1:7" x14ac:dyDescent="0.25">
      <c r="A4" s="9" t="str">
        <f ca="1">"STUDENT: "&amp;MID(CELL("filename",A1),FIND("]",CELL("filename",A1))+1,255)</f>
        <v>STUDENT: James Burton</v>
      </c>
      <c r="B4" s="10"/>
      <c r="C4" s="12" t="s">
        <v>123</v>
      </c>
      <c r="D4" s="10"/>
      <c r="E4" s="11"/>
    </row>
    <row r="5" spans="1:7" ht="52.5" customHeight="1" x14ac:dyDescent="0.25">
      <c r="A5" s="31" t="s">
        <v>12</v>
      </c>
      <c r="B5" s="32"/>
      <c r="C5" s="32"/>
      <c r="D5" s="32"/>
      <c r="E5" s="32"/>
    </row>
    <row r="6" spans="1:7" ht="52.5" customHeight="1" x14ac:dyDescent="0.25">
      <c r="A6" s="33" t="s">
        <v>13</v>
      </c>
      <c r="B6" s="34"/>
      <c r="C6" s="34"/>
      <c r="D6" s="13" t="s">
        <v>14</v>
      </c>
      <c r="E6" s="13" t="s">
        <v>15</v>
      </c>
      <c r="F6" s="13" t="s">
        <v>16</v>
      </c>
    </row>
    <row r="7" spans="1:7" x14ac:dyDescent="0.25">
      <c r="A7" s="35" t="s">
        <v>17</v>
      </c>
      <c r="B7" s="36"/>
      <c r="C7" s="37"/>
      <c r="D7" s="38"/>
      <c r="E7" s="40"/>
      <c r="F7" s="40"/>
    </row>
    <row r="8" spans="1:7" x14ac:dyDescent="0.25">
      <c r="A8" s="42" t="s">
        <v>114</v>
      </c>
      <c r="B8" s="43"/>
      <c r="C8" s="44"/>
      <c r="D8" s="39"/>
      <c r="E8" s="41"/>
      <c r="F8" s="41"/>
    </row>
    <row r="9" spans="1:7" ht="54.75" customHeight="1" x14ac:dyDescent="0.4">
      <c r="A9" s="45" t="s">
        <v>18</v>
      </c>
      <c r="B9" s="46"/>
      <c r="C9" s="47"/>
      <c r="D9" s="48">
        <v>10</v>
      </c>
      <c r="E9" s="48">
        <f>F9*D9/100</f>
        <v>7.5</v>
      </c>
      <c r="F9" s="48">
        <v>75</v>
      </c>
      <c r="G9" s="14" t="s">
        <v>19</v>
      </c>
    </row>
    <row r="10" spans="1:7" ht="29.25" customHeight="1" x14ac:dyDescent="0.25">
      <c r="A10" s="50" t="s">
        <v>152</v>
      </c>
      <c r="B10" s="51"/>
      <c r="C10" s="52"/>
      <c r="D10" s="49"/>
      <c r="E10" s="49"/>
      <c r="F10" s="49"/>
      <c r="G10" s="56"/>
    </row>
    <row r="11" spans="1:7" ht="29.25" customHeight="1" x14ac:dyDescent="0.25">
      <c r="A11" s="50"/>
      <c r="B11" s="51"/>
      <c r="C11" s="52"/>
      <c r="D11" s="49"/>
      <c r="E11" s="49"/>
      <c r="F11" s="49"/>
      <c r="G11" s="57"/>
    </row>
    <row r="12" spans="1:7" ht="91.5" customHeight="1" x14ac:dyDescent="0.25">
      <c r="A12" s="53"/>
      <c r="B12" s="54"/>
      <c r="C12" s="55"/>
      <c r="D12" s="49"/>
      <c r="E12" s="49"/>
      <c r="F12" s="49"/>
      <c r="G12" s="57"/>
    </row>
    <row r="13" spans="1:7" ht="13.5" customHeight="1" x14ac:dyDescent="0.25">
      <c r="A13" s="58" t="s">
        <v>121</v>
      </c>
      <c r="B13" s="59"/>
      <c r="C13" s="60"/>
      <c r="D13" s="38"/>
      <c r="E13" s="61"/>
      <c r="F13" s="61"/>
      <c r="G13" s="57"/>
    </row>
    <row r="14" spans="1:7" ht="37.5" customHeight="1" x14ac:dyDescent="0.25">
      <c r="A14" s="63" t="s">
        <v>115</v>
      </c>
      <c r="B14" s="64"/>
      <c r="C14" s="65"/>
      <c r="D14" s="39"/>
      <c r="E14" s="62"/>
      <c r="F14" s="62"/>
      <c r="G14" s="57"/>
    </row>
    <row r="15" spans="1:7" ht="54.75" customHeight="1" x14ac:dyDescent="0.25">
      <c r="A15" s="45" t="s">
        <v>57</v>
      </c>
      <c r="B15" s="46"/>
      <c r="C15" s="47"/>
      <c r="D15" s="48">
        <v>30</v>
      </c>
      <c r="E15" s="48">
        <f>F15*D15/100</f>
        <v>20.100000000000001</v>
      </c>
      <c r="F15" s="48">
        <v>67</v>
      </c>
      <c r="G15" s="57"/>
    </row>
    <row r="16" spans="1:7" ht="29.25" customHeight="1" x14ac:dyDescent="0.25">
      <c r="A16" s="50" t="s">
        <v>153</v>
      </c>
      <c r="B16" s="51"/>
      <c r="C16" s="52"/>
      <c r="D16" s="49"/>
      <c r="E16" s="49"/>
      <c r="F16" s="49"/>
      <c r="G16" s="57"/>
    </row>
    <row r="17" spans="1:7" ht="29.25" customHeight="1" x14ac:dyDescent="0.25">
      <c r="A17" s="50"/>
      <c r="B17" s="51"/>
      <c r="C17" s="52"/>
      <c r="D17" s="49"/>
      <c r="E17" s="49"/>
      <c r="F17" s="49"/>
      <c r="G17" s="57"/>
    </row>
    <row r="18" spans="1:7" ht="131.25" customHeight="1" x14ac:dyDescent="0.25">
      <c r="A18" s="53"/>
      <c r="B18" s="54"/>
      <c r="C18" s="55"/>
      <c r="D18" s="49"/>
      <c r="E18" s="49"/>
      <c r="F18" s="49"/>
      <c r="G18" s="57"/>
    </row>
    <row r="19" spans="1:7" ht="13.5" customHeight="1" x14ac:dyDescent="0.25">
      <c r="A19" s="58" t="s">
        <v>120</v>
      </c>
      <c r="B19" s="59"/>
      <c r="C19" s="60"/>
      <c r="D19" s="38"/>
      <c r="E19" s="61"/>
      <c r="F19" s="61"/>
      <c r="G19" s="57"/>
    </row>
    <row r="20" spans="1:7" ht="35.25" customHeight="1" x14ac:dyDescent="0.25">
      <c r="A20" s="66" t="s">
        <v>116</v>
      </c>
      <c r="B20" s="67"/>
      <c r="C20" s="68"/>
      <c r="D20" s="39"/>
      <c r="E20" s="62"/>
      <c r="F20" s="62"/>
      <c r="G20" s="57"/>
    </row>
    <row r="21" spans="1:7" ht="75.75" customHeight="1" x14ac:dyDescent="0.25">
      <c r="A21" s="69" t="s">
        <v>21</v>
      </c>
      <c r="B21" s="70"/>
      <c r="C21" s="71"/>
      <c r="D21" s="48">
        <v>30</v>
      </c>
      <c r="E21" s="48">
        <f>F21*D21/100</f>
        <v>21.9</v>
      </c>
      <c r="F21" s="48">
        <v>73</v>
      </c>
      <c r="G21" s="57"/>
    </row>
    <row r="22" spans="1:7" ht="29.25" customHeight="1" x14ac:dyDescent="0.25">
      <c r="A22" s="50" t="s">
        <v>154</v>
      </c>
      <c r="B22" s="51"/>
      <c r="C22" s="52"/>
      <c r="D22" s="49"/>
      <c r="E22" s="49"/>
      <c r="F22" s="49"/>
      <c r="G22" s="57"/>
    </row>
    <row r="23" spans="1:7" ht="29.25" customHeight="1" x14ac:dyDescent="0.25">
      <c r="A23" s="50"/>
      <c r="B23" s="51"/>
      <c r="C23" s="52"/>
      <c r="D23" s="49"/>
      <c r="E23" s="49"/>
      <c r="F23" s="49"/>
      <c r="G23" s="57"/>
    </row>
    <row r="24" spans="1:7" ht="171" customHeight="1" x14ac:dyDescent="0.25">
      <c r="A24" s="53"/>
      <c r="B24" s="54"/>
      <c r="C24" s="55"/>
      <c r="D24" s="49"/>
      <c r="E24" s="49"/>
      <c r="F24" s="49"/>
      <c r="G24" s="57"/>
    </row>
    <row r="25" spans="1:7" ht="13.5" customHeight="1" x14ac:dyDescent="0.25">
      <c r="A25" s="58" t="s">
        <v>119</v>
      </c>
      <c r="B25" s="59"/>
      <c r="C25" s="60"/>
      <c r="D25" s="38"/>
      <c r="E25" s="61"/>
      <c r="F25" s="61"/>
      <c r="G25" s="57"/>
    </row>
    <row r="26" spans="1:7" ht="37.5" customHeight="1" x14ac:dyDescent="0.25">
      <c r="A26" s="66" t="s">
        <v>117</v>
      </c>
      <c r="B26" s="67"/>
      <c r="C26" s="68"/>
      <c r="D26" s="39"/>
      <c r="E26" s="62"/>
      <c r="F26" s="62"/>
      <c r="G26" s="57"/>
    </row>
    <row r="27" spans="1:7" ht="64.5" customHeight="1" x14ac:dyDescent="0.25">
      <c r="A27" s="69" t="s">
        <v>22</v>
      </c>
      <c r="B27" s="70"/>
      <c r="C27" s="71"/>
      <c r="D27" s="48">
        <v>20</v>
      </c>
      <c r="E27" s="48">
        <f>F27*D27/100</f>
        <v>14.6</v>
      </c>
      <c r="F27" s="48">
        <v>73</v>
      </c>
      <c r="G27" s="57"/>
    </row>
    <row r="28" spans="1:7" ht="29.25" customHeight="1" x14ac:dyDescent="0.25">
      <c r="A28" s="72" t="s">
        <v>155</v>
      </c>
      <c r="B28" s="73"/>
      <c r="C28" s="74"/>
      <c r="D28" s="49"/>
      <c r="E28" s="49"/>
      <c r="F28" s="49"/>
      <c r="G28" s="57"/>
    </row>
    <row r="29" spans="1:7" ht="29.25" customHeight="1" x14ac:dyDescent="0.25">
      <c r="A29" s="72"/>
      <c r="B29" s="73"/>
      <c r="C29" s="74"/>
      <c r="D29" s="49"/>
      <c r="E29" s="49"/>
      <c r="F29" s="49"/>
      <c r="G29" s="57"/>
    </row>
    <row r="30" spans="1:7" ht="141" customHeight="1" x14ac:dyDescent="0.25">
      <c r="A30" s="75"/>
      <c r="B30" s="76"/>
      <c r="C30" s="77"/>
      <c r="D30" s="49"/>
      <c r="E30" s="49"/>
      <c r="F30" s="49"/>
      <c r="G30" s="57"/>
    </row>
    <row r="31" spans="1:7" x14ac:dyDescent="0.25">
      <c r="A31" s="58" t="s">
        <v>23</v>
      </c>
      <c r="B31" s="59"/>
      <c r="C31" s="60"/>
      <c r="D31" s="38"/>
      <c r="E31" s="61"/>
      <c r="F31" s="61"/>
      <c r="G31" s="57"/>
    </row>
    <row r="32" spans="1:7" ht="13.5" customHeight="1" x14ac:dyDescent="0.25">
      <c r="A32" s="42" t="s">
        <v>118</v>
      </c>
      <c r="B32" s="43"/>
      <c r="C32" s="44"/>
      <c r="D32" s="39"/>
      <c r="E32" s="62"/>
      <c r="F32" s="62"/>
      <c r="G32" s="57"/>
    </row>
    <row r="33" spans="1:8" ht="64.5" customHeight="1" x14ac:dyDescent="0.25">
      <c r="A33" s="69" t="s">
        <v>24</v>
      </c>
      <c r="B33" s="70"/>
      <c r="C33" s="71"/>
      <c r="D33" s="48">
        <v>10</v>
      </c>
      <c r="E33" s="48">
        <f>F33*D33/100</f>
        <v>8</v>
      </c>
      <c r="F33" s="48">
        <v>80</v>
      </c>
      <c r="G33" s="57"/>
    </row>
    <row r="34" spans="1:8" ht="29.25" customHeight="1" x14ac:dyDescent="0.25">
      <c r="A34" s="50" t="s">
        <v>156</v>
      </c>
      <c r="B34" s="51"/>
      <c r="C34" s="52"/>
      <c r="D34" s="49"/>
      <c r="E34" s="49"/>
      <c r="F34" s="49"/>
      <c r="G34" s="57"/>
    </row>
    <row r="35" spans="1:8" ht="29.25" customHeight="1" x14ac:dyDescent="0.25">
      <c r="A35" s="50"/>
      <c r="B35" s="51"/>
      <c r="C35" s="52"/>
      <c r="D35" s="49"/>
      <c r="E35" s="49"/>
      <c r="F35" s="49"/>
      <c r="G35" s="57"/>
    </row>
    <row r="36" spans="1:8" ht="55.5" customHeight="1" x14ac:dyDescent="0.25">
      <c r="A36" s="53"/>
      <c r="B36" s="54"/>
      <c r="C36" s="55"/>
      <c r="D36" s="49"/>
      <c r="E36" s="49"/>
      <c r="F36" s="49"/>
      <c r="G36" s="57"/>
    </row>
    <row r="37" spans="1:8" ht="55.5" customHeight="1" x14ac:dyDescent="0.25">
      <c r="A37" s="78" t="s">
        <v>25</v>
      </c>
      <c r="B37" s="80" t="s">
        <v>26</v>
      </c>
      <c r="C37" s="81"/>
      <c r="D37" s="82">
        <f>SUM(E33:E36,E27,E21,E15,E9)</f>
        <v>72.099999999999994</v>
      </c>
      <c r="E37" s="15"/>
    </row>
    <row r="38" spans="1:8" ht="15" customHeight="1" x14ac:dyDescent="0.25">
      <c r="A38" s="79"/>
      <c r="B38" s="16" t="s">
        <v>27</v>
      </c>
      <c r="C38" s="17"/>
      <c r="D38" s="83"/>
      <c r="E38" s="18" t="s">
        <v>28</v>
      </c>
    </row>
    <row r="39" spans="1:8" ht="15" customHeight="1" x14ac:dyDescent="0.25">
      <c r="A39" s="79"/>
      <c r="B39" s="16" t="s">
        <v>29</v>
      </c>
      <c r="C39" s="19"/>
      <c r="D39" s="84"/>
      <c r="E39" s="20"/>
    </row>
    <row r="40" spans="1:8" x14ac:dyDescent="0.25"/>
    <row r="41" spans="1:8" hidden="1" x14ac:dyDescent="0.25"/>
    <row r="42" spans="1:8" hidden="1" x14ac:dyDescent="0.25">
      <c r="G42" s="21" t="s">
        <v>30</v>
      </c>
      <c r="H42" s="21" t="s">
        <v>31</v>
      </c>
    </row>
    <row r="43" spans="1:8" hidden="1" x14ac:dyDescent="0.25">
      <c r="G43" s="21"/>
      <c r="H43" s="21"/>
    </row>
    <row r="44" spans="1:8" ht="60" hidden="1" x14ac:dyDescent="0.25">
      <c r="G44" s="22" t="s">
        <v>32</v>
      </c>
      <c r="H44" s="23" t="s">
        <v>33</v>
      </c>
    </row>
    <row r="45" spans="1:8" ht="45" hidden="1" x14ac:dyDescent="0.25">
      <c r="G45" s="22" t="s">
        <v>34</v>
      </c>
      <c r="H45" s="23" t="s">
        <v>35</v>
      </c>
    </row>
    <row r="46" spans="1:8" ht="45" hidden="1" x14ac:dyDescent="0.25">
      <c r="G46" s="22" t="s">
        <v>36</v>
      </c>
      <c r="H46" s="23" t="s">
        <v>37</v>
      </c>
    </row>
    <row r="47" spans="1:8" ht="30" hidden="1" x14ac:dyDescent="0.25">
      <c r="G47" s="22" t="s">
        <v>38</v>
      </c>
      <c r="H47" s="23" t="s">
        <v>39</v>
      </c>
    </row>
    <row r="48" spans="1:8" ht="45" hidden="1" x14ac:dyDescent="0.25">
      <c r="G48" s="22" t="s">
        <v>40</v>
      </c>
      <c r="H48" s="23" t="s">
        <v>41</v>
      </c>
    </row>
    <row r="49" spans="7:8" ht="45" hidden="1" x14ac:dyDescent="0.25">
      <c r="G49" s="22" t="s">
        <v>42</v>
      </c>
      <c r="H49" s="23" t="s">
        <v>18</v>
      </c>
    </row>
    <row r="50" spans="7:8" ht="30" hidden="1" x14ac:dyDescent="0.25">
      <c r="G50" s="22" t="s">
        <v>43</v>
      </c>
      <c r="H50" s="23" t="s">
        <v>44</v>
      </c>
    </row>
    <row r="51" spans="7:8" hidden="1" x14ac:dyDescent="0.25">
      <c r="G51" s="22" t="s">
        <v>45</v>
      </c>
      <c r="H51" s="21" t="s">
        <v>46</v>
      </c>
    </row>
    <row r="52" spans="7:8" hidden="1" x14ac:dyDescent="0.25">
      <c r="G52" s="22" t="s">
        <v>47</v>
      </c>
      <c r="H52" s="21"/>
    </row>
    <row r="53" spans="7:8" hidden="1" x14ac:dyDescent="0.25">
      <c r="G53" s="22" t="s">
        <v>48</v>
      </c>
      <c r="H53" s="23" t="s">
        <v>49</v>
      </c>
    </row>
    <row r="54" spans="7:8" hidden="1" x14ac:dyDescent="0.25">
      <c r="G54" s="22" t="s">
        <v>50</v>
      </c>
      <c r="H54" s="23" t="s">
        <v>51</v>
      </c>
    </row>
    <row r="55" spans="7:8" hidden="1" x14ac:dyDescent="0.25">
      <c r="G55" s="22" t="s">
        <v>52</v>
      </c>
      <c r="H55" s="23" t="s">
        <v>53</v>
      </c>
    </row>
    <row r="56" spans="7:8" hidden="1" x14ac:dyDescent="0.25">
      <c r="G56" s="22" t="s">
        <v>54</v>
      </c>
      <c r="H56" s="23" t="s">
        <v>55</v>
      </c>
    </row>
    <row r="57" spans="7:8" hidden="1" x14ac:dyDescent="0.25">
      <c r="G57" s="22" t="s">
        <v>56</v>
      </c>
      <c r="H57" s="23" t="s">
        <v>57</v>
      </c>
    </row>
    <row r="58" spans="7:8" ht="30" hidden="1" x14ac:dyDescent="0.25">
      <c r="G58" s="22" t="s">
        <v>58</v>
      </c>
      <c r="H58" s="23" t="s">
        <v>20</v>
      </c>
    </row>
    <row r="59" spans="7:8" ht="30" hidden="1" x14ac:dyDescent="0.25">
      <c r="G59" s="22" t="s">
        <v>59</v>
      </c>
      <c r="H59" s="23" t="s">
        <v>60</v>
      </c>
    </row>
    <row r="60" spans="7:8" hidden="1" x14ac:dyDescent="0.25">
      <c r="G60" s="22" t="s">
        <v>61</v>
      </c>
      <c r="H60" s="21" t="s">
        <v>62</v>
      </c>
    </row>
    <row r="61" spans="7:8" hidden="1" x14ac:dyDescent="0.25">
      <c r="G61" s="22" t="s">
        <v>63</v>
      </c>
      <c r="H61" s="21"/>
    </row>
    <row r="62" spans="7:8" ht="30" hidden="1" x14ac:dyDescent="0.25">
      <c r="G62" s="22" t="s">
        <v>64</v>
      </c>
      <c r="H62" s="23" t="s">
        <v>65</v>
      </c>
    </row>
    <row r="63" spans="7:8" ht="30" hidden="1" x14ac:dyDescent="0.25">
      <c r="G63" s="22" t="s">
        <v>66</v>
      </c>
      <c r="H63" s="23" t="s">
        <v>67</v>
      </c>
    </row>
    <row r="64" spans="7:8" ht="60" hidden="1" x14ac:dyDescent="0.25">
      <c r="G64" s="22" t="s">
        <v>68</v>
      </c>
      <c r="H64" s="23" t="s">
        <v>69</v>
      </c>
    </row>
    <row r="65" spans="7:8" ht="60" hidden="1" x14ac:dyDescent="0.25">
      <c r="G65" s="22" t="s">
        <v>70</v>
      </c>
      <c r="H65" s="23" t="s">
        <v>71</v>
      </c>
    </row>
    <row r="66" spans="7:8" ht="75" hidden="1" x14ac:dyDescent="0.25">
      <c r="G66" s="22" t="s">
        <v>72</v>
      </c>
      <c r="H66" s="23" t="s">
        <v>73</v>
      </c>
    </row>
    <row r="67" spans="7:8" ht="75" hidden="1" x14ac:dyDescent="0.25">
      <c r="G67" s="22" t="s">
        <v>74</v>
      </c>
      <c r="H67" s="23" t="s">
        <v>21</v>
      </c>
    </row>
    <row r="68" spans="7:8" ht="75" hidden="1" x14ac:dyDescent="0.25">
      <c r="G68" s="22" t="s">
        <v>75</v>
      </c>
      <c r="H68" s="23" t="s">
        <v>76</v>
      </c>
    </row>
    <row r="69" spans="7:8" hidden="1" x14ac:dyDescent="0.25">
      <c r="G69" s="22" t="s">
        <v>77</v>
      </c>
      <c r="H69" s="21" t="s">
        <v>78</v>
      </c>
    </row>
    <row r="70" spans="7:8" hidden="1" x14ac:dyDescent="0.25">
      <c r="G70" s="22" t="s">
        <v>79</v>
      </c>
      <c r="H70" s="21"/>
    </row>
    <row r="71" spans="7:8" ht="45" hidden="1" x14ac:dyDescent="0.25">
      <c r="G71" s="22" t="s">
        <v>80</v>
      </c>
      <c r="H71" s="23" t="s">
        <v>81</v>
      </c>
    </row>
    <row r="72" spans="7:8" ht="30" hidden="1" x14ac:dyDescent="0.25">
      <c r="G72" s="22" t="s">
        <v>82</v>
      </c>
      <c r="H72" s="23" t="s">
        <v>83</v>
      </c>
    </row>
    <row r="73" spans="7:8" ht="60" hidden="1" x14ac:dyDescent="0.25">
      <c r="G73" s="22" t="s">
        <v>84</v>
      </c>
      <c r="H73" s="23" t="s">
        <v>85</v>
      </c>
    </row>
    <row r="74" spans="7:8" ht="45" hidden="1" x14ac:dyDescent="0.25">
      <c r="G74" s="22" t="s">
        <v>86</v>
      </c>
      <c r="H74" s="23" t="s">
        <v>87</v>
      </c>
    </row>
    <row r="75" spans="7:8" ht="60" hidden="1" x14ac:dyDescent="0.25">
      <c r="G75" s="22" t="s">
        <v>88</v>
      </c>
      <c r="H75" s="23" t="s">
        <v>89</v>
      </c>
    </row>
    <row r="76" spans="7:8" ht="60" hidden="1" x14ac:dyDescent="0.25">
      <c r="G76" s="22" t="s">
        <v>90</v>
      </c>
      <c r="H76" s="23" t="s">
        <v>22</v>
      </c>
    </row>
    <row r="77" spans="7:8" ht="30" hidden="1" x14ac:dyDescent="0.25">
      <c r="G77" s="22" t="s">
        <v>91</v>
      </c>
      <c r="H77" s="23" t="s">
        <v>92</v>
      </c>
    </row>
    <row r="78" spans="7:8" hidden="1" x14ac:dyDescent="0.25">
      <c r="G78" s="22" t="s">
        <v>93</v>
      </c>
      <c r="H78" s="21" t="s">
        <v>94</v>
      </c>
    </row>
    <row r="79" spans="7:8" hidden="1" x14ac:dyDescent="0.25">
      <c r="G79" s="22" t="s">
        <v>95</v>
      </c>
      <c r="H79" s="21"/>
    </row>
    <row r="80" spans="7:8" ht="60" hidden="1" x14ac:dyDescent="0.25">
      <c r="G80" s="22" t="s">
        <v>96</v>
      </c>
      <c r="H80" s="23" t="s">
        <v>97</v>
      </c>
    </row>
    <row r="81" spans="7:8" ht="60" hidden="1" x14ac:dyDescent="0.25">
      <c r="G81" s="22" t="s">
        <v>98</v>
      </c>
      <c r="H81" s="23" t="s">
        <v>99</v>
      </c>
    </row>
    <row r="82" spans="7:8" ht="60" hidden="1" x14ac:dyDescent="0.25">
      <c r="G82" s="22" t="s">
        <v>100</v>
      </c>
      <c r="H82" s="23" t="s">
        <v>101</v>
      </c>
    </row>
    <row r="83" spans="7:8" ht="60" hidden="1" x14ac:dyDescent="0.25">
      <c r="G83" s="22" t="s">
        <v>102</v>
      </c>
      <c r="H83" s="23" t="s">
        <v>103</v>
      </c>
    </row>
    <row r="84" spans="7:8" ht="60" hidden="1" x14ac:dyDescent="0.25">
      <c r="G84" s="22" t="s">
        <v>104</v>
      </c>
      <c r="H84" s="23" t="s">
        <v>105</v>
      </c>
    </row>
    <row r="85" spans="7:8" ht="75" hidden="1" x14ac:dyDescent="0.25">
      <c r="G85" s="22" t="s">
        <v>106</v>
      </c>
      <c r="H85" s="23" t="s">
        <v>107</v>
      </c>
    </row>
    <row r="86" spans="7:8" ht="60" hidden="1" x14ac:dyDescent="0.25">
      <c r="G86" s="22" t="s">
        <v>108</v>
      </c>
      <c r="H86" s="23" t="s">
        <v>24</v>
      </c>
    </row>
    <row r="87" spans="7:8" hidden="1" x14ac:dyDescent="0.25">
      <c r="G87" s="22" t="s">
        <v>109</v>
      </c>
      <c r="H87" s="23"/>
    </row>
    <row r="88" spans="7:8" hidden="1" x14ac:dyDescent="0.25">
      <c r="G88" s="22" t="s">
        <v>110</v>
      </c>
      <c r="H88" s="23"/>
    </row>
    <row r="89" spans="7:8" hidden="1" x14ac:dyDescent="0.25">
      <c r="G89" s="22" t="s">
        <v>111</v>
      </c>
      <c r="H89" s="23"/>
    </row>
    <row r="90" spans="7:8" hidden="1" x14ac:dyDescent="0.25">
      <c r="G90" s="24" t="s">
        <v>112</v>
      </c>
      <c r="H90" s="23"/>
    </row>
    <row r="91" spans="7:8" hidden="1" x14ac:dyDescent="0.25">
      <c r="H91" s="23"/>
    </row>
    <row r="92" spans="7:8" hidden="1" x14ac:dyDescent="0.25">
      <c r="H92" s="23"/>
    </row>
    <row r="93" spans="7:8" hidden="1" x14ac:dyDescent="0.25">
      <c r="H93" s="23"/>
    </row>
    <row r="94" spans="7:8" hidden="1" x14ac:dyDescent="0.25">
      <c r="H94" s="23"/>
    </row>
    <row r="95" spans="7:8" ht="15" customHeight="1" x14ac:dyDescent="0.25"/>
    <row r="96" spans="7:8" ht="15" customHeight="1" x14ac:dyDescent="0.25"/>
    <row r="97" ht="15" customHeight="1" x14ac:dyDescent="0.25"/>
    <row r="98" ht="15" customHeight="1" x14ac:dyDescent="0.25"/>
    <row r="99" ht="15" customHeight="1" x14ac:dyDescent="0.25"/>
    <row r="100" ht="15" customHeight="1" x14ac:dyDescent="0.25"/>
  </sheetData>
  <mergeCells count="58">
    <mergeCell ref="A37:A39"/>
    <mergeCell ref="B37:C37"/>
    <mergeCell ref="D37:D39"/>
    <mergeCell ref="A33:C33"/>
    <mergeCell ref="D33:D36"/>
    <mergeCell ref="E27:E30"/>
    <mergeCell ref="E33:E36"/>
    <mergeCell ref="F33:F36"/>
    <mergeCell ref="A34:C36"/>
    <mergeCell ref="F27:F30"/>
    <mergeCell ref="A28:C30"/>
    <mergeCell ref="A31:C31"/>
    <mergeCell ref="D31:D32"/>
    <mergeCell ref="E31:E32"/>
    <mergeCell ref="F31:F32"/>
    <mergeCell ref="A32:C32"/>
    <mergeCell ref="A27:C27"/>
    <mergeCell ref="D27:D30"/>
    <mergeCell ref="A21:C21"/>
    <mergeCell ref="D21:D24"/>
    <mergeCell ref="E21:E24"/>
    <mergeCell ref="F21:F24"/>
    <mergeCell ref="A22:C24"/>
    <mergeCell ref="A25:C25"/>
    <mergeCell ref="D25:D26"/>
    <mergeCell ref="E25:E26"/>
    <mergeCell ref="F25:F26"/>
    <mergeCell ref="A26:C26"/>
    <mergeCell ref="G10:G36"/>
    <mergeCell ref="A13:C13"/>
    <mergeCell ref="D13:D14"/>
    <mergeCell ref="E13:E14"/>
    <mergeCell ref="F13:F14"/>
    <mergeCell ref="A14:C14"/>
    <mergeCell ref="A15:C15"/>
    <mergeCell ref="D15:D18"/>
    <mergeCell ref="E15:E18"/>
    <mergeCell ref="F15:F18"/>
    <mergeCell ref="A16:C18"/>
    <mergeCell ref="A19:C19"/>
    <mergeCell ref="D19:D20"/>
    <mergeCell ref="E19:E20"/>
    <mergeCell ref="F19:F20"/>
    <mergeCell ref="A20:C20"/>
    <mergeCell ref="F7:F8"/>
    <mergeCell ref="A8:C8"/>
    <mergeCell ref="A9:C9"/>
    <mergeCell ref="D9:D12"/>
    <mergeCell ref="E9:E12"/>
    <mergeCell ref="F9:F12"/>
    <mergeCell ref="A10:C12"/>
    <mergeCell ref="A1:E1"/>
    <mergeCell ref="A2:E2"/>
    <mergeCell ref="A5:E5"/>
    <mergeCell ref="A6:C6"/>
    <mergeCell ref="A7:C7"/>
    <mergeCell ref="D7:D8"/>
    <mergeCell ref="E7:E8"/>
  </mergeCells>
  <dataValidations count="6">
    <dataValidation type="list" allowBlank="1" showInputMessage="1" showErrorMessage="1" sqref="A9:C9" xr:uid="{D39A35D0-B8E3-408B-B0FB-D257602DBFA5}">
      <formula1>$H$43:$H$50</formula1>
    </dataValidation>
    <dataValidation type="list" allowBlank="1" showInputMessage="1" showErrorMessage="1" sqref="A15" xr:uid="{9BE15060-2BEF-40D8-ABE5-69C6CC715CC0}">
      <formula1>$H$52:$H$59</formula1>
    </dataValidation>
    <dataValidation type="list" allowBlank="1" showInputMessage="1" showErrorMessage="1" sqref="A21:C21" xr:uid="{7C128B84-9F10-47F7-AE9A-B4F315A363FE}">
      <formula1>$H$61:$H$68</formula1>
    </dataValidation>
    <dataValidation type="list" allowBlank="1" showInputMessage="1" showErrorMessage="1" sqref="A27:C27" xr:uid="{D87EF471-FD19-4F8B-B36C-BC1DDA5511ED}">
      <formula1>$H$70:$H$77</formula1>
    </dataValidation>
    <dataValidation type="list" allowBlank="1" showInputMessage="1" showErrorMessage="1" sqref="A33:C33" xr:uid="{9FF8FFD3-1688-4990-AC84-8DBD3B13B74C}">
      <formula1>$H$79:$H$86</formula1>
    </dataValidation>
    <dataValidation type="list" errorStyle="information" allowBlank="1" showInputMessage="1" sqref="A10 A28 A22 A16 A34" xr:uid="{CC459085-45B0-4A57-AF8B-1427D0033C66}">
      <formula1>$G$43:$G$90</formula1>
    </dataValidation>
  </dataValidations>
  <printOptions horizontalCentered="1" verticalCentered="1"/>
  <pageMargins left="0.70866141732283472" right="0.70866141732283472" top="0.74803149606299213" bottom="0.74803149606299213" header="0.31496062992125984" footer="0.31496062992125984"/>
  <pageSetup paperSize="9" scale="48"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9E4D0F-D5E7-4DF2-985C-B774F85E0EEF}">
  <sheetPr codeName="Sheet19">
    <tabColor rgb="FF00B0F0"/>
    <pageSetUpPr fitToPage="1"/>
  </sheetPr>
  <dimension ref="A1:H100"/>
  <sheetViews>
    <sheetView topLeftCell="A26" zoomScaleNormal="100" workbookViewId="0">
      <pane xSplit="23745" topLeftCell="G1"/>
      <selection activeCell="F19" sqref="F19:F20"/>
      <selection pane="topRight" activeCell="A10" sqref="A10:C12"/>
    </sheetView>
  </sheetViews>
  <sheetFormatPr defaultColWidth="0" defaultRowHeight="15" customHeight="1" zeroHeight="1" x14ac:dyDescent="0.25"/>
  <cols>
    <col min="1" max="1" width="55.42578125" customWidth="1"/>
    <col min="2" max="2" width="22.7109375" customWidth="1"/>
    <col min="3" max="3" width="31.85546875" customWidth="1"/>
    <col min="4" max="5" width="7.42578125" customWidth="1"/>
    <col min="6" max="6" width="8.7109375" style="8" customWidth="1"/>
    <col min="7" max="7" width="106.42578125" customWidth="1"/>
    <col min="8" max="8" width="111.7109375" hidden="1" customWidth="1"/>
    <col min="9" max="16384" width="9.140625" hidden="1"/>
  </cols>
  <sheetData>
    <row r="1" spans="1:7" ht="56.25" customHeight="1" x14ac:dyDescent="0.25">
      <c r="A1" s="29"/>
      <c r="B1" s="29"/>
      <c r="C1" s="29"/>
      <c r="D1" s="29"/>
      <c r="E1" s="29"/>
    </row>
    <row r="2" spans="1:7" ht="26.25" x14ac:dyDescent="0.4">
      <c r="A2" s="30" t="s">
        <v>10</v>
      </c>
      <c r="B2" s="30"/>
      <c r="C2" s="30"/>
      <c r="D2" s="30"/>
      <c r="E2" s="30"/>
    </row>
    <row r="3" spans="1:7" x14ac:dyDescent="0.25">
      <c r="A3" s="9" t="s">
        <v>113</v>
      </c>
      <c r="B3" s="10"/>
      <c r="C3" s="10" t="s">
        <v>11</v>
      </c>
      <c r="D3" s="10"/>
      <c r="E3" s="11"/>
    </row>
    <row r="4" spans="1:7" x14ac:dyDescent="0.25">
      <c r="A4" s="9" t="str">
        <f ca="1">"STUDENT: "&amp;MID(CELL("filename",A1),FIND("]",CELL("filename",A1))+1,255)</f>
        <v>STUDENT: George Butcher</v>
      </c>
      <c r="B4" s="10"/>
      <c r="C4" s="12" t="s">
        <v>123</v>
      </c>
      <c r="D4" s="10"/>
      <c r="E4" s="11"/>
    </row>
    <row r="5" spans="1:7" ht="52.5" customHeight="1" x14ac:dyDescent="0.25">
      <c r="A5" s="31" t="s">
        <v>12</v>
      </c>
      <c r="B5" s="32"/>
      <c r="C5" s="32"/>
      <c r="D5" s="32"/>
      <c r="E5" s="32"/>
    </row>
    <row r="6" spans="1:7" ht="52.5" customHeight="1" x14ac:dyDescent="0.25">
      <c r="A6" s="33" t="s">
        <v>13</v>
      </c>
      <c r="B6" s="34"/>
      <c r="C6" s="34"/>
      <c r="D6" s="13" t="s">
        <v>14</v>
      </c>
      <c r="E6" s="13" t="s">
        <v>15</v>
      </c>
      <c r="F6" s="13" t="s">
        <v>16</v>
      </c>
    </row>
    <row r="7" spans="1:7" x14ac:dyDescent="0.25">
      <c r="A7" s="35" t="s">
        <v>17</v>
      </c>
      <c r="B7" s="36"/>
      <c r="C7" s="37"/>
      <c r="D7" s="38"/>
      <c r="E7" s="40"/>
      <c r="F7" s="40"/>
    </row>
    <row r="8" spans="1:7" x14ac:dyDescent="0.25">
      <c r="A8" s="42" t="s">
        <v>114</v>
      </c>
      <c r="B8" s="43"/>
      <c r="C8" s="44"/>
      <c r="D8" s="39"/>
      <c r="E8" s="41"/>
      <c r="F8" s="41"/>
    </row>
    <row r="9" spans="1:7" ht="54.75" customHeight="1" x14ac:dyDescent="0.4">
      <c r="A9" s="45" t="s">
        <v>41</v>
      </c>
      <c r="B9" s="46"/>
      <c r="C9" s="47"/>
      <c r="D9" s="48">
        <v>10</v>
      </c>
      <c r="E9" s="48">
        <f>F9*D9/100</f>
        <v>6.3</v>
      </c>
      <c r="F9" s="48">
        <v>63</v>
      </c>
      <c r="G9" s="14" t="s">
        <v>19</v>
      </c>
    </row>
    <row r="10" spans="1:7" ht="29.25" customHeight="1" x14ac:dyDescent="0.25">
      <c r="A10" s="50" t="s">
        <v>158</v>
      </c>
      <c r="B10" s="51"/>
      <c r="C10" s="52"/>
      <c r="D10" s="49"/>
      <c r="E10" s="49"/>
      <c r="F10" s="49"/>
      <c r="G10" s="56"/>
    </row>
    <row r="11" spans="1:7" ht="29.25" customHeight="1" x14ac:dyDescent="0.25">
      <c r="A11" s="50"/>
      <c r="B11" s="51"/>
      <c r="C11" s="52"/>
      <c r="D11" s="49"/>
      <c r="E11" s="49"/>
      <c r="F11" s="49"/>
      <c r="G11" s="57"/>
    </row>
    <row r="12" spans="1:7" ht="54.75" customHeight="1" x14ac:dyDescent="0.25">
      <c r="A12" s="53"/>
      <c r="B12" s="54"/>
      <c r="C12" s="55"/>
      <c r="D12" s="49"/>
      <c r="E12" s="49"/>
      <c r="F12" s="49"/>
      <c r="G12" s="57"/>
    </row>
    <row r="13" spans="1:7" ht="13.5" customHeight="1" x14ac:dyDescent="0.25">
      <c r="A13" s="58" t="s">
        <v>121</v>
      </c>
      <c r="B13" s="59"/>
      <c r="C13" s="60"/>
      <c r="D13" s="38"/>
      <c r="E13" s="61"/>
      <c r="F13" s="61"/>
      <c r="G13" s="57"/>
    </row>
    <row r="14" spans="1:7" ht="37.5" customHeight="1" x14ac:dyDescent="0.25">
      <c r="A14" s="63" t="s">
        <v>115</v>
      </c>
      <c r="B14" s="64"/>
      <c r="C14" s="65"/>
      <c r="D14" s="39"/>
      <c r="E14" s="62"/>
      <c r="F14" s="62"/>
      <c r="G14" s="57"/>
    </row>
    <row r="15" spans="1:7" ht="54.75" customHeight="1" x14ac:dyDescent="0.25">
      <c r="A15" s="45" t="s">
        <v>20</v>
      </c>
      <c r="B15" s="46"/>
      <c r="C15" s="47"/>
      <c r="D15" s="48">
        <v>30</v>
      </c>
      <c r="E15" s="48">
        <f>F15*D15/100</f>
        <v>21.6</v>
      </c>
      <c r="F15" s="48">
        <v>72</v>
      </c>
      <c r="G15" s="57"/>
    </row>
    <row r="16" spans="1:7" ht="29.25" customHeight="1" x14ac:dyDescent="0.25">
      <c r="A16" s="50" t="s">
        <v>161</v>
      </c>
      <c r="B16" s="51"/>
      <c r="C16" s="52"/>
      <c r="D16" s="49"/>
      <c r="E16" s="49"/>
      <c r="F16" s="49"/>
      <c r="G16" s="57"/>
    </row>
    <row r="17" spans="1:7" ht="29.25" customHeight="1" x14ac:dyDescent="0.25">
      <c r="A17" s="50"/>
      <c r="B17" s="51"/>
      <c r="C17" s="52"/>
      <c r="D17" s="49"/>
      <c r="E17" s="49"/>
      <c r="F17" s="49"/>
      <c r="G17" s="57"/>
    </row>
    <row r="18" spans="1:7" ht="96" customHeight="1" x14ac:dyDescent="0.25">
      <c r="A18" s="53"/>
      <c r="B18" s="54"/>
      <c r="C18" s="55"/>
      <c r="D18" s="49"/>
      <c r="E18" s="49"/>
      <c r="F18" s="49"/>
      <c r="G18" s="57"/>
    </row>
    <row r="19" spans="1:7" ht="13.5" customHeight="1" x14ac:dyDescent="0.25">
      <c r="A19" s="58" t="s">
        <v>120</v>
      </c>
      <c r="B19" s="59"/>
      <c r="C19" s="60"/>
      <c r="D19" s="38"/>
      <c r="E19" s="61"/>
      <c r="F19" s="61"/>
      <c r="G19" s="57"/>
    </row>
    <row r="20" spans="1:7" ht="35.25" customHeight="1" x14ac:dyDescent="0.25">
      <c r="A20" s="66" t="s">
        <v>116</v>
      </c>
      <c r="B20" s="67"/>
      <c r="C20" s="68"/>
      <c r="D20" s="39"/>
      <c r="E20" s="62"/>
      <c r="F20" s="62"/>
      <c r="G20" s="57"/>
    </row>
    <row r="21" spans="1:7" ht="75.75" customHeight="1" x14ac:dyDescent="0.25">
      <c r="A21" s="69" t="s">
        <v>73</v>
      </c>
      <c r="B21" s="70"/>
      <c r="C21" s="71"/>
      <c r="D21" s="48">
        <v>30</v>
      </c>
      <c r="E21" s="48">
        <f>F21*D21/100</f>
        <v>20.399999999999999</v>
      </c>
      <c r="F21" s="48">
        <v>68</v>
      </c>
      <c r="G21" s="57"/>
    </row>
    <row r="22" spans="1:7" ht="29.25" customHeight="1" x14ac:dyDescent="0.25">
      <c r="A22" s="50" t="s">
        <v>160</v>
      </c>
      <c r="B22" s="51"/>
      <c r="C22" s="52"/>
      <c r="D22" s="49"/>
      <c r="E22" s="49"/>
      <c r="F22" s="49"/>
      <c r="G22" s="57"/>
    </row>
    <row r="23" spans="1:7" ht="29.25" customHeight="1" x14ac:dyDescent="0.25">
      <c r="A23" s="50"/>
      <c r="B23" s="51"/>
      <c r="C23" s="52"/>
      <c r="D23" s="49"/>
      <c r="E23" s="49"/>
      <c r="F23" s="49"/>
      <c r="G23" s="57"/>
    </row>
    <row r="24" spans="1:7" ht="145.5" customHeight="1" x14ac:dyDescent="0.25">
      <c r="A24" s="53"/>
      <c r="B24" s="54"/>
      <c r="C24" s="55"/>
      <c r="D24" s="49"/>
      <c r="E24" s="49"/>
      <c r="F24" s="49"/>
      <c r="G24" s="57"/>
    </row>
    <row r="25" spans="1:7" ht="13.5" customHeight="1" x14ac:dyDescent="0.25">
      <c r="A25" s="58" t="s">
        <v>119</v>
      </c>
      <c r="B25" s="59"/>
      <c r="C25" s="60"/>
      <c r="D25" s="38"/>
      <c r="E25" s="61"/>
      <c r="F25" s="61"/>
      <c r="G25" s="57"/>
    </row>
    <row r="26" spans="1:7" ht="37.5" customHeight="1" x14ac:dyDescent="0.25">
      <c r="A26" s="66" t="s">
        <v>117</v>
      </c>
      <c r="B26" s="67"/>
      <c r="C26" s="68"/>
      <c r="D26" s="39"/>
      <c r="E26" s="62"/>
      <c r="F26" s="62"/>
      <c r="G26" s="57"/>
    </row>
    <row r="27" spans="1:7" ht="64.5" customHeight="1" x14ac:dyDescent="0.25">
      <c r="A27" s="69" t="s">
        <v>22</v>
      </c>
      <c r="B27" s="70"/>
      <c r="C27" s="71"/>
      <c r="D27" s="48">
        <v>20</v>
      </c>
      <c r="E27" s="48">
        <f>F27*D27/100</f>
        <v>14.4</v>
      </c>
      <c r="F27" s="48">
        <v>72</v>
      </c>
      <c r="G27" s="57"/>
    </row>
    <row r="28" spans="1:7" ht="29.25" customHeight="1" x14ac:dyDescent="0.25">
      <c r="A28" s="72" t="s">
        <v>159</v>
      </c>
      <c r="B28" s="73"/>
      <c r="C28" s="74"/>
      <c r="D28" s="49"/>
      <c r="E28" s="49"/>
      <c r="F28" s="49"/>
      <c r="G28" s="57"/>
    </row>
    <row r="29" spans="1:7" ht="29.25" customHeight="1" x14ac:dyDescent="0.25">
      <c r="A29" s="72"/>
      <c r="B29" s="73"/>
      <c r="C29" s="74"/>
      <c r="D29" s="49"/>
      <c r="E29" s="49"/>
      <c r="F29" s="49"/>
      <c r="G29" s="57"/>
    </row>
    <row r="30" spans="1:7" ht="90.75" customHeight="1" x14ac:dyDescent="0.25">
      <c r="A30" s="75"/>
      <c r="B30" s="76"/>
      <c r="C30" s="77"/>
      <c r="D30" s="49"/>
      <c r="E30" s="49"/>
      <c r="F30" s="49"/>
      <c r="G30" s="57"/>
    </row>
    <row r="31" spans="1:7" x14ac:dyDescent="0.25">
      <c r="A31" s="58" t="s">
        <v>23</v>
      </c>
      <c r="B31" s="59"/>
      <c r="C31" s="60"/>
      <c r="D31" s="38"/>
      <c r="E31" s="61"/>
      <c r="F31" s="61"/>
      <c r="G31" s="57"/>
    </row>
    <row r="32" spans="1:7" ht="13.5" customHeight="1" x14ac:dyDescent="0.25">
      <c r="A32" s="42" t="s">
        <v>118</v>
      </c>
      <c r="B32" s="43"/>
      <c r="C32" s="44"/>
      <c r="D32" s="39"/>
      <c r="E32" s="62"/>
      <c r="F32" s="62"/>
      <c r="G32" s="57"/>
    </row>
    <row r="33" spans="1:8" ht="64.5" customHeight="1" x14ac:dyDescent="0.25">
      <c r="A33" s="69" t="s">
        <v>107</v>
      </c>
      <c r="B33" s="70"/>
      <c r="C33" s="71"/>
      <c r="D33" s="48">
        <v>10</v>
      </c>
      <c r="E33" s="48">
        <f>F33*D33/100</f>
        <v>7</v>
      </c>
      <c r="F33" s="48">
        <v>70</v>
      </c>
      <c r="G33" s="57"/>
    </row>
    <row r="34" spans="1:8" ht="29.25" customHeight="1" x14ac:dyDescent="0.25">
      <c r="A34" s="50" t="s">
        <v>157</v>
      </c>
      <c r="B34" s="51"/>
      <c r="C34" s="52"/>
      <c r="D34" s="49"/>
      <c r="E34" s="49"/>
      <c r="F34" s="49"/>
      <c r="G34" s="57"/>
    </row>
    <row r="35" spans="1:8" ht="29.25" customHeight="1" x14ac:dyDescent="0.25">
      <c r="A35" s="50"/>
      <c r="B35" s="51"/>
      <c r="C35" s="52"/>
      <c r="D35" s="49"/>
      <c r="E35" s="49"/>
      <c r="F35" s="49"/>
      <c r="G35" s="57"/>
    </row>
    <row r="36" spans="1:8" ht="55.5" customHeight="1" x14ac:dyDescent="0.25">
      <c r="A36" s="53"/>
      <c r="B36" s="54"/>
      <c r="C36" s="55"/>
      <c r="D36" s="49"/>
      <c r="E36" s="49"/>
      <c r="F36" s="49"/>
      <c r="G36" s="57"/>
    </row>
    <row r="37" spans="1:8" ht="55.5" customHeight="1" x14ac:dyDescent="0.25">
      <c r="A37" s="78" t="s">
        <v>25</v>
      </c>
      <c r="B37" s="80" t="s">
        <v>26</v>
      </c>
      <c r="C37" s="81"/>
      <c r="D37" s="82">
        <f>SUM(E33:E36,E27,E21,E15,E9)</f>
        <v>69.7</v>
      </c>
      <c r="E37" s="15"/>
    </row>
    <row r="38" spans="1:8" ht="15" customHeight="1" x14ac:dyDescent="0.25">
      <c r="A38" s="79"/>
      <c r="B38" s="16" t="s">
        <v>27</v>
      </c>
      <c r="C38" s="17"/>
      <c r="D38" s="83"/>
      <c r="E38" s="18" t="s">
        <v>28</v>
      </c>
    </row>
    <row r="39" spans="1:8" ht="15" customHeight="1" x14ac:dyDescent="0.25">
      <c r="A39" s="79"/>
      <c r="B39" s="16" t="s">
        <v>29</v>
      </c>
      <c r="C39" s="19"/>
      <c r="D39" s="84"/>
      <c r="E39" s="20"/>
    </row>
    <row r="40" spans="1:8" x14ac:dyDescent="0.25"/>
    <row r="41" spans="1:8" hidden="1" x14ac:dyDescent="0.25"/>
    <row r="42" spans="1:8" hidden="1" x14ac:dyDescent="0.25">
      <c r="G42" s="21" t="s">
        <v>30</v>
      </c>
      <c r="H42" s="21" t="s">
        <v>31</v>
      </c>
    </row>
    <row r="43" spans="1:8" hidden="1" x14ac:dyDescent="0.25">
      <c r="G43" s="21"/>
      <c r="H43" s="21"/>
    </row>
    <row r="44" spans="1:8" ht="60" hidden="1" x14ac:dyDescent="0.25">
      <c r="G44" s="22" t="s">
        <v>32</v>
      </c>
      <c r="H44" s="23" t="s">
        <v>33</v>
      </c>
    </row>
    <row r="45" spans="1:8" ht="45" hidden="1" x14ac:dyDescent="0.25">
      <c r="G45" s="22" t="s">
        <v>34</v>
      </c>
      <c r="H45" s="23" t="s">
        <v>35</v>
      </c>
    </row>
    <row r="46" spans="1:8" ht="45" hidden="1" x14ac:dyDescent="0.25">
      <c r="G46" s="22" t="s">
        <v>36</v>
      </c>
      <c r="H46" s="23" t="s">
        <v>37</v>
      </c>
    </row>
    <row r="47" spans="1:8" ht="30" hidden="1" x14ac:dyDescent="0.25">
      <c r="G47" s="22" t="s">
        <v>38</v>
      </c>
      <c r="H47" s="23" t="s">
        <v>39</v>
      </c>
    </row>
    <row r="48" spans="1:8" ht="45" hidden="1" x14ac:dyDescent="0.25">
      <c r="G48" s="22" t="s">
        <v>40</v>
      </c>
      <c r="H48" s="23" t="s">
        <v>41</v>
      </c>
    </row>
    <row r="49" spans="7:8" ht="45" hidden="1" x14ac:dyDescent="0.25">
      <c r="G49" s="22" t="s">
        <v>42</v>
      </c>
      <c r="H49" s="23" t="s">
        <v>18</v>
      </c>
    </row>
    <row r="50" spans="7:8" ht="30" hidden="1" x14ac:dyDescent="0.25">
      <c r="G50" s="22" t="s">
        <v>43</v>
      </c>
      <c r="H50" s="23" t="s">
        <v>44</v>
      </c>
    </row>
    <row r="51" spans="7:8" hidden="1" x14ac:dyDescent="0.25">
      <c r="G51" s="22" t="s">
        <v>45</v>
      </c>
      <c r="H51" s="21" t="s">
        <v>46</v>
      </c>
    </row>
    <row r="52" spans="7:8" hidden="1" x14ac:dyDescent="0.25">
      <c r="G52" s="22" t="s">
        <v>47</v>
      </c>
      <c r="H52" s="21"/>
    </row>
    <row r="53" spans="7:8" hidden="1" x14ac:dyDescent="0.25">
      <c r="G53" s="22" t="s">
        <v>48</v>
      </c>
      <c r="H53" s="23" t="s">
        <v>49</v>
      </c>
    </row>
    <row r="54" spans="7:8" hidden="1" x14ac:dyDescent="0.25">
      <c r="G54" s="22" t="s">
        <v>50</v>
      </c>
      <c r="H54" s="23" t="s">
        <v>51</v>
      </c>
    </row>
    <row r="55" spans="7:8" hidden="1" x14ac:dyDescent="0.25">
      <c r="G55" s="22" t="s">
        <v>52</v>
      </c>
      <c r="H55" s="23" t="s">
        <v>53</v>
      </c>
    </row>
    <row r="56" spans="7:8" hidden="1" x14ac:dyDescent="0.25">
      <c r="G56" s="22" t="s">
        <v>54</v>
      </c>
      <c r="H56" s="23" t="s">
        <v>55</v>
      </c>
    </row>
    <row r="57" spans="7:8" hidden="1" x14ac:dyDescent="0.25">
      <c r="G57" s="22" t="s">
        <v>56</v>
      </c>
      <c r="H57" s="23" t="s">
        <v>57</v>
      </c>
    </row>
    <row r="58" spans="7:8" ht="30" hidden="1" x14ac:dyDescent="0.25">
      <c r="G58" s="22" t="s">
        <v>58</v>
      </c>
      <c r="H58" s="23" t="s">
        <v>20</v>
      </c>
    </row>
    <row r="59" spans="7:8" ht="30" hidden="1" x14ac:dyDescent="0.25">
      <c r="G59" s="22" t="s">
        <v>59</v>
      </c>
      <c r="H59" s="23" t="s">
        <v>60</v>
      </c>
    </row>
    <row r="60" spans="7:8" hidden="1" x14ac:dyDescent="0.25">
      <c r="G60" s="22" t="s">
        <v>61</v>
      </c>
      <c r="H60" s="21" t="s">
        <v>62</v>
      </c>
    </row>
    <row r="61" spans="7:8" hidden="1" x14ac:dyDescent="0.25">
      <c r="G61" s="22" t="s">
        <v>63</v>
      </c>
      <c r="H61" s="21"/>
    </row>
    <row r="62" spans="7:8" ht="30" hidden="1" x14ac:dyDescent="0.25">
      <c r="G62" s="22" t="s">
        <v>64</v>
      </c>
      <c r="H62" s="23" t="s">
        <v>65</v>
      </c>
    </row>
    <row r="63" spans="7:8" ht="30" hidden="1" x14ac:dyDescent="0.25">
      <c r="G63" s="22" t="s">
        <v>66</v>
      </c>
      <c r="H63" s="23" t="s">
        <v>67</v>
      </c>
    </row>
    <row r="64" spans="7:8" ht="60" hidden="1" x14ac:dyDescent="0.25">
      <c r="G64" s="22" t="s">
        <v>68</v>
      </c>
      <c r="H64" s="23" t="s">
        <v>69</v>
      </c>
    </row>
    <row r="65" spans="7:8" ht="60" hidden="1" x14ac:dyDescent="0.25">
      <c r="G65" s="22" t="s">
        <v>70</v>
      </c>
      <c r="H65" s="23" t="s">
        <v>71</v>
      </c>
    </row>
    <row r="66" spans="7:8" ht="75" hidden="1" x14ac:dyDescent="0.25">
      <c r="G66" s="22" t="s">
        <v>72</v>
      </c>
      <c r="H66" s="23" t="s">
        <v>73</v>
      </c>
    </row>
    <row r="67" spans="7:8" ht="75" hidden="1" x14ac:dyDescent="0.25">
      <c r="G67" s="22" t="s">
        <v>74</v>
      </c>
      <c r="H67" s="23" t="s">
        <v>21</v>
      </c>
    </row>
    <row r="68" spans="7:8" ht="75" hidden="1" x14ac:dyDescent="0.25">
      <c r="G68" s="22" t="s">
        <v>75</v>
      </c>
      <c r="H68" s="23" t="s">
        <v>76</v>
      </c>
    </row>
    <row r="69" spans="7:8" hidden="1" x14ac:dyDescent="0.25">
      <c r="G69" s="22" t="s">
        <v>77</v>
      </c>
      <c r="H69" s="21" t="s">
        <v>78</v>
      </c>
    </row>
    <row r="70" spans="7:8" hidden="1" x14ac:dyDescent="0.25">
      <c r="G70" s="22" t="s">
        <v>79</v>
      </c>
      <c r="H70" s="21"/>
    </row>
    <row r="71" spans="7:8" ht="45" hidden="1" x14ac:dyDescent="0.25">
      <c r="G71" s="22" t="s">
        <v>80</v>
      </c>
      <c r="H71" s="23" t="s">
        <v>81</v>
      </c>
    </row>
    <row r="72" spans="7:8" ht="30" hidden="1" x14ac:dyDescent="0.25">
      <c r="G72" s="22" t="s">
        <v>82</v>
      </c>
      <c r="H72" s="23" t="s">
        <v>83</v>
      </c>
    </row>
    <row r="73" spans="7:8" ht="60" hidden="1" x14ac:dyDescent="0.25">
      <c r="G73" s="22" t="s">
        <v>84</v>
      </c>
      <c r="H73" s="23" t="s">
        <v>85</v>
      </c>
    </row>
    <row r="74" spans="7:8" ht="45" hidden="1" x14ac:dyDescent="0.25">
      <c r="G74" s="22" t="s">
        <v>86</v>
      </c>
      <c r="H74" s="23" t="s">
        <v>87</v>
      </c>
    </row>
    <row r="75" spans="7:8" ht="60" hidden="1" x14ac:dyDescent="0.25">
      <c r="G75" s="22" t="s">
        <v>88</v>
      </c>
      <c r="H75" s="23" t="s">
        <v>89</v>
      </c>
    </row>
    <row r="76" spans="7:8" ht="60" hidden="1" x14ac:dyDescent="0.25">
      <c r="G76" s="22" t="s">
        <v>90</v>
      </c>
      <c r="H76" s="23" t="s">
        <v>22</v>
      </c>
    </row>
    <row r="77" spans="7:8" ht="30" hidden="1" x14ac:dyDescent="0.25">
      <c r="G77" s="22" t="s">
        <v>91</v>
      </c>
      <c r="H77" s="23" t="s">
        <v>92</v>
      </c>
    </row>
    <row r="78" spans="7:8" hidden="1" x14ac:dyDescent="0.25">
      <c r="G78" s="22" t="s">
        <v>93</v>
      </c>
      <c r="H78" s="21" t="s">
        <v>94</v>
      </c>
    </row>
    <row r="79" spans="7:8" hidden="1" x14ac:dyDescent="0.25">
      <c r="G79" s="22" t="s">
        <v>95</v>
      </c>
      <c r="H79" s="21"/>
    </row>
    <row r="80" spans="7:8" ht="60" hidden="1" x14ac:dyDescent="0.25">
      <c r="G80" s="22" t="s">
        <v>96</v>
      </c>
      <c r="H80" s="23" t="s">
        <v>97</v>
      </c>
    </row>
    <row r="81" spans="7:8" ht="60" hidden="1" x14ac:dyDescent="0.25">
      <c r="G81" s="22" t="s">
        <v>98</v>
      </c>
      <c r="H81" s="23" t="s">
        <v>99</v>
      </c>
    </row>
    <row r="82" spans="7:8" ht="60" hidden="1" x14ac:dyDescent="0.25">
      <c r="G82" s="22" t="s">
        <v>100</v>
      </c>
      <c r="H82" s="23" t="s">
        <v>101</v>
      </c>
    </row>
    <row r="83" spans="7:8" ht="60" hidden="1" x14ac:dyDescent="0.25">
      <c r="G83" s="22" t="s">
        <v>102</v>
      </c>
      <c r="H83" s="23" t="s">
        <v>103</v>
      </c>
    </row>
    <row r="84" spans="7:8" ht="60" hidden="1" x14ac:dyDescent="0.25">
      <c r="G84" s="22" t="s">
        <v>104</v>
      </c>
      <c r="H84" s="23" t="s">
        <v>105</v>
      </c>
    </row>
    <row r="85" spans="7:8" ht="75" hidden="1" x14ac:dyDescent="0.25">
      <c r="G85" s="22" t="s">
        <v>106</v>
      </c>
      <c r="H85" s="23" t="s">
        <v>107</v>
      </c>
    </row>
    <row r="86" spans="7:8" ht="60" hidden="1" x14ac:dyDescent="0.25">
      <c r="G86" s="22" t="s">
        <v>108</v>
      </c>
      <c r="H86" s="23" t="s">
        <v>24</v>
      </c>
    </row>
    <row r="87" spans="7:8" hidden="1" x14ac:dyDescent="0.25">
      <c r="G87" s="22" t="s">
        <v>109</v>
      </c>
      <c r="H87" s="23"/>
    </row>
    <row r="88" spans="7:8" hidden="1" x14ac:dyDescent="0.25">
      <c r="G88" s="22" t="s">
        <v>110</v>
      </c>
      <c r="H88" s="23"/>
    </row>
    <row r="89" spans="7:8" hidden="1" x14ac:dyDescent="0.25">
      <c r="G89" s="22" t="s">
        <v>111</v>
      </c>
      <c r="H89" s="23"/>
    </row>
    <row r="90" spans="7:8" hidden="1" x14ac:dyDescent="0.25">
      <c r="G90" s="24" t="s">
        <v>112</v>
      </c>
      <c r="H90" s="23"/>
    </row>
    <row r="91" spans="7:8" hidden="1" x14ac:dyDescent="0.25">
      <c r="H91" s="23"/>
    </row>
    <row r="92" spans="7:8" hidden="1" x14ac:dyDescent="0.25">
      <c r="H92" s="23"/>
    </row>
    <row r="93" spans="7:8" hidden="1" x14ac:dyDescent="0.25">
      <c r="H93" s="23"/>
    </row>
    <row r="94" spans="7:8" hidden="1" x14ac:dyDescent="0.25">
      <c r="H94" s="23"/>
    </row>
    <row r="95" spans="7:8" ht="15" customHeight="1" x14ac:dyDescent="0.25"/>
    <row r="96" spans="7:8" ht="15" customHeight="1" x14ac:dyDescent="0.25"/>
    <row r="97" ht="15" customHeight="1" x14ac:dyDescent="0.25"/>
    <row r="98" ht="15" customHeight="1" x14ac:dyDescent="0.25"/>
    <row r="99" ht="15" customHeight="1" x14ac:dyDescent="0.25"/>
    <row r="100" ht="15" customHeight="1" x14ac:dyDescent="0.25"/>
  </sheetData>
  <mergeCells count="58">
    <mergeCell ref="A37:A39"/>
    <mergeCell ref="B37:C37"/>
    <mergeCell ref="D37:D39"/>
    <mergeCell ref="A33:C33"/>
    <mergeCell ref="D33:D36"/>
    <mergeCell ref="E27:E30"/>
    <mergeCell ref="E33:E36"/>
    <mergeCell ref="F33:F36"/>
    <mergeCell ref="A34:C36"/>
    <mergeCell ref="F27:F30"/>
    <mergeCell ref="A28:C30"/>
    <mergeCell ref="A31:C31"/>
    <mergeCell ref="D31:D32"/>
    <mergeCell ref="E31:E32"/>
    <mergeCell ref="F31:F32"/>
    <mergeCell ref="A32:C32"/>
    <mergeCell ref="A27:C27"/>
    <mergeCell ref="D27:D30"/>
    <mergeCell ref="A21:C21"/>
    <mergeCell ref="D21:D24"/>
    <mergeCell ref="E21:E24"/>
    <mergeCell ref="F21:F24"/>
    <mergeCell ref="A22:C24"/>
    <mergeCell ref="A25:C25"/>
    <mergeCell ref="D25:D26"/>
    <mergeCell ref="E25:E26"/>
    <mergeCell ref="F25:F26"/>
    <mergeCell ref="A26:C26"/>
    <mergeCell ref="G10:G36"/>
    <mergeCell ref="A13:C13"/>
    <mergeCell ref="D13:D14"/>
    <mergeCell ref="E13:E14"/>
    <mergeCell ref="F13:F14"/>
    <mergeCell ref="A14:C14"/>
    <mergeCell ref="A15:C15"/>
    <mergeCell ref="D15:D18"/>
    <mergeCell ref="E15:E18"/>
    <mergeCell ref="F15:F18"/>
    <mergeCell ref="A16:C18"/>
    <mergeCell ref="A19:C19"/>
    <mergeCell ref="D19:D20"/>
    <mergeCell ref="E19:E20"/>
    <mergeCell ref="F19:F20"/>
    <mergeCell ref="A20:C20"/>
    <mergeCell ref="F7:F8"/>
    <mergeCell ref="A8:C8"/>
    <mergeCell ref="A9:C9"/>
    <mergeCell ref="D9:D12"/>
    <mergeCell ref="E9:E12"/>
    <mergeCell ref="F9:F12"/>
    <mergeCell ref="A10:C12"/>
    <mergeCell ref="A1:E1"/>
    <mergeCell ref="A2:E2"/>
    <mergeCell ref="A5:E5"/>
    <mergeCell ref="A6:C6"/>
    <mergeCell ref="A7:C7"/>
    <mergeCell ref="D7:D8"/>
    <mergeCell ref="E7:E8"/>
  </mergeCells>
  <dataValidations count="6">
    <dataValidation type="list" errorStyle="information" allowBlank="1" showInputMessage="1" sqref="A10 A28 A22 A16 A34" xr:uid="{ABE938B6-598E-49F9-B4C1-D77A88DA6694}">
      <formula1>$G$43:$G$90</formula1>
    </dataValidation>
    <dataValidation type="list" allowBlank="1" showInputMessage="1" showErrorMessage="1" sqref="A33:C33" xr:uid="{3A310AEE-C510-4FCC-9318-A75B5EC4A9B7}">
      <formula1>$H$79:$H$86</formula1>
    </dataValidation>
    <dataValidation type="list" allowBlank="1" showInputMessage="1" showErrorMessage="1" sqref="A27:C27" xr:uid="{FBBB6E9C-A5DA-4778-B356-73952F17F1F3}">
      <formula1>$H$70:$H$77</formula1>
    </dataValidation>
    <dataValidation type="list" allowBlank="1" showInputMessage="1" showErrorMessage="1" sqref="A21:C21" xr:uid="{9E76B207-E9C7-43FF-B431-54A8AB3B9562}">
      <formula1>$H$61:$H$68</formula1>
    </dataValidation>
    <dataValidation type="list" allowBlank="1" showInputMessage="1" showErrorMessage="1" sqref="A15" xr:uid="{015803A0-8FF4-4669-AE5E-1DE18791AC7D}">
      <formula1>$H$52:$H$59</formula1>
    </dataValidation>
    <dataValidation type="list" allowBlank="1" showInputMessage="1" showErrorMessage="1" sqref="A9:C9" xr:uid="{AC1B34F3-BE09-4F62-BB37-C70C254F89AA}">
      <formula1>$H$43:$H$50</formula1>
    </dataValidation>
  </dataValidations>
  <printOptions horizontalCentered="1" verticalCentered="1"/>
  <pageMargins left="0.70866141732283472" right="0.70866141732283472" top="0.74803149606299213" bottom="0.74803149606299213" header="0.31496062992125984" footer="0.31496062992125984"/>
  <pageSetup paperSize="9" scale="48"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C97B0F-1833-44B1-906A-4A2537E679DF}">
  <sheetPr codeName="Sheet23">
    <tabColor rgb="FF00B0F0"/>
    <pageSetUpPr fitToPage="1"/>
  </sheetPr>
  <dimension ref="A1:H100"/>
  <sheetViews>
    <sheetView topLeftCell="A24" zoomScaleNormal="100" workbookViewId="0">
      <pane xSplit="23745" topLeftCell="G1"/>
      <selection activeCell="A10" sqref="A10:C12"/>
      <selection pane="topRight" activeCell="A10" sqref="A10:C12"/>
    </sheetView>
  </sheetViews>
  <sheetFormatPr defaultColWidth="0" defaultRowHeight="15" customHeight="1" zeroHeight="1" x14ac:dyDescent="0.25"/>
  <cols>
    <col min="1" max="1" width="55.42578125" customWidth="1"/>
    <col min="2" max="2" width="22.7109375" customWidth="1"/>
    <col min="3" max="3" width="31.85546875" customWidth="1"/>
    <col min="4" max="5" width="7.42578125" customWidth="1"/>
    <col min="6" max="6" width="8.7109375" style="8" customWidth="1"/>
    <col min="7" max="7" width="106.42578125" customWidth="1"/>
    <col min="8" max="8" width="111.7109375" hidden="1" customWidth="1"/>
    <col min="9" max="16384" width="9.140625" hidden="1"/>
  </cols>
  <sheetData>
    <row r="1" spans="1:7" ht="56.25" customHeight="1" x14ac:dyDescent="0.25">
      <c r="A1" s="29"/>
      <c r="B1" s="29"/>
      <c r="C1" s="29"/>
      <c r="D1" s="29"/>
      <c r="E1" s="29"/>
    </row>
    <row r="2" spans="1:7" ht="26.25" x14ac:dyDescent="0.4">
      <c r="A2" s="30" t="s">
        <v>10</v>
      </c>
      <c r="B2" s="30"/>
      <c r="C2" s="30"/>
      <c r="D2" s="30"/>
      <c r="E2" s="30"/>
    </row>
    <row r="3" spans="1:7" x14ac:dyDescent="0.25">
      <c r="A3" s="9" t="s">
        <v>113</v>
      </c>
      <c r="B3" s="10"/>
      <c r="C3" s="10" t="s">
        <v>11</v>
      </c>
      <c r="D3" s="10"/>
      <c r="E3" s="11"/>
    </row>
    <row r="4" spans="1:7" x14ac:dyDescent="0.25">
      <c r="A4" s="9" t="str">
        <f ca="1">"STUDENT: "&amp;MID(CELL("filename",A1),FIND("]",CELL("filename",A1))+1,255)</f>
        <v>STUDENT: Tom Cresswell</v>
      </c>
      <c r="B4" s="10"/>
      <c r="C4" s="12" t="s">
        <v>123</v>
      </c>
      <c r="D4" s="10"/>
      <c r="E4" s="11"/>
    </row>
    <row r="5" spans="1:7" ht="52.5" customHeight="1" x14ac:dyDescent="0.25">
      <c r="A5" s="31" t="s">
        <v>12</v>
      </c>
      <c r="B5" s="32"/>
      <c r="C5" s="32"/>
      <c r="D5" s="32"/>
      <c r="E5" s="32"/>
    </row>
    <row r="6" spans="1:7" ht="52.5" customHeight="1" x14ac:dyDescent="0.25">
      <c r="A6" s="33" t="s">
        <v>13</v>
      </c>
      <c r="B6" s="34"/>
      <c r="C6" s="34"/>
      <c r="D6" s="13" t="s">
        <v>14</v>
      </c>
      <c r="E6" s="13" t="s">
        <v>15</v>
      </c>
      <c r="F6" s="13" t="s">
        <v>16</v>
      </c>
    </row>
    <row r="7" spans="1:7" x14ac:dyDescent="0.25">
      <c r="A7" s="35" t="s">
        <v>17</v>
      </c>
      <c r="B7" s="36"/>
      <c r="C7" s="37"/>
      <c r="D7" s="38"/>
      <c r="E7" s="40"/>
      <c r="F7" s="40"/>
    </row>
    <row r="8" spans="1:7" x14ac:dyDescent="0.25">
      <c r="A8" s="42" t="s">
        <v>114</v>
      </c>
      <c r="B8" s="43"/>
      <c r="C8" s="44"/>
      <c r="D8" s="39"/>
      <c r="E8" s="41"/>
      <c r="F8" s="41"/>
    </row>
    <row r="9" spans="1:7" ht="54.75" customHeight="1" x14ac:dyDescent="0.4">
      <c r="A9" s="45" t="s">
        <v>41</v>
      </c>
      <c r="B9" s="46"/>
      <c r="C9" s="47"/>
      <c r="D9" s="48">
        <v>10</v>
      </c>
      <c r="E9" s="48">
        <f>F9*D9/100</f>
        <v>6</v>
      </c>
      <c r="F9" s="48">
        <v>60</v>
      </c>
      <c r="G9" s="14" t="s">
        <v>19</v>
      </c>
    </row>
    <row r="10" spans="1:7" ht="29.25" customHeight="1" x14ac:dyDescent="0.25">
      <c r="A10" s="50" t="s">
        <v>162</v>
      </c>
      <c r="B10" s="51"/>
      <c r="C10" s="52"/>
      <c r="D10" s="49"/>
      <c r="E10" s="49"/>
      <c r="F10" s="49"/>
      <c r="G10" s="56"/>
    </row>
    <row r="11" spans="1:7" ht="29.25" customHeight="1" x14ac:dyDescent="0.25">
      <c r="A11" s="50"/>
      <c r="B11" s="51"/>
      <c r="C11" s="52"/>
      <c r="D11" s="49"/>
      <c r="E11" s="49"/>
      <c r="F11" s="49"/>
      <c r="G11" s="57"/>
    </row>
    <row r="12" spans="1:7" ht="105.75" customHeight="1" x14ac:dyDescent="0.25">
      <c r="A12" s="53"/>
      <c r="B12" s="54"/>
      <c r="C12" s="55"/>
      <c r="D12" s="49"/>
      <c r="E12" s="49"/>
      <c r="F12" s="49"/>
      <c r="G12" s="57"/>
    </row>
    <row r="13" spans="1:7" ht="13.5" customHeight="1" x14ac:dyDescent="0.25">
      <c r="A13" s="58" t="s">
        <v>121</v>
      </c>
      <c r="B13" s="59"/>
      <c r="C13" s="60"/>
      <c r="D13" s="38"/>
      <c r="E13" s="61"/>
      <c r="F13" s="61"/>
      <c r="G13" s="57"/>
    </row>
    <row r="14" spans="1:7" ht="37.5" customHeight="1" x14ac:dyDescent="0.25">
      <c r="A14" s="63" t="s">
        <v>115</v>
      </c>
      <c r="B14" s="64"/>
      <c r="C14" s="65"/>
      <c r="D14" s="39"/>
      <c r="E14" s="62"/>
      <c r="F14" s="62"/>
      <c r="G14" s="57"/>
    </row>
    <row r="15" spans="1:7" ht="54.75" customHeight="1" x14ac:dyDescent="0.25">
      <c r="A15" s="45" t="s">
        <v>20</v>
      </c>
      <c r="B15" s="46"/>
      <c r="C15" s="47"/>
      <c r="D15" s="48">
        <v>30</v>
      </c>
      <c r="E15" s="48">
        <f>F15*D15/100</f>
        <v>21.6</v>
      </c>
      <c r="F15" s="48">
        <v>72</v>
      </c>
      <c r="G15" s="57"/>
    </row>
    <row r="16" spans="1:7" ht="29.25" customHeight="1" x14ac:dyDescent="0.25">
      <c r="A16" s="50" t="s">
        <v>163</v>
      </c>
      <c r="B16" s="51"/>
      <c r="C16" s="52"/>
      <c r="D16" s="49"/>
      <c r="E16" s="49"/>
      <c r="F16" s="49"/>
      <c r="G16" s="57"/>
    </row>
    <row r="17" spans="1:7" ht="29.25" customHeight="1" x14ac:dyDescent="0.25">
      <c r="A17" s="50"/>
      <c r="B17" s="51"/>
      <c r="C17" s="52"/>
      <c r="D17" s="49"/>
      <c r="E17" s="49"/>
      <c r="F17" s="49"/>
      <c r="G17" s="57"/>
    </row>
    <row r="18" spans="1:7" ht="120.75" customHeight="1" x14ac:dyDescent="0.25">
      <c r="A18" s="53"/>
      <c r="B18" s="54"/>
      <c r="C18" s="55"/>
      <c r="D18" s="49"/>
      <c r="E18" s="49"/>
      <c r="F18" s="49"/>
      <c r="G18" s="57"/>
    </row>
    <row r="19" spans="1:7" ht="13.5" customHeight="1" x14ac:dyDescent="0.25">
      <c r="A19" s="58" t="s">
        <v>120</v>
      </c>
      <c r="B19" s="59"/>
      <c r="C19" s="60"/>
      <c r="D19" s="38"/>
      <c r="E19" s="61"/>
      <c r="F19" s="61"/>
      <c r="G19" s="57"/>
    </row>
    <row r="20" spans="1:7" ht="35.25" customHeight="1" x14ac:dyDescent="0.25">
      <c r="A20" s="66" t="s">
        <v>116</v>
      </c>
      <c r="B20" s="67"/>
      <c r="C20" s="68"/>
      <c r="D20" s="39"/>
      <c r="E20" s="62"/>
      <c r="F20" s="62"/>
      <c r="G20" s="57"/>
    </row>
    <row r="21" spans="1:7" ht="75.75" customHeight="1" x14ac:dyDescent="0.25">
      <c r="A21" s="69" t="s">
        <v>73</v>
      </c>
      <c r="B21" s="70"/>
      <c r="C21" s="71"/>
      <c r="D21" s="48">
        <v>30</v>
      </c>
      <c r="E21" s="48">
        <f>F21*D21/100</f>
        <v>18.600000000000001</v>
      </c>
      <c r="F21" s="48">
        <v>62</v>
      </c>
      <c r="G21" s="57"/>
    </row>
    <row r="22" spans="1:7" ht="29.25" customHeight="1" x14ac:dyDescent="0.25">
      <c r="A22" s="50" t="s">
        <v>164</v>
      </c>
      <c r="B22" s="51"/>
      <c r="C22" s="52"/>
      <c r="D22" s="49"/>
      <c r="E22" s="49"/>
      <c r="F22" s="49"/>
      <c r="G22" s="57"/>
    </row>
    <row r="23" spans="1:7" ht="29.25" customHeight="1" x14ac:dyDescent="0.25">
      <c r="A23" s="50"/>
      <c r="B23" s="51"/>
      <c r="C23" s="52"/>
      <c r="D23" s="49"/>
      <c r="E23" s="49"/>
      <c r="F23" s="49"/>
      <c r="G23" s="57"/>
    </row>
    <row r="24" spans="1:7" ht="150.75" customHeight="1" x14ac:dyDescent="0.25">
      <c r="A24" s="53"/>
      <c r="B24" s="54"/>
      <c r="C24" s="55"/>
      <c r="D24" s="49"/>
      <c r="E24" s="49"/>
      <c r="F24" s="49"/>
      <c r="G24" s="57"/>
    </row>
    <row r="25" spans="1:7" ht="13.5" customHeight="1" x14ac:dyDescent="0.25">
      <c r="A25" s="58" t="s">
        <v>119</v>
      </c>
      <c r="B25" s="59"/>
      <c r="C25" s="60"/>
      <c r="D25" s="38"/>
      <c r="E25" s="61"/>
      <c r="F25" s="61"/>
      <c r="G25" s="57"/>
    </row>
    <row r="26" spans="1:7" ht="37.5" customHeight="1" x14ac:dyDescent="0.25">
      <c r="A26" s="66" t="s">
        <v>117</v>
      </c>
      <c r="B26" s="67"/>
      <c r="C26" s="68"/>
      <c r="D26" s="39"/>
      <c r="E26" s="62"/>
      <c r="F26" s="62"/>
      <c r="G26" s="57"/>
    </row>
    <row r="27" spans="1:7" ht="64.5" customHeight="1" x14ac:dyDescent="0.25">
      <c r="A27" s="69" t="s">
        <v>89</v>
      </c>
      <c r="B27" s="70"/>
      <c r="C27" s="71"/>
      <c r="D27" s="48">
        <v>20</v>
      </c>
      <c r="E27" s="48">
        <f>F27*D27/100</f>
        <v>13.4</v>
      </c>
      <c r="F27" s="48">
        <v>67</v>
      </c>
      <c r="G27" s="57"/>
    </row>
    <row r="28" spans="1:7" ht="29.25" customHeight="1" x14ac:dyDescent="0.25">
      <c r="A28" s="72" t="s">
        <v>165</v>
      </c>
      <c r="B28" s="73"/>
      <c r="C28" s="74"/>
      <c r="D28" s="49"/>
      <c r="E28" s="49"/>
      <c r="F28" s="49"/>
      <c r="G28" s="57"/>
    </row>
    <row r="29" spans="1:7" ht="29.25" customHeight="1" x14ac:dyDescent="0.25">
      <c r="A29" s="72"/>
      <c r="B29" s="73"/>
      <c r="C29" s="74"/>
      <c r="D29" s="49"/>
      <c r="E29" s="49"/>
      <c r="F29" s="49"/>
      <c r="G29" s="57"/>
    </row>
    <row r="30" spans="1:7" ht="77.25" customHeight="1" x14ac:dyDescent="0.25">
      <c r="A30" s="75"/>
      <c r="B30" s="76"/>
      <c r="C30" s="77"/>
      <c r="D30" s="49"/>
      <c r="E30" s="49"/>
      <c r="F30" s="49"/>
      <c r="G30" s="57"/>
    </row>
    <row r="31" spans="1:7" x14ac:dyDescent="0.25">
      <c r="A31" s="58" t="s">
        <v>23</v>
      </c>
      <c r="B31" s="59"/>
      <c r="C31" s="60"/>
      <c r="D31" s="38"/>
      <c r="E31" s="61"/>
      <c r="F31" s="61"/>
      <c r="G31" s="57"/>
    </row>
    <row r="32" spans="1:7" ht="13.5" customHeight="1" x14ac:dyDescent="0.25">
      <c r="A32" s="42" t="s">
        <v>118</v>
      </c>
      <c r="B32" s="43"/>
      <c r="C32" s="44"/>
      <c r="D32" s="39"/>
      <c r="E32" s="62"/>
      <c r="F32" s="62"/>
      <c r="G32" s="57"/>
    </row>
    <row r="33" spans="1:8" ht="64.5" customHeight="1" x14ac:dyDescent="0.25">
      <c r="A33" s="69" t="s">
        <v>107</v>
      </c>
      <c r="B33" s="70"/>
      <c r="C33" s="71"/>
      <c r="D33" s="48">
        <v>10</v>
      </c>
      <c r="E33" s="48">
        <f>F33*D33/100</f>
        <v>7</v>
      </c>
      <c r="F33" s="48">
        <v>70</v>
      </c>
      <c r="G33" s="57"/>
    </row>
    <row r="34" spans="1:8" ht="29.25" customHeight="1" x14ac:dyDescent="0.25">
      <c r="A34" s="50" t="s">
        <v>166</v>
      </c>
      <c r="B34" s="51"/>
      <c r="C34" s="52"/>
      <c r="D34" s="49"/>
      <c r="E34" s="49"/>
      <c r="F34" s="49"/>
      <c r="G34" s="57"/>
    </row>
    <row r="35" spans="1:8" ht="29.25" customHeight="1" x14ac:dyDescent="0.25">
      <c r="A35" s="50"/>
      <c r="B35" s="51"/>
      <c r="C35" s="52"/>
      <c r="D35" s="49"/>
      <c r="E35" s="49"/>
      <c r="F35" s="49"/>
      <c r="G35" s="57"/>
    </row>
    <row r="36" spans="1:8" ht="91.5" customHeight="1" x14ac:dyDescent="0.25">
      <c r="A36" s="53"/>
      <c r="B36" s="54"/>
      <c r="C36" s="55"/>
      <c r="D36" s="49"/>
      <c r="E36" s="49"/>
      <c r="F36" s="49"/>
      <c r="G36" s="57"/>
    </row>
    <row r="37" spans="1:8" ht="55.5" customHeight="1" x14ac:dyDescent="0.25">
      <c r="A37" s="78" t="s">
        <v>25</v>
      </c>
      <c r="B37" s="80" t="s">
        <v>26</v>
      </c>
      <c r="C37" s="81"/>
      <c r="D37" s="82">
        <f>SUM(E33:E36,E27,E21,E15,E9)</f>
        <v>66.599999999999994</v>
      </c>
      <c r="E37" s="15"/>
    </row>
    <row r="38" spans="1:8" ht="15" customHeight="1" x14ac:dyDescent="0.25">
      <c r="A38" s="79"/>
      <c r="B38" s="16" t="s">
        <v>27</v>
      </c>
      <c r="C38" s="17"/>
      <c r="D38" s="83"/>
      <c r="E38" s="18" t="s">
        <v>28</v>
      </c>
    </row>
    <row r="39" spans="1:8" ht="15" customHeight="1" x14ac:dyDescent="0.25">
      <c r="A39" s="79"/>
      <c r="B39" s="16" t="s">
        <v>29</v>
      </c>
      <c r="C39" s="19"/>
      <c r="D39" s="84"/>
      <c r="E39" s="20"/>
    </row>
    <row r="40" spans="1:8" x14ac:dyDescent="0.25"/>
    <row r="41" spans="1:8" hidden="1" x14ac:dyDescent="0.25"/>
    <row r="42" spans="1:8" hidden="1" x14ac:dyDescent="0.25">
      <c r="G42" s="21" t="s">
        <v>30</v>
      </c>
      <c r="H42" s="21" t="s">
        <v>31</v>
      </c>
    </row>
    <row r="43" spans="1:8" hidden="1" x14ac:dyDescent="0.25">
      <c r="G43" s="21"/>
      <c r="H43" s="21"/>
    </row>
    <row r="44" spans="1:8" ht="60" hidden="1" x14ac:dyDescent="0.25">
      <c r="G44" s="22" t="s">
        <v>32</v>
      </c>
      <c r="H44" s="23" t="s">
        <v>33</v>
      </c>
    </row>
    <row r="45" spans="1:8" ht="45" hidden="1" x14ac:dyDescent="0.25">
      <c r="G45" s="22" t="s">
        <v>34</v>
      </c>
      <c r="H45" s="23" t="s">
        <v>35</v>
      </c>
    </row>
    <row r="46" spans="1:8" ht="45" hidden="1" x14ac:dyDescent="0.25">
      <c r="G46" s="22" t="s">
        <v>36</v>
      </c>
      <c r="H46" s="23" t="s">
        <v>37</v>
      </c>
    </row>
    <row r="47" spans="1:8" ht="30" hidden="1" x14ac:dyDescent="0.25">
      <c r="G47" s="22" t="s">
        <v>38</v>
      </c>
      <c r="H47" s="23" t="s">
        <v>39</v>
      </c>
    </row>
    <row r="48" spans="1:8" ht="45" hidden="1" x14ac:dyDescent="0.25">
      <c r="G48" s="22" t="s">
        <v>40</v>
      </c>
      <c r="H48" s="23" t="s">
        <v>41</v>
      </c>
    </row>
    <row r="49" spans="7:8" ht="45" hidden="1" x14ac:dyDescent="0.25">
      <c r="G49" s="22" t="s">
        <v>42</v>
      </c>
      <c r="H49" s="23" t="s">
        <v>18</v>
      </c>
    </row>
    <row r="50" spans="7:8" ht="30" hidden="1" x14ac:dyDescent="0.25">
      <c r="G50" s="22" t="s">
        <v>43</v>
      </c>
      <c r="H50" s="23" t="s">
        <v>44</v>
      </c>
    </row>
    <row r="51" spans="7:8" hidden="1" x14ac:dyDescent="0.25">
      <c r="G51" s="22" t="s">
        <v>45</v>
      </c>
      <c r="H51" s="21" t="s">
        <v>46</v>
      </c>
    </row>
    <row r="52" spans="7:8" hidden="1" x14ac:dyDescent="0.25">
      <c r="G52" s="22" t="s">
        <v>47</v>
      </c>
      <c r="H52" s="21"/>
    </row>
    <row r="53" spans="7:8" hidden="1" x14ac:dyDescent="0.25">
      <c r="G53" s="22" t="s">
        <v>48</v>
      </c>
      <c r="H53" s="23" t="s">
        <v>49</v>
      </c>
    </row>
    <row r="54" spans="7:8" hidden="1" x14ac:dyDescent="0.25">
      <c r="G54" s="22" t="s">
        <v>50</v>
      </c>
      <c r="H54" s="23" t="s">
        <v>51</v>
      </c>
    </row>
    <row r="55" spans="7:8" hidden="1" x14ac:dyDescent="0.25">
      <c r="G55" s="22" t="s">
        <v>52</v>
      </c>
      <c r="H55" s="23" t="s">
        <v>53</v>
      </c>
    </row>
    <row r="56" spans="7:8" hidden="1" x14ac:dyDescent="0.25">
      <c r="G56" s="22" t="s">
        <v>54</v>
      </c>
      <c r="H56" s="23" t="s">
        <v>55</v>
      </c>
    </row>
    <row r="57" spans="7:8" hidden="1" x14ac:dyDescent="0.25">
      <c r="G57" s="22" t="s">
        <v>56</v>
      </c>
      <c r="H57" s="23" t="s">
        <v>57</v>
      </c>
    </row>
    <row r="58" spans="7:8" ht="30" hidden="1" x14ac:dyDescent="0.25">
      <c r="G58" s="22" t="s">
        <v>58</v>
      </c>
      <c r="H58" s="23" t="s">
        <v>20</v>
      </c>
    </row>
    <row r="59" spans="7:8" ht="30" hidden="1" x14ac:dyDescent="0.25">
      <c r="G59" s="22" t="s">
        <v>59</v>
      </c>
      <c r="H59" s="23" t="s">
        <v>60</v>
      </c>
    </row>
    <row r="60" spans="7:8" hidden="1" x14ac:dyDescent="0.25">
      <c r="G60" s="22" t="s">
        <v>61</v>
      </c>
      <c r="H60" s="21" t="s">
        <v>62</v>
      </c>
    </row>
    <row r="61" spans="7:8" hidden="1" x14ac:dyDescent="0.25">
      <c r="G61" s="22" t="s">
        <v>63</v>
      </c>
      <c r="H61" s="21"/>
    </row>
    <row r="62" spans="7:8" ht="30" hidden="1" x14ac:dyDescent="0.25">
      <c r="G62" s="22" t="s">
        <v>64</v>
      </c>
      <c r="H62" s="23" t="s">
        <v>65</v>
      </c>
    </row>
    <row r="63" spans="7:8" ht="30" hidden="1" x14ac:dyDescent="0.25">
      <c r="G63" s="22" t="s">
        <v>66</v>
      </c>
      <c r="H63" s="23" t="s">
        <v>67</v>
      </c>
    </row>
    <row r="64" spans="7:8" ht="60" hidden="1" x14ac:dyDescent="0.25">
      <c r="G64" s="22" t="s">
        <v>68</v>
      </c>
      <c r="H64" s="23" t="s">
        <v>69</v>
      </c>
    </row>
    <row r="65" spans="7:8" ht="60" hidden="1" x14ac:dyDescent="0.25">
      <c r="G65" s="22" t="s">
        <v>70</v>
      </c>
      <c r="H65" s="23" t="s">
        <v>71</v>
      </c>
    </row>
    <row r="66" spans="7:8" ht="75" hidden="1" x14ac:dyDescent="0.25">
      <c r="G66" s="22" t="s">
        <v>72</v>
      </c>
      <c r="H66" s="23" t="s">
        <v>73</v>
      </c>
    </row>
    <row r="67" spans="7:8" ht="75" hidden="1" x14ac:dyDescent="0.25">
      <c r="G67" s="22" t="s">
        <v>74</v>
      </c>
      <c r="H67" s="23" t="s">
        <v>21</v>
      </c>
    </row>
    <row r="68" spans="7:8" ht="75" hidden="1" x14ac:dyDescent="0.25">
      <c r="G68" s="22" t="s">
        <v>75</v>
      </c>
      <c r="H68" s="23" t="s">
        <v>76</v>
      </c>
    </row>
    <row r="69" spans="7:8" hidden="1" x14ac:dyDescent="0.25">
      <c r="G69" s="22" t="s">
        <v>77</v>
      </c>
      <c r="H69" s="21" t="s">
        <v>78</v>
      </c>
    </row>
    <row r="70" spans="7:8" hidden="1" x14ac:dyDescent="0.25">
      <c r="G70" s="22" t="s">
        <v>79</v>
      </c>
      <c r="H70" s="21"/>
    </row>
    <row r="71" spans="7:8" ht="45" hidden="1" x14ac:dyDescent="0.25">
      <c r="G71" s="22" t="s">
        <v>80</v>
      </c>
      <c r="H71" s="23" t="s">
        <v>81</v>
      </c>
    </row>
    <row r="72" spans="7:8" ht="30" hidden="1" x14ac:dyDescent="0.25">
      <c r="G72" s="22" t="s">
        <v>82</v>
      </c>
      <c r="H72" s="23" t="s">
        <v>83</v>
      </c>
    </row>
    <row r="73" spans="7:8" ht="60" hidden="1" x14ac:dyDescent="0.25">
      <c r="G73" s="22" t="s">
        <v>84</v>
      </c>
      <c r="H73" s="23" t="s">
        <v>85</v>
      </c>
    </row>
    <row r="74" spans="7:8" ht="45" hidden="1" x14ac:dyDescent="0.25">
      <c r="G74" s="22" t="s">
        <v>86</v>
      </c>
      <c r="H74" s="23" t="s">
        <v>87</v>
      </c>
    </row>
    <row r="75" spans="7:8" ht="60" hidden="1" x14ac:dyDescent="0.25">
      <c r="G75" s="22" t="s">
        <v>88</v>
      </c>
      <c r="H75" s="23" t="s">
        <v>89</v>
      </c>
    </row>
    <row r="76" spans="7:8" ht="60" hidden="1" x14ac:dyDescent="0.25">
      <c r="G76" s="22" t="s">
        <v>90</v>
      </c>
      <c r="H76" s="23" t="s">
        <v>22</v>
      </c>
    </row>
    <row r="77" spans="7:8" ht="30" hidden="1" x14ac:dyDescent="0.25">
      <c r="G77" s="22" t="s">
        <v>91</v>
      </c>
      <c r="H77" s="23" t="s">
        <v>92</v>
      </c>
    </row>
    <row r="78" spans="7:8" hidden="1" x14ac:dyDescent="0.25">
      <c r="G78" s="22" t="s">
        <v>93</v>
      </c>
      <c r="H78" s="21" t="s">
        <v>94</v>
      </c>
    </row>
    <row r="79" spans="7:8" hidden="1" x14ac:dyDescent="0.25">
      <c r="G79" s="22" t="s">
        <v>95</v>
      </c>
      <c r="H79" s="21"/>
    </row>
    <row r="80" spans="7:8" ht="60" hidden="1" x14ac:dyDescent="0.25">
      <c r="G80" s="22" t="s">
        <v>96</v>
      </c>
      <c r="H80" s="23" t="s">
        <v>97</v>
      </c>
    </row>
    <row r="81" spans="7:8" ht="60" hidden="1" x14ac:dyDescent="0.25">
      <c r="G81" s="22" t="s">
        <v>98</v>
      </c>
      <c r="H81" s="23" t="s">
        <v>99</v>
      </c>
    </row>
    <row r="82" spans="7:8" ht="60" hidden="1" x14ac:dyDescent="0.25">
      <c r="G82" s="22" t="s">
        <v>100</v>
      </c>
      <c r="H82" s="23" t="s">
        <v>101</v>
      </c>
    </row>
    <row r="83" spans="7:8" ht="60" hidden="1" x14ac:dyDescent="0.25">
      <c r="G83" s="22" t="s">
        <v>102</v>
      </c>
      <c r="H83" s="23" t="s">
        <v>103</v>
      </c>
    </row>
    <row r="84" spans="7:8" ht="60" hidden="1" x14ac:dyDescent="0.25">
      <c r="G84" s="22" t="s">
        <v>104</v>
      </c>
      <c r="H84" s="23" t="s">
        <v>105</v>
      </c>
    </row>
    <row r="85" spans="7:8" ht="75" hidden="1" x14ac:dyDescent="0.25">
      <c r="G85" s="22" t="s">
        <v>106</v>
      </c>
      <c r="H85" s="23" t="s">
        <v>107</v>
      </c>
    </row>
    <row r="86" spans="7:8" ht="60" hidden="1" x14ac:dyDescent="0.25">
      <c r="G86" s="22" t="s">
        <v>108</v>
      </c>
      <c r="H86" s="23" t="s">
        <v>24</v>
      </c>
    </row>
    <row r="87" spans="7:8" hidden="1" x14ac:dyDescent="0.25">
      <c r="G87" s="22" t="s">
        <v>109</v>
      </c>
      <c r="H87" s="23"/>
    </row>
    <row r="88" spans="7:8" hidden="1" x14ac:dyDescent="0.25">
      <c r="G88" s="22" t="s">
        <v>110</v>
      </c>
      <c r="H88" s="23"/>
    </row>
    <row r="89" spans="7:8" hidden="1" x14ac:dyDescent="0.25">
      <c r="G89" s="22" t="s">
        <v>111</v>
      </c>
      <c r="H89" s="23"/>
    </row>
    <row r="90" spans="7:8" hidden="1" x14ac:dyDescent="0.25">
      <c r="G90" s="24" t="s">
        <v>112</v>
      </c>
      <c r="H90" s="23"/>
    </row>
    <row r="91" spans="7:8" hidden="1" x14ac:dyDescent="0.25">
      <c r="H91" s="23"/>
    </row>
    <row r="92" spans="7:8" hidden="1" x14ac:dyDescent="0.25">
      <c r="H92" s="23"/>
    </row>
    <row r="93" spans="7:8" hidden="1" x14ac:dyDescent="0.25">
      <c r="H93" s="23"/>
    </row>
    <row r="94" spans="7:8" hidden="1" x14ac:dyDescent="0.25">
      <c r="H94" s="23"/>
    </row>
    <row r="95" spans="7:8" ht="15" customHeight="1" x14ac:dyDescent="0.25"/>
    <row r="96" spans="7:8" ht="15" customHeight="1" x14ac:dyDescent="0.25"/>
    <row r="97" ht="15" customHeight="1" x14ac:dyDescent="0.25"/>
    <row r="98" ht="15" customHeight="1" x14ac:dyDescent="0.25"/>
    <row r="99" ht="15" customHeight="1" x14ac:dyDescent="0.25"/>
    <row r="100" ht="15" customHeight="1" x14ac:dyDescent="0.25"/>
  </sheetData>
  <mergeCells count="58">
    <mergeCell ref="A37:A39"/>
    <mergeCell ref="B37:C37"/>
    <mergeCell ref="D37:D39"/>
    <mergeCell ref="A33:C33"/>
    <mergeCell ref="D33:D36"/>
    <mergeCell ref="E27:E30"/>
    <mergeCell ref="E33:E36"/>
    <mergeCell ref="F33:F36"/>
    <mergeCell ref="A34:C36"/>
    <mergeCell ref="F27:F30"/>
    <mergeCell ref="A28:C30"/>
    <mergeCell ref="A31:C31"/>
    <mergeCell ref="D31:D32"/>
    <mergeCell ref="E31:E32"/>
    <mergeCell ref="F31:F32"/>
    <mergeCell ref="A32:C32"/>
    <mergeCell ref="A27:C27"/>
    <mergeCell ref="D27:D30"/>
    <mergeCell ref="A21:C21"/>
    <mergeCell ref="D21:D24"/>
    <mergeCell ref="E21:E24"/>
    <mergeCell ref="F21:F24"/>
    <mergeCell ref="A22:C24"/>
    <mergeCell ref="A25:C25"/>
    <mergeCell ref="D25:D26"/>
    <mergeCell ref="E25:E26"/>
    <mergeCell ref="F25:F26"/>
    <mergeCell ref="A26:C26"/>
    <mergeCell ref="G10:G36"/>
    <mergeCell ref="A13:C13"/>
    <mergeCell ref="D13:D14"/>
    <mergeCell ref="E13:E14"/>
    <mergeCell ref="F13:F14"/>
    <mergeCell ref="A14:C14"/>
    <mergeCell ref="A15:C15"/>
    <mergeCell ref="D15:D18"/>
    <mergeCell ref="E15:E18"/>
    <mergeCell ref="F15:F18"/>
    <mergeCell ref="A16:C18"/>
    <mergeCell ref="A19:C19"/>
    <mergeCell ref="D19:D20"/>
    <mergeCell ref="E19:E20"/>
    <mergeCell ref="F19:F20"/>
    <mergeCell ref="A20:C20"/>
    <mergeCell ref="F7:F8"/>
    <mergeCell ref="A8:C8"/>
    <mergeCell ref="A9:C9"/>
    <mergeCell ref="D9:D12"/>
    <mergeCell ref="E9:E12"/>
    <mergeCell ref="F9:F12"/>
    <mergeCell ref="A10:C12"/>
    <mergeCell ref="A1:E1"/>
    <mergeCell ref="A2:E2"/>
    <mergeCell ref="A5:E5"/>
    <mergeCell ref="A6:C6"/>
    <mergeCell ref="A7:C7"/>
    <mergeCell ref="D7:D8"/>
    <mergeCell ref="E7:E8"/>
  </mergeCells>
  <dataValidations count="6">
    <dataValidation type="list" errorStyle="information" allowBlank="1" showInputMessage="1" sqref="A10 A28 A22 A16 A34" xr:uid="{85E969A8-B545-4613-83CD-840B4D4BF5E1}">
      <formula1>$G$43:$G$90</formula1>
    </dataValidation>
    <dataValidation type="list" allowBlank="1" showInputMessage="1" showErrorMessage="1" sqref="A33:C33" xr:uid="{0A4966B1-6CCC-4128-8AD2-30BD0E24B7BC}">
      <formula1>$H$79:$H$86</formula1>
    </dataValidation>
    <dataValidation type="list" allowBlank="1" showInputMessage="1" showErrorMessage="1" sqref="A27:C27" xr:uid="{EC94AFDF-BEC1-4A52-9689-4E8676A40ADC}">
      <formula1>$H$70:$H$77</formula1>
    </dataValidation>
    <dataValidation type="list" allowBlank="1" showInputMessage="1" showErrorMessage="1" sqref="A21:C21" xr:uid="{7050E78C-F071-447A-9C66-BC0870416173}">
      <formula1>$H$61:$H$68</formula1>
    </dataValidation>
    <dataValidation type="list" allowBlank="1" showInputMessage="1" showErrorMessage="1" sqref="A15" xr:uid="{1C2E7E43-1CDD-448F-821D-77B6D40AD544}">
      <formula1>$H$52:$H$59</formula1>
    </dataValidation>
    <dataValidation type="list" allowBlank="1" showInputMessage="1" showErrorMessage="1" sqref="A9:C9" xr:uid="{4357009E-8274-44BD-9CB1-82372482CD61}">
      <formula1>$H$43:$H$50</formula1>
    </dataValidation>
  </dataValidations>
  <printOptions horizontalCentered="1" verticalCentered="1"/>
  <pageMargins left="0.70866141732283472" right="0.70866141732283472" top="0.74803149606299213" bottom="0.74803149606299213" header="0.31496062992125984" footer="0.31496062992125984"/>
  <pageSetup paperSize="9" scale="48"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CADFCC-9044-4167-A10B-6BF21FACA304}">
  <sheetPr codeName="Sheet13">
    <tabColor rgb="FF00B0F0"/>
    <pageSetUpPr fitToPage="1"/>
  </sheetPr>
  <dimension ref="A1:H100"/>
  <sheetViews>
    <sheetView topLeftCell="A27" zoomScaleNormal="100" workbookViewId="0">
      <pane xSplit="23745" topLeftCell="G1"/>
      <selection activeCell="F33" sqref="F33:F36"/>
      <selection pane="topRight" activeCell="A10" sqref="A10:C12"/>
    </sheetView>
  </sheetViews>
  <sheetFormatPr defaultColWidth="0" defaultRowHeight="15" customHeight="1" zeroHeight="1" x14ac:dyDescent="0.25"/>
  <cols>
    <col min="1" max="1" width="55.42578125" customWidth="1"/>
    <col min="2" max="2" width="22.7109375" customWidth="1"/>
    <col min="3" max="3" width="31.85546875" customWidth="1"/>
    <col min="4" max="5" width="7.42578125" customWidth="1"/>
    <col min="6" max="6" width="8.7109375" style="8" customWidth="1"/>
    <col min="7" max="7" width="106.42578125" customWidth="1"/>
    <col min="8" max="8" width="111.7109375" hidden="1" customWidth="1"/>
    <col min="9" max="16384" width="9.140625" hidden="1"/>
  </cols>
  <sheetData>
    <row r="1" spans="1:7" ht="56.25" customHeight="1" x14ac:dyDescent="0.25">
      <c r="A1" s="29"/>
      <c r="B1" s="29"/>
      <c r="C1" s="29"/>
      <c r="D1" s="29"/>
      <c r="E1" s="29"/>
    </row>
    <row r="2" spans="1:7" ht="26.25" x14ac:dyDescent="0.4">
      <c r="A2" s="30" t="s">
        <v>10</v>
      </c>
      <c r="B2" s="30"/>
      <c r="C2" s="30"/>
      <c r="D2" s="30"/>
      <c r="E2" s="30"/>
    </row>
    <row r="3" spans="1:7" x14ac:dyDescent="0.25">
      <c r="A3" s="9" t="s">
        <v>113</v>
      </c>
      <c r="B3" s="10"/>
      <c r="C3" s="10" t="s">
        <v>11</v>
      </c>
      <c r="D3" s="10"/>
      <c r="E3" s="11"/>
    </row>
    <row r="4" spans="1:7" x14ac:dyDescent="0.25">
      <c r="A4" s="9" t="str">
        <f ca="1">"STUDENT: "&amp;MID(CELL("filename",A1),FIND("]",CELL("filename",A1))+1,255)</f>
        <v>STUDENT: Bethan Davies-Jones</v>
      </c>
      <c r="B4" s="10"/>
      <c r="C4" s="12" t="s">
        <v>123</v>
      </c>
      <c r="D4" s="10"/>
      <c r="E4" s="11"/>
    </row>
    <row r="5" spans="1:7" ht="52.5" customHeight="1" x14ac:dyDescent="0.25">
      <c r="A5" s="31" t="s">
        <v>12</v>
      </c>
      <c r="B5" s="32"/>
      <c r="C5" s="32"/>
      <c r="D5" s="32"/>
      <c r="E5" s="32"/>
    </row>
    <row r="6" spans="1:7" ht="52.5" customHeight="1" x14ac:dyDescent="0.25">
      <c r="A6" s="33" t="s">
        <v>13</v>
      </c>
      <c r="B6" s="34"/>
      <c r="C6" s="34"/>
      <c r="D6" s="13" t="s">
        <v>14</v>
      </c>
      <c r="E6" s="13" t="s">
        <v>15</v>
      </c>
      <c r="F6" s="13" t="s">
        <v>16</v>
      </c>
    </row>
    <row r="7" spans="1:7" x14ac:dyDescent="0.25">
      <c r="A7" s="35" t="s">
        <v>17</v>
      </c>
      <c r="B7" s="36"/>
      <c r="C7" s="37"/>
      <c r="D7" s="38"/>
      <c r="E7" s="40"/>
      <c r="F7" s="40"/>
    </row>
    <row r="8" spans="1:7" x14ac:dyDescent="0.25">
      <c r="A8" s="42" t="s">
        <v>114</v>
      </c>
      <c r="B8" s="43"/>
      <c r="C8" s="44"/>
      <c r="D8" s="39"/>
      <c r="E8" s="41"/>
      <c r="F8" s="41"/>
    </row>
    <row r="9" spans="1:7" ht="54.75" customHeight="1" x14ac:dyDescent="0.4">
      <c r="A9" s="45" t="s">
        <v>18</v>
      </c>
      <c r="B9" s="46"/>
      <c r="C9" s="47"/>
      <c r="D9" s="48">
        <v>10</v>
      </c>
      <c r="E9" s="48">
        <f>F9*D9/100</f>
        <v>7</v>
      </c>
      <c r="F9" s="48">
        <v>70</v>
      </c>
      <c r="G9" s="14" t="s">
        <v>19</v>
      </c>
    </row>
    <row r="10" spans="1:7" ht="29.25" customHeight="1" x14ac:dyDescent="0.25">
      <c r="A10" s="50" t="s">
        <v>167</v>
      </c>
      <c r="B10" s="51"/>
      <c r="C10" s="52"/>
      <c r="D10" s="49"/>
      <c r="E10" s="49"/>
      <c r="F10" s="49"/>
      <c r="G10" s="56"/>
    </row>
    <row r="11" spans="1:7" ht="29.25" customHeight="1" x14ac:dyDescent="0.25">
      <c r="A11" s="50"/>
      <c r="B11" s="51"/>
      <c r="C11" s="52"/>
      <c r="D11" s="49"/>
      <c r="E11" s="49"/>
      <c r="F11" s="49"/>
      <c r="G11" s="57"/>
    </row>
    <row r="12" spans="1:7" ht="128.25" customHeight="1" x14ac:dyDescent="0.25">
      <c r="A12" s="53"/>
      <c r="B12" s="54"/>
      <c r="C12" s="55"/>
      <c r="D12" s="49"/>
      <c r="E12" s="49"/>
      <c r="F12" s="49"/>
      <c r="G12" s="57"/>
    </row>
    <row r="13" spans="1:7" ht="13.5" customHeight="1" x14ac:dyDescent="0.25">
      <c r="A13" s="58" t="s">
        <v>121</v>
      </c>
      <c r="B13" s="59"/>
      <c r="C13" s="60"/>
      <c r="D13" s="38"/>
      <c r="E13" s="61"/>
      <c r="F13" s="61"/>
      <c r="G13" s="57"/>
    </row>
    <row r="14" spans="1:7" ht="37.5" customHeight="1" x14ac:dyDescent="0.25">
      <c r="A14" s="63" t="s">
        <v>115</v>
      </c>
      <c r="B14" s="64"/>
      <c r="C14" s="65"/>
      <c r="D14" s="39"/>
      <c r="E14" s="62"/>
      <c r="F14" s="62"/>
      <c r="G14" s="57"/>
    </row>
    <row r="15" spans="1:7" ht="54.75" customHeight="1" x14ac:dyDescent="0.25">
      <c r="A15" s="45" t="s">
        <v>20</v>
      </c>
      <c r="B15" s="46"/>
      <c r="C15" s="47"/>
      <c r="D15" s="48">
        <v>30</v>
      </c>
      <c r="E15" s="48">
        <f>F15*D15/100</f>
        <v>21.6</v>
      </c>
      <c r="F15" s="48">
        <v>72</v>
      </c>
      <c r="G15" s="57"/>
    </row>
    <row r="16" spans="1:7" ht="29.25" customHeight="1" x14ac:dyDescent="0.25">
      <c r="A16" s="50" t="s">
        <v>168</v>
      </c>
      <c r="B16" s="51"/>
      <c r="C16" s="52"/>
      <c r="D16" s="49"/>
      <c r="E16" s="49"/>
      <c r="F16" s="49"/>
      <c r="G16" s="57"/>
    </row>
    <row r="17" spans="1:7" ht="29.25" customHeight="1" x14ac:dyDescent="0.25">
      <c r="A17" s="50"/>
      <c r="B17" s="51"/>
      <c r="C17" s="52"/>
      <c r="D17" s="49"/>
      <c r="E17" s="49"/>
      <c r="F17" s="49"/>
      <c r="G17" s="57"/>
    </row>
    <row r="18" spans="1:7" ht="117" customHeight="1" x14ac:dyDescent="0.25">
      <c r="A18" s="53"/>
      <c r="B18" s="54"/>
      <c r="C18" s="55"/>
      <c r="D18" s="49"/>
      <c r="E18" s="49"/>
      <c r="F18" s="49"/>
      <c r="G18" s="57"/>
    </row>
    <row r="19" spans="1:7" ht="13.5" customHeight="1" x14ac:dyDescent="0.25">
      <c r="A19" s="58" t="s">
        <v>120</v>
      </c>
      <c r="B19" s="59"/>
      <c r="C19" s="60"/>
      <c r="D19" s="38"/>
      <c r="E19" s="61"/>
      <c r="F19" s="61"/>
      <c r="G19" s="57"/>
    </row>
    <row r="20" spans="1:7" ht="35.25" customHeight="1" x14ac:dyDescent="0.25">
      <c r="A20" s="66" t="s">
        <v>116</v>
      </c>
      <c r="B20" s="67"/>
      <c r="C20" s="68"/>
      <c r="D20" s="39"/>
      <c r="E20" s="62"/>
      <c r="F20" s="62"/>
      <c r="G20" s="57"/>
    </row>
    <row r="21" spans="1:7" ht="75.75" customHeight="1" x14ac:dyDescent="0.25">
      <c r="A21" s="69" t="s">
        <v>73</v>
      </c>
      <c r="B21" s="70"/>
      <c r="C21" s="71"/>
      <c r="D21" s="48">
        <v>30</v>
      </c>
      <c r="E21" s="48">
        <f>F21*D21/100</f>
        <v>18.600000000000001</v>
      </c>
      <c r="F21" s="48">
        <v>62</v>
      </c>
      <c r="G21" s="57"/>
    </row>
    <row r="22" spans="1:7" ht="29.25" customHeight="1" x14ac:dyDescent="0.25">
      <c r="A22" s="50" t="s">
        <v>169</v>
      </c>
      <c r="B22" s="51"/>
      <c r="C22" s="52"/>
      <c r="D22" s="49"/>
      <c r="E22" s="49"/>
      <c r="F22" s="49"/>
      <c r="G22" s="57"/>
    </row>
    <row r="23" spans="1:7" ht="29.25" customHeight="1" x14ac:dyDescent="0.25">
      <c r="A23" s="50"/>
      <c r="B23" s="51"/>
      <c r="C23" s="52"/>
      <c r="D23" s="49"/>
      <c r="E23" s="49"/>
      <c r="F23" s="49"/>
      <c r="G23" s="57"/>
    </row>
    <row r="24" spans="1:7" ht="158.25" customHeight="1" x14ac:dyDescent="0.25">
      <c r="A24" s="53"/>
      <c r="B24" s="54"/>
      <c r="C24" s="55"/>
      <c r="D24" s="49"/>
      <c r="E24" s="49"/>
      <c r="F24" s="49"/>
      <c r="G24" s="57"/>
    </row>
    <row r="25" spans="1:7" ht="13.5" customHeight="1" x14ac:dyDescent="0.25">
      <c r="A25" s="58" t="s">
        <v>119</v>
      </c>
      <c r="B25" s="59"/>
      <c r="C25" s="60"/>
      <c r="D25" s="38"/>
      <c r="E25" s="61"/>
      <c r="F25" s="61"/>
      <c r="G25" s="57"/>
    </row>
    <row r="26" spans="1:7" ht="37.5" customHeight="1" x14ac:dyDescent="0.25">
      <c r="A26" s="66" t="s">
        <v>117</v>
      </c>
      <c r="B26" s="67"/>
      <c r="C26" s="68"/>
      <c r="D26" s="39"/>
      <c r="E26" s="62"/>
      <c r="F26" s="62"/>
      <c r="G26" s="57"/>
    </row>
    <row r="27" spans="1:7" ht="64.5" customHeight="1" x14ac:dyDescent="0.25">
      <c r="A27" s="69" t="s">
        <v>89</v>
      </c>
      <c r="B27" s="70"/>
      <c r="C27" s="71"/>
      <c r="D27" s="48">
        <v>20</v>
      </c>
      <c r="E27" s="48">
        <f>F27*D27/100</f>
        <v>13.6</v>
      </c>
      <c r="F27" s="48">
        <v>68</v>
      </c>
      <c r="G27" s="57"/>
    </row>
    <row r="28" spans="1:7" ht="29.25" customHeight="1" x14ac:dyDescent="0.25">
      <c r="A28" s="72" t="s">
        <v>170</v>
      </c>
      <c r="B28" s="73"/>
      <c r="C28" s="74"/>
      <c r="D28" s="49"/>
      <c r="E28" s="49"/>
      <c r="F28" s="49"/>
      <c r="G28" s="57"/>
    </row>
    <row r="29" spans="1:7" ht="29.25" customHeight="1" x14ac:dyDescent="0.25">
      <c r="A29" s="72"/>
      <c r="B29" s="73"/>
      <c r="C29" s="74"/>
      <c r="D29" s="49"/>
      <c r="E29" s="49"/>
      <c r="F29" s="49"/>
      <c r="G29" s="57"/>
    </row>
    <row r="30" spans="1:7" ht="115.5" customHeight="1" x14ac:dyDescent="0.25">
      <c r="A30" s="75"/>
      <c r="B30" s="76"/>
      <c r="C30" s="77"/>
      <c r="D30" s="49"/>
      <c r="E30" s="49"/>
      <c r="F30" s="49"/>
      <c r="G30" s="57"/>
    </row>
    <row r="31" spans="1:7" x14ac:dyDescent="0.25">
      <c r="A31" s="58" t="s">
        <v>23</v>
      </c>
      <c r="B31" s="59"/>
      <c r="C31" s="60"/>
      <c r="D31" s="38"/>
      <c r="E31" s="61"/>
      <c r="F31" s="61"/>
      <c r="G31" s="57"/>
    </row>
    <row r="32" spans="1:7" ht="13.5" customHeight="1" x14ac:dyDescent="0.25">
      <c r="A32" s="42" t="s">
        <v>118</v>
      </c>
      <c r="B32" s="43"/>
      <c r="C32" s="44"/>
      <c r="D32" s="39"/>
      <c r="E32" s="62"/>
      <c r="F32" s="62"/>
      <c r="G32" s="57"/>
    </row>
    <row r="33" spans="1:8" ht="64.5" customHeight="1" x14ac:dyDescent="0.25">
      <c r="A33" s="69" t="s">
        <v>107</v>
      </c>
      <c r="B33" s="70"/>
      <c r="C33" s="71"/>
      <c r="D33" s="48">
        <v>10</v>
      </c>
      <c r="E33" s="48">
        <f>F33*D33/100</f>
        <v>7.2</v>
      </c>
      <c r="F33" s="48">
        <v>72</v>
      </c>
      <c r="G33" s="57"/>
    </row>
    <row r="34" spans="1:8" ht="29.25" customHeight="1" x14ac:dyDescent="0.25">
      <c r="A34" s="50" t="s">
        <v>171</v>
      </c>
      <c r="B34" s="51"/>
      <c r="C34" s="52"/>
      <c r="D34" s="49"/>
      <c r="E34" s="49"/>
      <c r="F34" s="49"/>
      <c r="G34" s="57"/>
    </row>
    <row r="35" spans="1:8" ht="29.25" customHeight="1" x14ac:dyDescent="0.25">
      <c r="A35" s="50"/>
      <c r="B35" s="51"/>
      <c r="C35" s="52"/>
      <c r="D35" s="49"/>
      <c r="E35" s="49"/>
      <c r="F35" s="49"/>
      <c r="G35" s="57"/>
    </row>
    <row r="36" spans="1:8" ht="93.75" customHeight="1" x14ac:dyDescent="0.25">
      <c r="A36" s="53"/>
      <c r="B36" s="54"/>
      <c r="C36" s="55"/>
      <c r="D36" s="49"/>
      <c r="E36" s="49"/>
      <c r="F36" s="49"/>
      <c r="G36" s="57"/>
    </row>
    <row r="37" spans="1:8" ht="55.5" customHeight="1" x14ac:dyDescent="0.25">
      <c r="A37" s="78" t="s">
        <v>25</v>
      </c>
      <c r="B37" s="80" t="s">
        <v>26</v>
      </c>
      <c r="C37" s="81"/>
      <c r="D37" s="82">
        <f>SUM(E33:E36,E27,E21,E15,E9)</f>
        <v>68</v>
      </c>
      <c r="E37" s="15"/>
    </row>
    <row r="38" spans="1:8" ht="15" customHeight="1" x14ac:dyDescent="0.25">
      <c r="A38" s="79"/>
      <c r="B38" s="16" t="s">
        <v>27</v>
      </c>
      <c r="C38" s="17"/>
      <c r="D38" s="83"/>
      <c r="E38" s="18" t="s">
        <v>28</v>
      </c>
    </row>
    <row r="39" spans="1:8" ht="15" customHeight="1" x14ac:dyDescent="0.25">
      <c r="A39" s="79"/>
      <c r="B39" s="16" t="s">
        <v>29</v>
      </c>
      <c r="C39" s="19"/>
      <c r="D39" s="84"/>
      <c r="E39" s="20"/>
    </row>
    <row r="40" spans="1:8" x14ac:dyDescent="0.25"/>
    <row r="41" spans="1:8" hidden="1" x14ac:dyDescent="0.25"/>
    <row r="42" spans="1:8" hidden="1" x14ac:dyDescent="0.25">
      <c r="G42" s="21" t="s">
        <v>30</v>
      </c>
      <c r="H42" s="21" t="s">
        <v>31</v>
      </c>
    </row>
    <row r="43" spans="1:8" hidden="1" x14ac:dyDescent="0.25">
      <c r="G43" s="21"/>
      <c r="H43" s="21"/>
    </row>
    <row r="44" spans="1:8" ht="60" hidden="1" x14ac:dyDescent="0.25">
      <c r="G44" s="22" t="s">
        <v>32</v>
      </c>
      <c r="H44" s="23" t="s">
        <v>33</v>
      </c>
    </row>
    <row r="45" spans="1:8" ht="45" hidden="1" x14ac:dyDescent="0.25">
      <c r="G45" s="22" t="s">
        <v>34</v>
      </c>
      <c r="H45" s="23" t="s">
        <v>35</v>
      </c>
    </row>
    <row r="46" spans="1:8" ht="45" hidden="1" x14ac:dyDescent="0.25">
      <c r="G46" s="22" t="s">
        <v>36</v>
      </c>
      <c r="H46" s="23" t="s">
        <v>37</v>
      </c>
    </row>
    <row r="47" spans="1:8" ht="30" hidden="1" x14ac:dyDescent="0.25">
      <c r="G47" s="22" t="s">
        <v>38</v>
      </c>
      <c r="H47" s="23" t="s">
        <v>39</v>
      </c>
    </row>
    <row r="48" spans="1:8" ht="45" hidden="1" x14ac:dyDescent="0.25">
      <c r="G48" s="22" t="s">
        <v>40</v>
      </c>
      <c r="H48" s="23" t="s">
        <v>41</v>
      </c>
    </row>
    <row r="49" spans="7:8" ht="45" hidden="1" x14ac:dyDescent="0.25">
      <c r="G49" s="22" t="s">
        <v>42</v>
      </c>
      <c r="H49" s="23" t="s">
        <v>18</v>
      </c>
    </row>
    <row r="50" spans="7:8" ht="30" hidden="1" x14ac:dyDescent="0.25">
      <c r="G50" s="22" t="s">
        <v>43</v>
      </c>
      <c r="H50" s="23" t="s">
        <v>44</v>
      </c>
    </row>
    <row r="51" spans="7:8" hidden="1" x14ac:dyDescent="0.25">
      <c r="G51" s="22" t="s">
        <v>45</v>
      </c>
      <c r="H51" s="21" t="s">
        <v>46</v>
      </c>
    </row>
    <row r="52" spans="7:8" hidden="1" x14ac:dyDescent="0.25">
      <c r="G52" s="22" t="s">
        <v>47</v>
      </c>
      <c r="H52" s="21"/>
    </row>
    <row r="53" spans="7:8" hidden="1" x14ac:dyDescent="0.25">
      <c r="G53" s="22" t="s">
        <v>48</v>
      </c>
      <c r="H53" s="23" t="s">
        <v>49</v>
      </c>
    </row>
    <row r="54" spans="7:8" hidden="1" x14ac:dyDescent="0.25">
      <c r="G54" s="22" t="s">
        <v>50</v>
      </c>
      <c r="H54" s="23" t="s">
        <v>51</v>
      </c>
    </row>
    <row r="55" spans="7:8" hidden="1" x14ac:dyDescent="0.25">
      <c r="G55" s="22" t="s">
        <v>52</v>
      </c>
      <c r="H55" s="23" t="s">
        <v>53</v>
      </c>
    </row>
    <row r="56" spans="7:8" hidden="1" x14ac:dyDescent="0.25">
      <c r="G56" s="22" t="s">
        <v>54</v>
      </c>
      <c r="H56" s="23" t="s">
        <v>55</v>
      </c>
    </row>
    <row r="57" spans="7:8" hidden="1" x14ac:dyDescent="0.25">
      <c r="G57" s="22" t="s">
        <v>56</v>
      </c>
      <c r="H57" s="23" t="s">
        <v>57</v>
      </c>
    </row>
    <row r="58" spans="7:8" ht="30" hidden="1" x14ac:dyDescent="0.25">
      <c r="G58" s="22" t="s">
        <v>58</v>
      </c>
      <c r="H58" s="23" t="s">
        <v>20</v>
      </c>
    </row>
    <row r="59" spans="7:8" ht="30" hidden="1" x14ac:dyDescent="0.25">
      <c r="G59" s="22" t="s">
        <v>59</v>
      </c>
      <c r="H59" s="23" t="s">
        <v>60</v>
      </c>
    </row>
    <row r="60" spans="7:8" hidden="1" x14ac:dyDescent="0.25">
      <c r="G60" s="22" t="s">
        <v>61</v>
      </c>
      <c r="H60" s="21" t="s">
        <v>62</v>
      </c>
    </row>
    <row r="61" spans="7:8" hidden="1" x14ac:dyDescent="0.25">
      <c r="G61" s="22" t="s">
        <v>63</v>
      </c>
      <c r="H61" s="21"/>
    </row>
    <row r="62" spans="7:8" ht="30" hidden="1" x14ac:dyDescent="0.25">
      <c r="G62" s="22" t="s">
        <v>64</v>
      </c>
      <c r="H62" s="23" t="s">
        <v>65</v>
      </c>
    </row>
    <row r="63" spans="7:8" ht="30" hidden="1" x14ac:dyDescent="0.25">
      <c r="G63" s="22" t="s">
        <v>66</v>
      </c>
      <c r="H63" s="23" t="s">
        <v>67</v>
      </c>
    </row>
    <row r="64" spans="7:8" ht="60" hidden="1" x14ac:dyDescent="0.25">
      <c r="G64" s="22" t="s">
        <v>68</v>
      </c>
      <c r="H64" s="23" t="s">
        <v>69</v>
      </c>
    </row>
    <row r="65" spans="7:8" ht="60" hidden="1" x14ac:dyDescent="0.25">
      <c r="G65" s="22" t="s">
        <v>70</v>
      </c>
      <c r="H65" s="23" t="s">
        <v>71</v>
      </c>
    </row>
    <row r="66" spans="7:8" ht="75" hidden="1" x14ac:dyDescent="0.25">
      <c r="G66" s="22" t="s">
        <v>72</v>
      </c>
      <c r="H66" s="23" t="s">
        <v>73</v>
      </c>
    </row>
    <row r="67" spans="7:8" ht="75" hidden="1" x14ac:dyDescent="0.25">
      <c r="G67" s="22" t="s">
        <v>74</v>
      </c>
      <c r="H67" s="23" t="s">
        <v>21</v>
      </c>
    </row>
    <row r="68" spans="7:8" ht="75" hidden="1" x14ac:dyDescent="0.25">
      <c r="G68" s="22" t="s">
        <v>75</v>
      </c>
      <c r="H68" s="23" t="s">
        <v>76</v>
      </c>
    </row>
    <row r="69" spans="7:8" hidden="1" x14ac:dyDescent="0.25">
      <c r="G69" s="22" t="s">
        <v>77</v>
      </c>
      <c r="H69" s="21" t="s">
        <v>78</v>
      </c>
    </row>
    <row r="70" spans="7:8" hidden="1" x14ac:dyDescent="0.25">
      <c r="G70" s="22" t="s">
        <v>79</v>
      </c>
      <c r="H70" s="21"/>
    </row>
    <row r="71" spans="7:8" ht="45" hidden="1" x14ac:dyDescent="0.25">
      <c r="G71" s="22" t="s">
        <v>80</v>
      </c>
      <c r="H71" s="23" t="s">
        <v>81</v>
      </c>
    </row>
    <row r="72" spans="7:8" ht="30" hidden="1" x14ac:dyDescent="0.25">
      <c r="G72" s="22" t="s">
        <v>82</v>
      </c>
      <c r="H72" s="23" t="s">
        <v>83</v>
      </c>
    </row>
    <row r="73" spans="7:8" ht="60" hidden="1" x14ac:dyDescent="0.25">
      <c r="G73" s="22" t="s">
        <v>84</v>
      </c>
      <c r="H73" s="23" t="s">
        <v>85</v>
      </c>
    </row>
    <row r="74" spans="7:8" ht="45" hidden="1" x14ac:dyDescent="0.25">
      <c r="G74" s="22" t="s">
        <v>86</v>
      </c>
      <c r="H74" s="23" t="s">
        <v>87</v>
      </c>
    </row>
    <row r="75" spans="7:8" ht="60" hidden="1" x14ac:dyDescent="0.25">
      <c r="G75" s="22" t="s">
        <v>88</v>
      </c>
      <c r="H75" s="23" t="s">
        <v>89</v>
      </c>
    </row>
    <row r="76" spans="7:8" ht="60" hidden="1" x14ac:dyDescent="0.25">
      <c r="G76" s="22" t="s">
        <v>90</v>
      </c>
      <c r="H76" s="23" t="s">
        <v>22</v>
      </c>
    </row>
    <row r="77" spans="7:8" ht="30" hidden="1" x14ac:dyDescent="0.25">
      <c r="G77" s="22" t="s">
        <v>91</v>
      </c>
      <c r="H77" s="23" t="s">
        <v>92</v>
      </c>
    </row>
    <row r="78" spans="7:8" hidden="1" x14ac:dyDescent="0.25">
      <c r="G78" s="22" t="s">
        <v>93</v>
      </c>
      <c r="H78" s="21" t="s">
        <v>94</v>
      </c>
    </row>
    <row r="79" spans="7:8" hidden="1" x14ac:dyDescent="0.25">
      <c r="G79" s="22" t="s">
        <v>95</v>
      </c>
      <c r="H79" s="21"/>
    </row>
    <row r="80" spans="7:8" ht="60" hidden="1" x14ac:dyDescent="0.25">
      <c r="G80" s="22" t="s">
        <v>96</v>
      </c>
      <c r="H80" s="23" t="s">
        <v>97</v>
      </c>
    </row>
    <row r="81" spans="7:8" ht="60" hidden="1" x14ac:dyDescent="0.25">
      <c r="G81" s="22" t="s">
        <v>98</v>
      </c>
      <c r="H81" s="23" t="s">
        <v>99</v>
      </c>
    </row>
    <row r="82" spans="7:8" ht="60" hidden="1" x14ac:dyDescent="0.25">
      <c r="G82" s="22" t="s">
        <v>100</v>
      </c>
      <c r="H82" s="23" t="s">
        <v>101</v>
      </c>
    </row>
    <row r="83" spans="7:8" ht="60" hidden="1" x14ac:dyDescent="0.25">
      <c r="G83" s="22" t="s">
        <v>102</v>
      </c>
      <c r="H83" s="23" t="s">
        <v>103</v>
      </c>
    </row>
    <row r="84" spans="7:8" ht="60" hidden="1" x14ac:dyDescent="0.25">
      <c r="G84" s="22" t="s">
        <v>104</v>
      </c>
      <c r="H84" s="23" t="s">
        <v>105</v>
      </c>
    </row>
    <row r="85" spans="7:8" ht="75" hidden="1" x14ac:dyDescent="0.25">
      <c r="G85" s="22" t="s">
        <v>106</v>
      </c>
      <c r="H85" s="23" t="s">
        <v>107</v>
      </c>
    </row>
    <row r="86" spans="7:8" ht="60" hidden="1" x14ac:dyDescent="0.25">
      <c r="G86" s="22" t="s">
        <v>108</v>
      </c>
      <c r="H86" s="23" t="s">
        <v>24</v>
      </c>
    </row>
    <row r="87" spans="7:8" hidden="1" x14ac:dyDescent="0.25">
      <c r="G87" s="22" t="s">
        <v>109</v>
      </c>
      <c r="H87" s="23"/>
    </row>
    <row r="88" spans="7:8" hidden="1" x14ac:dyDescent="0.25">
      <c r="G88" s="22" t="s">
        <v>110</v>
      </c>
      <c r="H88" s="23"/>
    </row>
    <row r="89" spans="7:8" hidden="1" x14ac:dyDescent="0.25">
      <c r="G89" s="22" t="s">
        <v>111</v>
      </c>
      <c r="H89" s="23"/>
    </row>
    <row r="90" spans="7:8" hidden="1" x14ac:dyDescent="0.25">
      <c r="G90" s="24" t="s">
        <v>112</v>
      </c>
      <c r="H90" s="23"/>
    </row>
    <row r="91" spans="7:8" hidden="1" x14ac:dyDescent="0.25">
      <c r="H91" s="23"/>
    </row>
    <row r="92" spans="7:8" hidden="1" x14ac:dyDescent="0.25">
      <c r="H92" s="23"/>
    </row>
    <row r="93" spans="7:8" hidden="1" x14ac:dyDescent="0.25">
      <c r="H93" s="23"/>
    </row>
    <row r="94" spans="7:8" hidden="1" x14ac:dyDescent="0.25">
      <c r="H94" s="23"/>
    </row>
    <row r="95" spans="7:8" ht="15" customHeight="1" x14ac:dyDescent="0.25"/>
    <row r="96" spans="7:8" ht="15" customHeight="1" x14ac:dyDescent="0.25"/>
    <row r="97" ht="15" customHeight="1" x14ac:dyDescent="0.25"/>
    <row r="98" ht="15" customHeight="1" x14ac:dyDescent="0.25"/>
    <row r="99" ht="15" customHeight="1" x14ac:dyDescent="0.25"/>
    <row r="100" ht="15" customHeight="1" x14ac:dyDescent="0.25"/>
  </sheetData>
  <mergeCells count="58">
    <mergeCell ref="A37:A39"/>
    <mergeCell ref="B37:C37"/>
    <mergeCell ref="D37:D39"/>
    <mergeCell ref="A33:C33"/>
    <mergeCell ref="D33:D36"/>
    <mergeCell ref="E27:E30"/>
    <mergeCell ref="E33:E36"/>
    <mergeCell ref="F33:F36"/>
    <mergeCell ref="A34:C36"/>
    <mergeCell ref="F27:F30"/>
    <mergeCell ref="A28:C30"/>
    <mergeCell ref="A31:C31"/>
    <mergeCell ref="D31:D32"/>
    <mergeCell ref="E31:E32"/>
    <mergeCell ref="F31:F32"/>
    <mergeCell ref="A32:C32"/>
    <mergeCell ref="A27:C27"/>
    <mergeCell ref="D27:D30"/>
    <mergeCell ref="A21:C21"/>
    <mergeCell ref="D21:D24"/>
    <mergeCell ref="E21:E24"/>
    <mergeCell ref="F21:F24"/>
    <mergeCell ref="A22:C24"/>
    <mergeCell ref="A25:C25"/>
    <mergeCell ref="D25:D26"/>
    <mergeCell ref="E25:E26"/>
    <mergeCell ref="F25:F26"/>
    <mergeCell ref="A26:C26"/>
    <mergeCell ref="G10:G36"/>
    <mergeCell ref="A13:C13"/>
    <mergeCell ref="D13:D14"/>
    <mergeCell ref="E13:E14"/>
    <mergeCell ref="F13:F14"/>
    <mergeCell ref="A14:C14"/>
    <mergeCell ref="A15:C15"/>
    <mergeCell ref="D15:D18"/>
    <mergeCell ref="E15:E18"/>
    <mergeCell ref="F15:F18"/>
    <mergeCell ref="A16:C18"/>
    <mergeCell ref="A19:C19"/>
    <mergeCell ref="D19:D20"/>
    <mergeCell ref="E19:E20"/>
    <mergeCell ref="F19:F20"/>
    <mergeCell ref="A20:C20"/>
    <mergeCell ref="F7:F8"/>
    <mergeCell ref="A8:C8"/>
    <mergeCell ref="A9:C9"/>
    <mergeCell ref="D9:D12"/>
    <mergeCell ref="E9:E12"/>
    <mergeCell ref="F9:F12"/>
    <mergeCell ref="A10:C12"/>
    <mergeCell ref="A1:E1"/>
    <mergeCell ref="A2:E2"/>
    <mergeCell ref="A5:E5"/>
    <mergeCell ref="A6:C6"/>
    <mergeCell ref="A7:C7"/>
    <mergeCell ref="D7:D8"/>
    <mergeCell ref="E7:E8"/>
  </mergeCells>
  <dataValidations count="6">
    <dataValidation type="list" errorStyle="information" allowBlank="1" showInputMessage="1" sqref="A10 A28 A22 A16 A34" xr:uid="{EA46757D-7157-46FA-8F25-E91060347A66}">
      <formula1>$G$43:$G$90</formula1>
    </dataValidation>
    <dataValidation type="list" allowBlank="1" showInputMessage="1" showErrorMessage="1" sqref="A33:C33" xr:uid="{2F3EABFE-BEF6-4BF2-93A4-DDAE04166964}">
      <formula1>$H$79:$H$86</formula1>
    </dataValidation>
    <dataValidation type="list" allowBlank="1" showInputMessage="1" showErrorMessage="1" sqref="A27:C27" xr:uid="{E5624D97-E63C-4657-8EEB-E85C1E6D4B0A}">
      <formula1>$H$70:$H$77</formula1>
    </dataValidation>
    <dataValidation type="list" allowBlank="1" showInputMessage="1" showErrorMessage="1" sqref="A21:C21" xr:uid="{CC2EF80E-B5A2-4CEA-982D-7487A9620BF6}">
      <formula1>$H$61:$H$68</formula1>
    </dataValidation>
    <dataValidation type="list" allowBlank="1" showInputMessage="1" showErrorMessage="1" sqref="A15" xr:uid="{161928B8-D088-44A8-B47C-376C2F74D306}">
      <formula1>$H$52:$H$59</formula1>
    </dataValidation>
    <dataValidation type="list" allowBlank="1" showInputMessage="1" showErrorMessage="1" sqref="A9:C9" xr:uid="{008852BE-60F5-4B24-9602-4A009109C9E4}">
      <formula1>$H$43:$H$50</formula1>
    </dataValidation>
  </dataValidations>
  <printOptions horizontalCentered="1" verticalCentered="1"/>
  <pageMargins left="0.70866141732283472" right="0.70866141732283472" top="0.74803149606299213" bottom="0.74803149606299213" header="0.31496062992125984" footer="0.31496062992125984"/>
  <pageSetup paperSize="9" scale="48"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CE5681-87FA-4F0B-9CC0-1CADC3F6B45B}">
  <sheetPr codeName="Sheet15">
    <tabColor rgb="FF00B0F0"/>
    <pageSetUpPr fitToPage="1"/>
  </sheetPr>
  <dimension ref="A1:H100"/>
  <sheetViews>
    <sheetView topLeftCell="A28" zoomScaleNormal="100" workbookViewId="0">
      <pane xSplit="23745" topLeftCell="G1"/>
      <selection activeCell="G10" sqref="G10:G36"/>
      <selection pane="topRight" activeCell="A10" sqref="A10:C12"/>
    </sheetView>
  </sheetViews>
  <sheetFormatPr defaultColWidth="0" defaultRowHeight="15" customHeight="1" zeroHeight="1" x14ac:dyDescent="0.25"/>
  <cols>
    <col min="1" max="1" width="55.42578125" customWidth="1"/>
    <col min="2" max="2" width="22.7109375" customWidth="1"/>
    <col min="3" max="3" width="31.85546875" customWidth="1"/>
    <col min="4" max="5" width="7.42578125" customWidth="1"/>
    <col min="6" max="6" width="8.7109375" style="8" customWidth="1"/>
    <col min="7" max="7" width="106.42578125" customWidth="1"/>
    <col min="8" max="8" width="111.7109375" hidden="1" customWidth="1"/>
    <col min="9" max="16384" width="9.140625" hidden="1"/>
  </cols>
  <sheetData>
    <row r="1" spans="1:7" ht="56.25" customHeight="1" x14ac:dyDescent="0.25">
      <c r="A1" s="29"/>
      <c r="B1" s="29"/>
      <c r="C1" s="29"/>
      <c r="D1" s="29"/>
      <c r="E1" s="29"/>
    </row>
    <row r="2" spans="1:7" ht="26.25" x14ac:dyDescent="0.4">
      <c r="A2" s="30" t="s">
        <v>10</v>
      </c>
      <c r="B2" s="30"/>
      <c r="C2" s="30"/>
      <c r="D2" s="30"/>
      <c r="E2" s="30"/>
    </row>
    <row r="3" spans="1:7" x14ac:dyDescent="0.25">
      <c r="A3" s="9" t="s">
        <v>113</v>
      </c>
      <c r="B3" s="10"/>
      <c r="C3" s="10" t="s">
        <v>11</v>
      </c>
      <c r="D3" s="10"/>
      <c r="E3" s="11"/>
    </row>
    <row r="4" spans="1:7" x14ac:dyDescent="0.25">
      <c r="A4" s="9" t="str">
        <f ca="1">"STUDENT: "&amp;MID(CELL("filename",A1),FIND("]",CELL("filename",A1))+1,255)</f>
        <v>STUDENT: Jack Frampton</v>
      </c>
      <c r="B4" s="10"/>
      <c r="C4" s="12" t="s">
        <v>123</v>
      </c>
      <c r="D4" s="10"/>
      <c r="E4" s="11"/>
    </row>
    <row r="5" spans="1:7" ht="52.5" customHeight="1" x14ac:dyDescent="0.25">
      <c r="A5" s="31" t="s">
        <v>12</v>
      </c>
      <c r="B5" s="32"/>
      <c r="C5" s="32"/>
      <c r="D5" s="32"/>
      <c r="E5" s="32"/>
    </row>
    <row r="6" spans="1:7" ht="52.5" customHeight="1" x14ac:dyDescent="0.25">
      <c r="A6" s="33" t="s">
        <v>13</v>
      </c>
      <c r="B6" s="34"/>
      <c r="C6" s="34"/>
      <c r="D6" s="13" t="s">
        <v>14</v>
      </c>
      <c r="E6" s="13" t="s">
        <v>15</v>
      </c>
      <c r="F6" s="13" t="s">
        <v>16</v>
      </c>
    </row>
    <row r="7" spans="1:7" x14ac:dyDescent="0.25">
      <c r="A7" s="35" t="s">
        <v>17</v>
      </c>
      <c r="B7" s="36"/>
      <c r="C7" s="37"/>
      <c r="D7" s="38"/>
      <c r="E7" s="40"/>
      <c r="F7" s="40"/>
    </row>
    <row r="8" spans="1:7" x14ac:dyDescent="0.25">
      <c r="A8" s="42" t="s">
        <v>114</v>
      </c>
      <c r="B8" s="43"/>
      <c r="C8" s="44"/>
      <c r="D8" s="39"/>
      <c r="E8" s="41"/>
      <c r="F8" s="41"/>
    </row>
    <row r="9" spans="1:7" ht="54.75" customHeight="1" x14ac:dyDescent="0.4">
      <c r="A9" s="45" t="s">
        <v>39</v>
      </c>
      <c r="B9" s="46"/>
      <c r="C9" s="47"/>
      <c r="D9" s="48">
        <v>10</v>
      </c>
      <c r="E9" s="48">
        <f>F9*D9/100</f>
        <v>5.8</v>
      </c>
      <c r="F9" s="48">
        <v>58</v>
      </c>
      <c r="G9" s="14" t="s">
        <v>19</v>
      </c>
    </row>
    <row r="10" spans="1:7" ht="29.25" customHeight="1" x14ac:dyDescent="0.25">
      <c r="A10" s="50" t="s">
        <v>172</v>
      </c>
      <c r="B10" s="51"/>
      <c r="C10" s="52"/>
      <c r="D10" s="49"/>
      <c r="E10" s="49"/>
      <c r="F10" s="49"/>
      <c r="G10" s="56"/>
    </row>
    <row r="11" spans="1:7" ht="29.25" customHeight="1" x14ac:dyDescent="0.25">
      <c r="A11" s="50"/>
      <c r="B11" s="51"/>
      <c r="C11" s="52"/>
      <c r="D11" s="49"/>
      <c r="E11" s="49"/>
      <c r="F11" s="49"/>
      <c r="G11" s="57"/>
    </row>
    <row r="12" spans="1:7" ht="106.5" customHeight="1" x14ac:dyDescent="0.25">
      <c r="A12" s="53"/>
      <c r="B12" s="54"/>
      <c r="C12" s="55"/>
      <c r="D12" s="49"/>
      <c r="E12" s="49"/>
      <c r="F12" s="49"/>
      <c r="G12" s="57"/>
    </row>
    <row r="13" spans="1:7" ht="13.5" customHeight="1" x14ac:dyDescent="0.25">
      <c r="A13" s="58" t="s">
        <v>121</v>
      </c>
      <c r="B13" s="59"/>
      <c r="C13" s="60"/>
      <c r="D13" s="38"/>
      <c r="E13" s="61"/>
      <c r="F13" s="61"/>
      <c r="G13" s="57"/>
    </row>
    <row r="14" spans="1:7" ht="37.5" customHeight="1" x14ac:dyDescent="0.25">
      <c r="A14" s="63" t="s">
        <v>115</v>
      </c>
      <c r="B14" s="64"/>
      <c r="C14" s="65"/>
      <c r="D14" s="39"/>
      <c r="E14" s="62"/>
      <c r="F14" s="62"/>
      <c r="G14" s="57"/>
    </row>
    <row r="15" spans="1:7" ht="54.75" customHeight="1" x14ac:dyDescent="0.25">
      <c r="A15" s="45" t="s">
        <v>57</v>
      </c>
      <c r="B15" s="46"/>
      <c r="C15" s="47"/>
      <c r="D15" s="48">
        <v>30</v>
      </c>
      <c r="E15" s="48">
        <f>F15*D15/100</f>
        <v>18.899999999999999</v>
      </c>
      <c r="F15" s="48">
        <v>63</v>
      </c>
      <c r="G15" s="57"/>
    </row>
    <row r="16" spans="1:7" ht="29.25" customHeight="1" x14ac:dyDescent="0.25">
      <c r="A16" s="50" t="s">
        <v>173</v>
      </c>
      <c r="B16" s="51"/>
      <c r="C16" s="52"/>
      <c r="D16" s="49"/>
      <c r="E16" s="49"/>
      <c r="F16" s="49"/>
      <c r="G16" s="57"/>
    </row>
    <row r="17" spans="1:7" ht="29.25" customHeight="1" x14ac:dyDescent="0.25">
      <c r="A17" s="50"/>
      <c r="B17" s="51"/>
      <c r="C17" s="52"/>
      <c r="D17" s="49"/>
      <c r="E17" s="49"/>
      <c r="F17" s="49"/>
      <c r="G17" s="57"/>
    </row>
    <row r="18" spans="1:7" ht="112.5" customHeight="1" x14ac:dyDescent="0.25">
      <c r="A18" s="53"/>
      <c r="B18" s="54"/>
      <c r="C18" s="55"/>
      <c r="D18" s="49"/>
      <c r="E18" s="49"/>
      <c r="F18" s="49"/>
      <c r="G18" s="57"/>
    </row>
    <row r="19" spans="1:7" ht="13.5" customHeight="1" x14ac:dyDescent="0.25">
      <c r="A19" s="58" t="s">
        <v>120</v>
      </c>
      <c r="B19" s="59"/>
      <c r="C19" s="60"/>
      <c r="D19" s="38"/>
      <c r="E19" s="61"/>
      <c r="F19" s="61"/>
      <c r="G19" s="57"/>
    </row>
    <row r="20" spans="1:7" ht="35.25" customHeight="1" x14ac:dyDescent="0.25">
      <c r="A20" s="66" t="s">
        <v>116</v>
      </c>
      <c r="B20" s="67"/>
      <c r="C20" s="68"/>
      <c r="D20" s="39"/>
      <c r="E20" s="62"/>
      <c r="F20" s="62"/>
      <c r="G20" s="57"/>
    </row>
    <row r="21" spans="1:7" ht="75.75" customHeight="1" x14ac:dyDescent="0.25">
      <c r="A21" s="69" t="s">
        <v>175</v>
      </c>
      <c r="B21" s="70"/>
      <c r="C21" s="71"/>
      <c r="D21" s="48">
        <v>30</v>
      </c>
      <c r="E21" s="48">
        <f>F21*D21/100</f>
        <v>17.100000000000001</v>
      </c>
      <c r="F21" s="48">
        <v>57</v>
      </c>
      <c r="G21" s="57"/>
    </row>
    <row r="22" spans="1:7" ht="29.25" customHeight="1" x14ac:dyDescent="0.25">
      <c r="A22" s="50" t="s">
        <v>174</v>
      </c>
      <c r="B22" s="51"/>
      <c r="C22" s="52"/>
      <c r="D22" s="49"/>
      <c r="E22" s="49"/>
      <c r="F22" s="49"/>
      <c r="G22" s="57"/>
    </row>
    <row r="23" spans="1:7" ht="29.25" customHeight="1" x14ac:dyDescent="0.25">
      <c r="A23" s="50"/>
      <c r="B23" s="51"/>
      <c r="C23" s="52"/>
      <c r="D23" s="49"/>
      <c r="E23" s="49"/>
      <c r="F23" s="49"/>
      <c r="G23" s="57"/>
    </row>
    <row r="24" spans="1:7" ht="168.75" customHeight="1" x14ac:dyDescent="0.25">
      <c r="A24" s="53"/>
      <c r="B24" s="54"/>
      <c r="C24" s="55"/>
      <c r="D24" s="49"/>
      <c r="E24" s="49"/>
      <c r="F24" s="49"/>
      <c r="G24" s="57"/>
    </row>
    <row r="25" spans="1:7" ht="13.5" customHeight="1" x14ac:dyDescent="0.25">
      <c r="A25" s="58" t="s">
        <v>119</v>
      </c>
      <c r="B25" s="59"/>
      <c r="C25" s="60"/>
      <c r="D25" s="38"/>
      <c r="E25" s="61"/>
      <c r="F25" s="61"/>
      <c r="G25" s="57"/>
    </row>
    <row r="26" spans="1:7" ht="37.5" customHeight="1" x14ac:dyDescent="0.25">
      <c r="A26" s="66" t="s">
        <v>117</v>
      </c>
      <c r="B26" s="67"/>
      <c r="C26" s="68"/>
      <c r="D26" s="39"/>
      <c r="E26" s="62"/>
      <c r="F26" s="62"/>
      <c r="G26" s="57"/>
    </row>
    <row r="27" spans="1:7" ht="64.5" customHeight="1" x14ac:dyDescent="0.25">
      <c r="A27" s="69" t="s">
        <v>89</v>
      </c>
      <c r="B27" s="70"/>
      <c r="C27" s="71"/>
      <c r="D27" s="48">
        <v>20</v>
      </c>
      <c r="E27" s="48">
        <f>F27*D27/100</f>
        <v>12</v>
      </c>
      <c r="F27" s="48">
        <v>60</v>
      </c>
      <c r="G27" s="57"/>
    </row>
    <row r="28" spans="1:7" ht="29.25" customHeight="1" x14ac:dyDescent="0.25">
      <c r="A28" s="72" t="s">
        <v>176</v>
      </c>
      <c r="B28" s="73"/>
      <c r="C28" s="74"/>
      <c r="D28" s="49"/>
      <c r="E28" s="49"/>
      <c r="F28" s="49"/>
      <c r="G28" s="57"/>
    </row>
    <row r="29" spans="1:7" ht="29.25" customHeight="1" x14ac:dyDescent="0.25">
      <c r="A29" s="72"/>
      <c r="B29" s="73"/>
      <c r="C29" s="74"/>
      <c r="D29" s="49"/>
      <c r="E29" s="49"/>
      <c r="F29" s="49"/>
      <c r="G29" s="57"/>
    </row>
    <row r="30" spans="1:7" ht="136.5" customHeight="1" x14ac:dyDescent="0.25">
      <c r="A30" s="75"/>
      <c r="B30" s="76"/>
      <c r="C30" s="77"/>
      <c r="D30" s="49"/>
      <c r="E30" s="49"/>
      <c r="F30" s="49"/>
      <c r="G30" s="57"/>
    </row>
    <row r="31" spans="1:7" x14ac:dyDescent="0.25">
      <c r="A31" s="58" t="s">
        <v>23</v>
      </c>
      <c r="B31" s="59"/>
      <c r="C31" s="60"/>
      <c r="D31" s="38"/>
      <c r="E31" s="61"/>
      <c r="F31" s="61"/>
      <c r="G31" s="57"/>
    </row>
    <row r="32" spans="1:7" ht="13.5" customHeight="1" x14ac:dyDescent="0.25">
      <c r="A32" s="42" t="s">
        <v>118</v>
      </c>
      <c r="B32" s="43"/>
      <c r="C32" s="44"/>
      <c r="D32" s="39"/>
      <c r="E32" s="62"/>
      <c r="F32" s="62"/>
      <c r="G32" s="57"/>
    </row>
    <row r="33" spans="1:8" ht="64.5" customHeight="1" x14ac:dyDescent="0.25">
      <c r="A33" s="69" t="s">
        <v>105</v>
      </c>
      <c r="B33" s="70"/>
      <c r="C33" s="71"/>
      <c r="D33" s="48">
        <v>10</v>
      </c>
      <c r="E33" s="48">
        <f>F33*D33/100</f>
        <v>6.5</v>
      </c>
      <c r="F33" s="48">
        <v>65</v>
      </c>
      <c r="G33" s="57"/>
    </row>
    <row r="34" spans="1:8" ht="29.25" customHeight="1" x14ac:dyDescent="0.25">
      <c r="A34" s="50" t="s">
        <v>177</v>
      </c>
      <c r="B34" s="51"/>
      <c r="C34" s="52"/>
      <c r="D34" s="49"/>
      <c r="E34" s="49"/>
      <c r="F34" s="49"/>
      <c r="G34" s="57"/>
    </row>
    <row r="35" spans="1:8" ht="29.25" customHeight="1" x14ac:dyDescent="0.25">
      <c r="A35" s="50"/>
      <c r="B35" s="51"/>
      <c r="C35" s="52"/>
      <c r="D35" s="49"/>
      <c r="E35" s="49"/>
      <c r="F35" s="49"/>
      <c r="G35" s="57"/>
    </row>
    <row r="36" spans="1:8" ht="76.5" customHeight="1" x14ac:dyDescent="0.25">
      <c r="A36" s="53"/>
      <c r="B36" s="54"/>
      <c r="C36" s="55"/>
      <c r="D36" s="49"/>
      <c r="E36" s="49"/>
      <c r="F36" s="49"/>
      <c r="G36" s="57"/>
    </row>
    <row r="37" spans="1:8" ht="55.5" customHeight="1" x14ac:dyDescent="0.25">
      <c r="A37" s="78" t="s">
        <v>25</v>
      </c>
      <c r="B37" s="80" t="s">
        <v>26</v>
      </c>
      <c r="C37" s="81"/>
      <c r="D37" s="82">
        <f>SUM(E33:E36,E27,E21,E15,E9)</f>
        <v>60.3</v>
      </c>
      <c r="E37" s="15"/>
    </row>
    <row r="38" spans="1:8" ht="15" customHeight="1" x14ac:dyDescent="0.25">
      <c r="A38" s="79"/>
      <c r="B38" s="16" t="s">
        <v>27</v>
      </c>
      <c r="C38" s="17"/>
      <c r="D38" s="83"/>
      <c r="E38" s="18" t="s">
        <v>28</v>
      </c>
    </row>
    <row r="39" spans="1:8" ht="15" customHeight="1" x14ac:dyDescent="0.25">
      <c r="A39" s="79"/>
      <c r="B39" s="16" t="s">
        <v>29</v>
      </c>
      <c r="C39" s="19"/>
      <c r="D39" s="84"/>
      <c r="E39" s="20"/>
    </row>
    <row r="40" spans="1:8" x14ac:dyDescent="0.25"/>
    <row r="41" spans="1:8" hidden="1" x14ac:dyDescent="0.25"/>
    <row r="42" spans="1:8" hidden="1" x14ac:dyDescent="0.25">
      <c r="G42" s="21" t="s">
        <v>30</v>
      </c>
      <c r="H42" s="21" t="s">
        <v>31</v>
      </c>
    </row>
    <row r="43" spans="1:8" hidden="1" x14ac:dyDescent="0.25">
      <c r="G43" s="21"/>
      <c r="H43" s="21"/>
    </row>
    <row r="44" spans="1:8" ht="60" hidden="1" x14ac:dyDescent="0.25">
      <c r="G44" s="22" t="s">
        <v>32</v>
      </c>
      <c r="H44" s="23" t="s">
        <v>33</v>
      </c>
    </row>
    <row r="45" spans="1:8" ht="45" hidden="1" x14ac:dyDescent="0.25">
      <c r="G45" s="22" t="s">
        <v>34</v>
      </c>
      <c r="H45" s="23" t="s">
        <v>35</v>
      </c>
    </row>
    <row r="46" spans="1:8" ht="45" hidden="1" x14ac:dyDescent="0.25">
      <c r="G46" s="22" t="s">
        <v>36</v>
      </c>
      <c r="H46" s="23" t="s">
        <v>37</v>
      </c>
    </row>
    <row r="47" spans="1:8" ht="30" hidden="1" x14ac:dyDescent="0.25">
      <c r="G47" s="22" t="s">
        <v>38</v>
      </c>
      <c r="H47" s="23" t="s">
        <v>39</v>
      </c>
    </row>
    <row r="48" spans="1:8" ht="45" hidden="1" x14ac:dyDescent="0.25">
      <c r="G48" s="22" t="s">
        <v>40</v>
      </c>
      <c r="H48" s="23" t="s">
        <v>41</v>
      </c>
    </row>
    <row r="49" spans="7:8" ht="45" hidden="1" x14ac:dyDescent="0.25">
      <c r="G49" s="22" t="s">
        <v>42</v>
      </c>
      <c r="H49" s="23" t="s">
        <v>18</v>
      </c>
    </row>
    <row r="50" spans="7:8" ht="30" hidden="1" x14ac:dyDescent="0.25">
      <c r="G50" s="22" t="s">
        <v>43</v>
      </c>
      <c r="H50" s="23" t="s">
        <v>44</v>
      </c>
    </row>
    <row r="51" spans="7:8" hidden="1" x14ac:dyDescent="0.25">
      <c r="G51" s="22" t="s">
        <v>45</v>
      </c>
      <c r="H51" s="21" t="s">
        <v>46</v>
      </c>
    </row>
    <row r="52" spans="7:8" hidden="1" x14ac:dyDescent="0.25">
      <c r="G52" s="22" t="s">
        <v>47</v>
      </c>
      <c r="H52" s="21"/>
    </row>
    <row r="53" spans="7:8" hidden="1" x14ac:dyDescent="0.25">
      <c r="G53" s="22" t="s">
        <v>48</v>
      </c>
      <c r="H53" s="23" t="s">
        <v>49</v>
      </c>
    </row>
    <row r="54" spans="7:8" hidden="1" x14ac:dyDescent="0.25">
      <c r="G54" s="22" t="s">
        <v>50</v>
      </c>
      <c r="H54" s="23" t="s">
        <v>51</v>
      </c>
    </row>
    <row r="55" spans="7:8" hidden="1" x14ac:dyDescent="0.25">
      <c r="G55" s="22" t="s">
        <v>52</v>
      </c>
      <c r="H55" s="23" t="s">
        <v>53</v>
      </c>
    </row>
    <row r="56" spans="7:8" hidden="1" x14ac:dyDescent="0.25">
      <c r="G56" s="22" t="s">
        <v>54</v>
      </c>
      <c r="H56" s="23" t="s">
        <v>55</v>
      </c>
    </row>
    <row r="57" spans="7:8" hidden="1" x14ac:dyDescent="0.25">
      <c r="G57" s="22" t="s">
        <v>56</v>
      </c>
      <c r="H57" s="23" t="s">
        <v>57</v>
      </c>
    </row>
    <row r="58" spans="7:8" ht="30" hidden="1" x14ac:dyDescent="0.25">
      <c r="G58" s="22" t="s">
        <v>58</v>
      </c>
      <c r="H58" s="23" t="s">
        <v>20</v>
      </c>
    </row>
    <row r="59" spans="7:8" ht="30" hidden="1" x14ac:dyDescent="0.25">
      <c r="G59" s="22" t="s">
        <v>59</v>
      </c>
      <c r="H59" s="23" t="s">
        <v>60</v>
      </c>
    </row>
    <row r="60" spans="7:8" hidden="1" x14ac:dyDescent="0.25">
      <c r="G60" s="22" t="s">
        <v>61</v>
      </c>
      <c r="H60" s="21" t="s">
        <v>62</v>
      </c>
    </row>
    <row r="61" spans="7:8" hidden="1" x14ac:dyDescent="0.25">
      <c r="G61" s="22" t="s">
        <v>63</v>
      </c>
      <c r="H61" s="21"/>
    </row>
    <row r="62" spans="7:8" ht="30" hidden="1" x14ac:dyDescent="0.25">
      <c r="G62" s="22" t="s">
        <v>64</v>
      </c>
      <c r="H62" s="23" t="s">
        <v>65</v>
      </c>
    </row>
    <row r="63" spans="7:8" ht="30" hidden="1" x14ac:dyDescent="0.25">
      <c r="G63" s="22" t="s">
        <v>66</v>
      </c>
      <c r="H63" s="23" t="s">
        <v>67</v>
      </c>
    </row>
    <row r="64" spans="7:8" ht="60" hidden="1" x14ac:dyDescent="0.25">
      <c r="G64" s="22" t="s">
        <v>68</v>
      </c>
      <c r="H64" s="23" t="s">
        <v>69</v>
      </c>
    </row>
    <row r="65" spans="7:8" ht="60" hidden="1" x14ac:dyDescent="0.25">
      <c r="G65" s="22" t="s">
        <v>70</v>
      </c>
      <c r="H65" s="23" t="s">
        <v>71</v>
      </c>
    </row>
    <row r="66" spans="7:8" ht="75" hidden="1" x14ac:dyDescent="0.25">
      <c r="G66" s="22" t="s">
        <v>72</v>
      </c>
      <c r="H66" s="23" t="s">
        <v>73</v>
      </c>
    </row>
    <row r="67" spans="7:8" ht="75" hidden="1" x14ac:dyDescent="0.25">
      <c r="G67" s="22" t="s">
        <v>74</v>
      </c>
      <c r="H67" s="23" t="s">
        <v>21</v>
      </c>
    </row>
    <row r="68" spans="7:8" ht="75" hidden="1" x14ac:dyDescent="0.25">
      <c r="G68" s="22" t="s">
        <v>75</v>
      </c>
      <c r="H68" s="23" t="s">
        <v>76</v>
      </c>
    </row>
    <row r="69" spans="7:8" hidden="1" x14ac:dyDescent="0.25">
      <c r="G69" s="22" t="s">
        <v>77</v>
      </c>
      <c r="H69" s="21" t="s">
        <v>78</v>
      </c>
    </row>
    <row r="70" spans="7:8" hidden="1" x14ac:dyDescent="0.25">
      <c r="G70" s="22" t="s">
        <v>79</v>
      </c>
      <c r="H70" s="21"/>
    </row>
    <row r="71" spans="7:8" ht="45" hidden="1" x14ac:dyDescent="0.25">
      <c r="G71" s="22" t="s">
        <v>80</v>
      </c>
      <c r="H71" s="23" t="s">
        <v>81</v>
      </c>
    </row>
    <row r="72" spans="7:8" ht="30" hidden="1" x14ac:dyDescent="0.25">
      <c r="G72" s="22" t="s">
        <v>82</v>
      </c>
      <c r="H72" s="23" t="s">
        <v>83</v>
      </c>
    </row>
    <row r="73" spans="7:8" ht="60" hidden="1" x14ac:dyDescent="0.25">
      <c r="G73" s="22" t="s">
        <v>84</v>
      </c>
      <c r="H73" s="23" t="s">
        <v>85</v>
      </c>
    </row>
    <row r="74" spans="7:8" ht="45" hidden="1" x14ac:dyDescent="0.25">
      <c r="G74" s="22" t="s">
        <v>86</v>
      </c>
      <c r="H74" s="23" t="s">
        <v>87</v>
      </c>
    </row>
    <row r="75" spans="7:8" ht="60" hidden="1" x14ac:dyDescent="0.25">
      <c r="G75" s="22" t="s">
        <v>88</v>
      </c>
      <c r="H75" s="23" t="s">
        <v>89</v>
      </c>
    </row>
    <row r="76" spans="7:8" ht="60" hidden="1" x14ac:dyDescent="0.25">
      <c r="G76" s="22" t="s">
        <v>90</v>
      </c>
      <c r="H76" s="23" t="s">
        <v>22</v>
      </c>
    </row>
    <row r="77" spans="7:8" ht="30" hidden="1" x14ac:dyDescent="0.25">
      <c r="G77" s="22" t="s">
        <v>91</v>
      </c>
      <c r="H77" s="23" t="s">
        <v>92</v>
      </c>
    </row>
    <row r="78" spans="7:8" hidden="1" x14ac:dyDescent="0.25">
      <c r="G78" s="22" t="s">
        <v>93</v>
      </c>
      <c r="H78" s="21" t="s">
        <v>94</v>
      </c>
    </row>
    <row r="79" spans="7:8" hidden="1" x14ac:dyDescent="0.25">
      <c r="G79" s="22" t="s">
        <v>95</v>
      </c>
      <c r="H79" s="21"/>
    </row>
    <row r="80" spans="7:8" ht="60" hidden="1" x14ac:dyDescent="0.25">
      <c r="G80" s="22" t="s">
        <v>96</v>
      </c>
      <c r="H80" s="23" t="s">
        <v>97</v>
      </c>
    </row>
    <row r="81" spans="7:8" ht="60" hidden="1" x14ac:dyDescent="0.25">
      <c r="G81" s="22" t="s">
        <v>98</v>
      </c>
      <c r="H81" s="23" t="s">
        <v>99</v>
      </c>
    </row>
    <row r="82" spans="7:8" ht="60" hidden="1" x14ac:dyDescent="0.25">
      <c r="G82" s="22" t="s">
        <v>100</v>
      </c>
      <c r="H82" s="23" t="s">
        <v>101</v>
      </c>
    </row>
    <row r="83" spans="7:8" ht="60" hidden="1" x14ac:dyDescent="0.25">
      <c r="G83" s="22" t="s">
        <v>102</v>
      </c>
      <c r="H83" s="23" t="s">
        <v>103</v>
      </c>
    </row>
    <row r="84" spans="7:8" ht="60" hidden="1" x14ac:dyDescent="0.25">
      <c r="G84" s="22" t="s">
        <v>104</v>
      </c>
      <c r="H84" s="23" t="s">
        <v>105</v>
      </c>
    </row>
    <row r="85" spans="7:8" ht="75" hidden="1" x14ac:dyDescent="0.25">
      <c r="G85" s="22" t="s">
        <v>106</v>
      </c>
      <c r="H85" s="23" t="s">
        <v>107</v>
      </c>
    </row>
    <row r="86" spans="7:8" ht="60" hidden="1" x14ac:dyDescent="0.25">
      <c r="G86" s="22" t="s">
        <v>108</v>
      </c>
      <c r="H86" s="23" t="s">
        <v>24</v>
      </c>
    </row>
    <row r="87" spans="7:8" hidden="1" x14ac:dyDescent="0.25">
      <c r="G87" s="22" t="s">
        <v>109</v>
      </c>
      <c r="H87" s="23"/>
    </row>
    <row r="88" spans="7:8" hidden="1" x14ac:dyDescent="0.25">
      <c r="G88" s="22" t="s">
        <v>110</v>
      </c>
      <c r="H88" s="23"/>
    </row>
    <row r="89" spans="7:8" hidden="1" x14ac:dyDescent="0.25">
      <c r="G89" s="22" t="s">
        <v>111</v>
      </c>
      <c r="H89" s="23"/>
    </row>
    <row r="90" spans="7:8" hidden="1" x14ac:dyDescent="0.25">
      <c r="G90" s="24" t="s">
        <v>112</v>
      </c>
      <c r="H90" s="23"/>
    </row>
    <row r="91" spans="7:8" hidden="1" x14ac:dyDescent="0.25">
      <c r="H91" s="23"/>
    </row>
    <row r="92" spans="7:8" hidden="1" x14ac:dyDescent="0.25">
      <c r="H92" s="23"/>
    </row>
    <row r="93" spans="7:8" hidden="1" x14ac:dyDescent="0.25">
      <c r="H93" s="23"/>
    </row>
    <row r="94" spans="7:8" hidden="1" x14ac:dyDescent="0.25">
      <c r="H94" s="23"/>
    </row>
    <row r="95" spans="7:8" ht="15" customHeight="1" x14ac:dyDescent="0.25"/>
    <row r="96" spans="7:8" ht="15" customHeight="1" x14ac:dyDescent="0.25"/>
    <row r="97" ht="15" customHeight="1" x14ac:dyDescent="0.25"/>
    <row r="98" ht="15" customHeight="1" x14ac:dyDescent="0.25"/>
    <row r="99" ht="15" customHeight="1" x14ac:dyDescent="0.25"/>
    <row r="100" ht="15" customHeight="1" x14ac:dyDescent="0.25"/>
  </sheetData>
  <mergeCells count="58">
    <mergeCell ref="A37:A39"/>
    <mergeCell ref="B37:C37"/>
    <mergeCell ref="D37:D39"/>
    <mergeCell ref="A33:C33"/>
    <mergeCell ref="D33:D36"/>
    <mergeCell ref="E27:E30"/>
    <mergeCell ref="E33:E36"/>
    <mergeCell ref="F33:F36"/>
    <mergeCell ref="A34:C36"/>
    <mergeCell ref="F27:F30"/>
    <mergeCell ref="A28:C30"/>
    <mergeCell ref="A31:C31"/>
    <mergeCell ref="D31:D32"/>
    <mergeCell ref="E31:E32"/>
    <mergeCell ref="F31:F32"/>
    <mergeCell ref="A32:C32"/>
    <mergeCell ref="A27:C27"/>
    <mergeCell ref="D27:D30"/>
    <mergeCell ref="A21:C21"/>
    <mergeCell ref="D21:D24"/>
    <mergeCell ref="E21:E24"/>
    <mergeCell ref="F21:F24"/>
    <mergeCell ref="A22:C24"/>
    <mergeCell ref="A25:C25"/>
    <mergeCell ref="D25:D26"/>
    <mergeCell ref="E25:E26"/>
    <mergeCell ref="F25:F26"/>
    <mergeCell ref="A26:C26"/>
    <mergeCell ref="G10:G36"/>
    <mergeCell ref="A13:C13"/>
    <mergeCell ref="D13:D14"/>
    <mergeCell ref="E13:E14"/>
    <mergeCell ref="F13:F14"/>
    <mergeCell ref="A14:C14"/>
    <mergeCell ref="A15:C15"/>
    <mergeCell ref="D15:D18"/>
    <mergeCell ref="E15:E18"/>
    <mergeCell ref="F15:F18"/>
    <mergeCell ref="A16:C18"/>
    <mergeCell ref="A19:C19"/>
    <mergeCell ref="D19:D20"/>
    <mergeCell ref="E19:E20"/>
    <mergeCell ref="F19:F20"/>
    <mergeCell ref="A20:C20"/>
    <mergeCell ref="F7:F8"/>
    <mergeCell ref="A8:C8"/>
    <mergeCell ref="A9:C9"/>
    <mergeCell ref="D9:D12"/>
    <mergeCell ref="E9:E12"/>
    <mergeCell ref="F9:F12"/>
    <mergeCell ref="A10:C12"/>
    <mergeCell ref="A1:E1"/>
    <mergeCell ref="A2:E2"/>
    <mergeCell ref="A5:E5"/>
    <mergeCell ref="A6:C6"/>
    <mergeCell ref="A7:C7"/>
    <mergeCell ref="D7:D8"/>
    <mergeCell ref="E7:E8"/>
  </mergeCells>
  <dataValidations count="6">
    <dataValidation type="list" allowBlank="1" showInputMessage="1" showErrorMessage="1" sqref="A9:C9" xr:uid="{0A54A554-693F-4FEB-896E-8478876A3BDE}">
      <formula1>$H$43:$H$50</formula1>
    </dataValidation>
    <dataValidation type="list" allowBlank="1" showInputMessage="1" showErrorMessage="1" sqref="A15" xr:uid="{169F5D2C-0AFF-4DEA-A9E9-6B74846113C4}">
      <formula1>$H$52:$H$59</formula1>
    </dataValidation>
    <dataValidation type="list" allowBlank="1" showInputMessage="1" showErrorMessage="1" sqref="A21:C21" xr:uid="{9E741A66-4A6B-4ECE-BDD7-391C4F62BB17}">
      <formula1>$H$61:$H$68</formula1>
    </dataValidation>
    <dataValidation type="list" allowBlank="1" showInputMessage="1" showErrorMessage="1" sqref="A27:C27" xr:uid="{B469C3BC-E7F8-4196-BE07-DDB3887A2EE4}">
      <formula1>$H$70:$H$77</formula1>
    </dataValidation>
    <dataValidation type="list" allowBlank="1" showInputMessage="1" showErrorMessage="1" sqref="A33:C33" xr:uid="{FFF5E201-86DD-49E8-B7C9-F9017236EE89}">
      <formula1>$H$79:$H$86</formula1>
    </dataValidation>
    <dataValidation type="list" errorStyle="information" allowBlank="1" showInputMessage="1" sqref="A10 A28 A22 A16 A34" xr:uid="{C521AEA1-2CCA-4B9B-A0A3-CF1DFFEB0DA4}">
      <formula1>$G$43:$G$90</formula1>
    </dataValidation>
  </dataValidations>
  <printOptions horizontalCentered="1" verticalCentered="1"/>
  <pageMargins left="0.70866141732283472" right="0.70866141732283472" top="0.74803149606299213" bottom="0.74803149606299213" header="0.31496062992125984" footer="0.31496062992125984"/>
  <pageSetup paperSize="9" scale="48"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00A4B-FAE0-4A44-BDD1-0402CD6D4D9E}">
  <sheetPr codeName="Sheet20">
    <tabColor rgb="FF00B0F0"/>
    <pageSetUpPr fitToPage="1"/>
  </sheetPr>
  <dimension ref="A1:H100"/>
  <sheetViews>
    <sheetView topLeftCell="A25" zoomScaleNormal="100" workbookViewId="0">
      <pane xSplit="23745" topLeftCell="G1"/>
      <selection activeCell="F25" sqref="F25:F26"/>
      <selection pane="topRight" activeCell="A10" sqref="A10:C12"/>
    </sheetView>
  </sheetViews>
  <sheetFormatPr defaultColWidth="0" defaultRowHeight="15" customHeight="1" zeroHeight="1" x14ac:dyDescent="0.25"/>
  <cols>
    <col min="1" max="1" width="55.42578125" customWidth="1"/>
    <col min="2" max="2" width="22.7109375" customWidth="1"/>
    <col min="3" max="3" width="31.85546875" customWidth="1"/>
    <col min="4" max="5" width="7.42578125" customWidth="1"/>
    <col min="6" max="6" width="8.7109375" style="8" customWidth="1"/>
    <col min="7" max="7" width="106.42578125" customWidth="1"/>
    <col min="8" max="8" width="111.7109375" hidden="1" customWidth="1"/>
    <col min="9" max="16384" width="9.140625" hidden="1"/>
  </cols>
  <sheetData>
    <row r="1" spans="1:7" ht="56.25" customHeight="1" x14ac:dyDescent="0.25">
      <c r="A1" s="29"/>
      <c r="B1" s="29"/>
      <c r="C1" s="29"/>
      <c r="D1" s="29"/>
      <c r="E1" s="29"/>
    </row>
    <row r="2" spans="1:7" ht="26.25" x14ac:dyDescent="0.4">
      <c r="A2" s="30" t="s">
        <v>10</v>
      </c>
      <c r="B2" s="30"/>
      <c r="C2" s="30"/>
      <c r="D2" s="30"/>
      <c r="E2" s="30"/>
    </row>
    <row r="3" spans="1:7" x14ac:dyDescent="0.25">
      <c r="A3" s="9" t="s">
        <v>113</v>
      </c>
      <c r="B3" s="10"/>
      <c r="C3" s="10" t="s">
        <v>11</v>
      </c>
      <c r="D3" s="10"/>
      <c r="E3" s="11"/>
    </row>
    <row r="4" spans="1:7" x14ac:dyDescent="0.25">
      <c r="A4" s="9" t="str">
        <f ca="1">"STUDENT: "&amp;MID(CELL("filename",A1),FIND("]",CELL("filename",A1))+1,255)</f>
        <v>STUDENT: Kieran Howells</v>
      </c>
      <c r="B4" s="10"/>
      <c r="C4" s="12" t="s">
        <v>123</v>
      </c>
      <c r="D4" s="10"/>
      <c r="E4" s="11"/>
    </row>
    <row r="5" spans="1:7" ht="52.5" customHeight="1" x14ac:dyDescent="0.25">
      <c r="A5" s="31" t="s">
        <v>12</v>
      </c>
      <c r="B5" s="32"/>
      <c r="C5" s="32"/>
      <c r="D5" s="32"/>
      <c r="E5" s="32"/>
    </row>
    <row r="6" spans="1:7" ht="52.5" customHeight="1" x14ac:dyDescent="0.25">
      <c r="A6" s="33" t="s">
        <v>13</v>
      </c>
      <c r="B6" s="34"/>
      <c r="C6" s="34"/>
      <c r="D6" s="13" t="s">
        <v>14</v>
      </c>
      <c r="E6" s="13" t="s">
        <v>15</v>
      </c>
      <c r="F6" s="13" t="s">
        <v>16</v>
      </c>
    </row>
    <row r="7" spans="1:7" x14ac:dyDescent="0.25">
      <c r="A7" s="35" t="s">
        <v>17</v>
      </c>
      <c r="B7" s="36"/>
      <c r="C7" s="37"/>
      <c r="D7" s="38"/>
      <c r="E7" s="40"/>
      <c r="F7" s="40"/>
    </row>
    <row r="8" spans="1:7" x14ac:dyDescent="0.25">
      <c r="A8" s="42" t="s">
        <v>114</v>
      </c>
      <c r="B8" s="43"/>
      <c r="C8" s="44"/>
      <c r="D8" s="39"/>
      <c r="E8" s="41"/>
      <c r="F8" s="41"/>
    </row>
    <row r="9" spans="1:7" ht="54.75" customHeight="1" x14ac:dyDescent="0.4">
      <c r="A9" s="45" t="s">
        <v>41</v>
      </c>
      <c r="B9" s="46"/>
      <c r="C9" s="47"/>
      <c r="D9" s="48">
        <v>10</v>
      </c>
      <c r="E9" s="48">
        <f>F9*D9/100</f>
        <v>6.5</v>
      </c>
      <c r="F9" s="48">
        <v>65</v>
      </c>
      <c r="G9" s="14" t="s">
        <v>19</v>
      </c>
    </row>
    <row r="10" spans="1:7" ht="29.25" customHeight="1" x14ac:dyDescent="0.25">
      <c r="A10" s="50" t="s">
        <v>178</v>
      </c>
      <c r="B10" s="51"/>
      <c r="C10" s="52"/>
      <c r="D10" s="49"/>
      <c r="E10" s="49"/>
      <c r="F10" s="49"/>
      <c r="G10" s="56"/>
    </row>
    <row r="11" spans="1:7" ht="29.25" customHeight="1" x14ac:dyDescent="0.25">
      <c r="A11" s="50"/>
      <c r="B11" s="51"/>
      <c r="C11" s="52"/>
      <c r="D11" s="49"/>
      <c r="E11" s="49"/>
      <c r="F11" s="49"/>
      <c r="G11" s="57"/>
    </row>
    <row r="12" spans="1:7" ht="111.75" customHeight="1" x14ac:dyDescent="0.25">
      <c r="A12" s="53"/>
      <c r="B12" s="54"/>
      <c r="C12" s="55"/>
      <c r="D12" s="49"/>
      <c r="E12" s="49"/>
      <c r="F12" s="49"/>
      <c r="G12" s="57"/>
    </row>
    <row r="13" spans="1:7" ht="13.5" customHeight="1" x14ac:dyDescent="0.25">
      <c r="A13" s="58" t="s">
        <v>121</v>
      </c>
      <c r="B13" s="59"/>
      <c r="C13" s="60"/>
      <c r="D13" s="38"/>
      <c r="E13" s="61"/>
      <c r="F13" s="61"/>
      <c r="G13" s="57"/>
    </row>
    <row r="14" spans="1:7" ht="37.5" customHeight="1" x14ac:dyDescent="0.25">
      <c r="A14" s="63" t="s">
        <v>115</v>
      </c>
      <c r="B14" s="64"/>
      <c r="C14" s="65"/>
      <c r="D14" s="39"/>
      <c r="E14" s="62"/>
      <c r="F14" s="62"/>
      <c r="G14" s="57"/>
    </row>
    <row r="15" spans="1:7" ht="54.75" customHeight="1" x14ac:dyDescent="0.25">
      <c r="A15" s="45" t="s">
        <v>20</v>
      </c>
      <c r="B15" s="46"/>
      <c r="C15" s="47"/>
      <c r="D15" s="48">
        <v>30</v>
      </c>
      <c r="E15" s="48">
        <f>F15*D15/100</f>
        <v>21.6</v>
      </c>
      <c r="F15" s="48">
        <v>72</v>
      </c>
      <c r="G15" s="57"/>
    </row>
    <row r="16" spans="1:7" ht="29.25" customHeight="1" x14ac:dyDescent="0.25">
      <c r="A16" s="50" t="s">
        <v>179</v>
      </c>
      <c r="B16" s="51"/>
      <c r="C16" s="52"/>
      <c r="D16" s="49"/>
      <c r="E16" s="49"/>
      <c r="F16" s="49"/>
      <c r="G16" s="57"/>
    </row>
    <row r="17" spans="1:7" ht="29.25" customHeight="1" x14ac:dyDescent="0.25">
      <c r="A17" s="50"/>
      <c r="B17" s="51"/>
      <c r="C17" s="52"/>
      <c r="D17" s="49"/>
      <c r="E17" s="49"/>
      <c r="F17" s="49"/>
      <c r="G17" s="57"/>
    </row>
    <row r="18" spans="1:7" ht="132.75" customHeight="1" x14ac:dyDescent="0.25">
      <c r="A18" s="53"/>
      <c r="B18" s="54"/>
      <c r="C18" s="55"/>
      <c r="D18" s="49"/>
      <c r="E18" s="49"/>
      <c r="F18" s="49"/>
      <c r="G18" s="57"/>
    </row>
    <row r="19" spans="1:7" ht="13.5" customHeight="1" x14ac:dyDescent="0.25">
      <c r="A19" s="58" t="s">
        <v>120</v>
      </c>
      <c r="B19" s="59"/>
      <c r="C19" s="60"/>
      <c r="D19" s="38"/>
      <c r="E19" s="61"/>
      <c r="F19" s="61"/>
      <c r="G19" s="57"/>
    </row>
    <row r="20" spans="1:7" ht="35.25" customHeight="1" x14ac:dyDescent="0.25">
      <c r="A20" s="66" t="s">
        <v>116</v>
      </c>
      <c r="B20" s="67"/>
      <c r="C20" s="68"/>
      <c r="D20" s="39"/>
      <c r="E20" s="62"/>
      <c r="F20" s="62"/>
      <c r="G20" s="57"/>
    </row>
    <row r="21" spans="1:7" ht="75.75" customHeight="1" x14ac:dyDescent="0.25">
      <c r="A21" s="69" t="s">
        <v>73</v>
      </c>
      <c r="B21" s="70"/>
      <c r="C21" s="71"/>
      <c r="D21" s="48">
        <v>30</v>
      </c>
      <c r="E21" s="48">
        <f>F21*D21/100</f>
        <v>19.5</v>
      </c>
      <c r="F21" s="48">
        <v>65</v>
      </c>
      <c r="G21" s="57"/>
    </row>
    <row r="22" spans="1:7" ht="29.25" customHeight="1" x14ac:dyDescent="0.25">
      <c r="A22" s="50" t="s">
        <v>180</v>
      </c>
      <c r="B22" s="51"/>
      <c r="C22" s="52"/>
      <c r="D22" s="49"/>
      <c r="E22" s="49"/>
      <c r="F22" s="49"/>
      <c r="G22" s="57"/>
    </row>
    <row r="23" spans="1:7" ht="29.25" customHeight="1" x14ac:dyDescent="0.25">
      <c r="A23" s="50"/>
      <c r="B23" s="51"/>
      <c r="C23" s="52"/>
      <c r="D23" s="49"/>
      <c r="E23" s="49"/>
      <c r="F23" s="49"/>
      <c r="G23" s="57"/>
    </row>
    <row r="24" spans="1:7" ht="149.25" customHeight="1" x14ac:dyDescent="0.25">
      <c r="A24" s="53"/>
      <c r="B24" s="54"/>
      <c r="C24" s="55"/>
      <c r="D24" s="49"/>
      <c r="E24" s="49"/>
      <c r="F24" s="49"/>
      <c r="G24" s="57"/>
    </row>
    <row r="25" spans="1:7" ht="13.5" customHeight="1" x14ac:dyDescent="0.25">
      <c r="A25" s="58" t="s">
        <v>119</v>
      </c>
      <c r="B25" s="59"/>
      <c r="C25" s="60"/>
      <c r="D25" s="38"/>
      <c r="E25" s="61"/>
      <c r="F25" s="61"/>
      <c r="G25" s="57"/>
    </row>
    <row r="26" spans="1:7" ht="37.5" customHeight="1" x14ac:dyDescent="0.25">
      <c r="A26" s="66" t="s">
        <v>117</v>
      </c>
      <c r="B26" s="67"/>
      <c r="C26" s="68"/>
      <c r="D26" s="39"/>
      <c r="E26" s="62"/>
      <c r="F26" s="62"/>
      <c r="G26" s="57"/>
    </row>
    <row r="27" spans="1:7" ht="64.5" customHeight="1" x14ac:dyDescent="0.25">
      <c r="A27" s="69" t="s">
        <v>89</v>
      </c>
      <c r="B27" s="70"/>
      <c r="C27" s="71"/>
      <c r="D27" s="48">
        <v>20</v>
      </c>
      <c r="E27" s="48">
        <f>F27*D27/100</f>
        <v>13.6</v>
      </c>
      <c r="F27" s="48">
        <v>68</v>
      </c>
      <c r="G27" s="57"/>
    </row>
    <row r="28" spans="1:7" ht="29.25" customHeight="1" x14ac:dyDescent="0.25">
      <c r="A28" s="72" t="s">
        <v>181</v>
      </c>
      <c r="B28" s="73"/>
      <c r="C28" s="74"/>
      <c r="D28" s="49"/>
      <c r="E28" s="49"/>
      <c r="F28" s="49"/>
      <c r="G28" s="57"/>
    </row>
    <row r="29" spans="1:7" ht="29.25" customHeight="1" x14ac:dyDescent="0.25">
      <c r="A29" s="72"/>
      <c r="B29" s="73"/>
      <c r="C29" s="74"/>
      <c r="D29" s="49"/>
      <c r="E29" s="49"/>
      <c r="F29" s="49"/>
      <c r="G29" s="57"/>
    </row>
    <row r="30" spans="1:7" ht="110.25" customHeight="1" x14ac:dyDescent="0.25">
      <c r="A30" s="75"/>
      <c r="B30" s="76"/>
      <c r="C30" s="77"/>
      <c r="D30" s="49"/>
      <c r="E30" s="49"/>
      <c r="F30" s="49"/>
      <c r="G30" s="57"/>
    </row>
    <row r="31" spans="1:7" x14ac:dyDescent="0.25">
      <c r="A31" s="58" t="s">
        <v>23</v>
      </c>
      <c r="B31" s="59"/>
      <c r="C31" s="60"/>
      <c r="D31" s="38"/>
      <c r="E31" s="61"/>
      <c r="F31" s="61"/>
      <c r="G31" s="57"/>
    </row>
    <row r="32" spans="1:7" ht="13.5" customHeight="1" x14ac:dyDescent="0.25">
      <c r="A32" s="42" t="s">
        <v>118</v>
      </c>
      <c r="B32" s="43"/>
      <c r="C32" s="44"/>
      <c r="D32" s="39"/>
      <c r="E32" s="62"/>
      <c r="F32" s="62"/>
      <c r="G32" s="57"/>
    </row>
    <row r="33" spans="1:8" ht="64.5" customHeight="1" x14ac:dyDescent="0.25">
      <c r="A33" s="69" t="s">
        <v>107</v>
      </c>
      <c r="B33" s="70"/>
      <c r="C33" s="71"/>
      <c r="D33" s="48">
        <v>10</v>
      </c>
      <c r="E33" s="48">
        <f>F33*D33/100</f>
        <v>7</v>
      </c>
      <c r="F33" s="48">
        <v>70</v>
      </c>
      <c r="G33" s="57"/>
    </row>
    <row r="34" spans="1:8" ht="29.25" customHeight="1" x14ac:dyDescent="0.25">
      <c r="A34" s="50" t="s">
        <v>182</v>
      </c>
      <c r="B34" s="51"/>
      <c r="C34" s="52"/>
      <c r="D34" s="49"/>
      <c r="E34" s="49"/>
      <c r="F34" s="49"/>
      <c r="G34" s="57"/>
    </row>
    <row r="35" spans="1:8" ht="29.25" customHeight="1" x14ac:dyDescent="0.25">
      <c r="A35" s="50"/>
      <c r="B35" s="51"/>
      <c r="C35" s="52"/>
      <c r="D35" s="49"/>
      <c r="E35" s="49"/>
      <c r="F35" s="49"/>
      <c r="G35" s="57"/>
    </row>
    <row r="36" spans="1:8" ht="99" customHeight="1" x14ac:dyDescent="0.25">
      <c r="A36" s="53"/>
      <c r="B36" s="54"/>
      <c r="C36" s="55"/>
      <c r="D36" s="49"/>
      <c r="E36" s="49"/>
      <c r="F36" s="49"/>
      <c r="G36" s="57"/>
    </row>
    <row r="37" spans="1:8" ht="55.5" customHeight="1" x14ac:dyDescent="0.25">
      <c r="A37" s="78" t="s">
        <v>25</v>
      </c>
      <c r="B37" s="80" t="s">
        <v>26</v>
      </c>
      <c r="C37" s="81"/>
      <c r="D37" s="82">
        <f>SUM(E33:E36,E27,E21,E15,E9)</f>
        <v>68.2</v>
      </c>
      <c r="E37" s="15"/>
    </row>
    <row r="38" spans="1:8" ht="15" customHeight="1" x14ac:dyDescent="0.25">
      <c r="A38" s="79"/>
      <c r="B38" s="16" t="s">
        <v>27</v>
      </c>
      <c r="C38" s="17"/>
      <c r="D38" s="83"/>
      <c r="E38" s="18" t="s">
        <v>28</v>
      </c>
    </row>
    <row r="39" spans="1:8" ht="15" customHeight="1" x14ac:dyDescent="0.25">
      <c r="A39" s="79"/>
      <c r="B39" s="16" t="s">
        <v>29</v>
      </c>
      <c r="C39" s="19"/>
      <c r="D39" s="84"/>
      <c r="E39" s="20"/>
    </row>
    <row r="40" spans="1:8" x14ac:dyDescent="0.25"/>
    <row r="41" spans="1:8" hidden="1" x14ac:dyDescent="0.25"/>
    <row r="42" spans="1:8" hidden="1" x14ac:dyDescent="0.25">
      <c r="G42" s="21" t="s">
        <v>30</v>
      </c>
      <c r="H42" s="21" t="s">
        <v>31</v>
      </c>
    </row>
    <row r="43" spans="1:8" hidden="1" x14ac:dyDescent="0.25">
      <c r="G43" s="21"/>
      <c r="H43" s="21"/>
    </row>
    <row r="44" spans="1:8" ht="60" hidden="1" x14ac:dyDescent="0.25">
      <c r="G44" s="22" t="s">
        <v>32</v>
      </c>
      <c r="H44" s="23" t="s">
        <v>33</v>
      </c>
    </row>
    <row r="45" spans="1:8" ht="45" hidden="1" x14ac:dyDescent="0.25">
      <c r="G45" s="22" t="s">
        <v>34</v>
      </c>
      <c r="H45" s="23" t="s">
        <v>35</v>
      </c>
    </row>
    <row r="46" spans="1:8" ht="45" hidden="1" x14ac:dyDescent="0.25">
      <c r="G46" s="22" t="s">
        <v>36</v>
      </c>
      <c r="H46" s="23" t="s">
        <v>37</v>
      </c>
    </row>
    <row r="47" spans="1:8" ht="30" hidden="1" x14ac:dyDescent="0.25">
      <c r="G47" s="22" t="s">
        <v>38</v>
      </c>
      <c r="H47" s="23" t="s">
        <v>39</v>
      </c>
    </row>
    <row r="48" spans="1:8" ht="45" hidden="1" x14ac:dyDescent="0.25">
      <c r="G48" s="22" t="s">
        <v>40</v>
      </c>
      <c r="H48" s="23" t="s">
        <v>41</v>
      </c>
    </row>
    <row r="49" spans="7:8" ht="45" hidden="1" x14ac:dyDescent="0.25">
      <c r="G49" s="22" t="s">
        <v>42</v>
      </c>
      <c r="H49" s="23" t="s">
        <v>18</v>
      </c>
    </row>
    <row r="50" spans="7:8" ht="30" hidden="1" x14ac:dyDescent="0.25">
      <c r="G50" s="22" t="s">
        <v>43</v>
      </c>
      <c r="H50" s="23" t="s">
        <v>44</v>
      </c>
    </row>
    <row r="51" spans="7:8" hidden="1" x14ac:dyDescent="0.25">
      <c r="G51" s="22" t="s">
        <v>45</v>
      </c>
      <c r="H51" s="21" t="s">
        <v>46</v>
      </c>
    </row>
    <row r="52" spans="7:8" hidden="1" x14ac:dyDescent="0.25">
      <c r="G52" s="22" t="s">
        <v>47</v>
      </c>
      <c r="H52" s="21"/>
    </row>
    <row r="53" spans="7:8" hidden="1" x14ac:dyDescent="0.25">
      <c r="G53" s="22" t="s">
        <v>48</v>
      </c>
      <c r="H53" s="23" t="s">
        <v>49</v>
      </c>
    </row>
    <row r="54" spans="7:8" hidden="1" x14ac:dyDescent="0.25">
      <c r="G54" s="22" t="s">
        <v>50</v>
      </c>
      <c r="H54" s="23" t="s">
        <v>51</v>
      </c>
    </row>
    <row r="55" spans="7:8" hidden="1" x14ac:dyDescent="0.25">
      <c r="G55" s="22" t="s">
        <v>52</v>
      </c>
      <c r="H55" s="23" t="s">
        <v>53</v>
      </c>
    </row>
    <row r="56" spans="7:8" hidden="1" x14ac:dyDescent="0.25">
      <c r="G56" s="22" t="s">
        <v>54</v>
      </c>
      <c r="H56" s="23" t="s">
        <v>55</v>
      </c>
    </row>
    <row r="57" spans="7:8" hidden="1" x14ac:dyDescent="0.25">
      <c r="G57" s="22" t="s">
        <v>56</v>
      </c>
      <c r="H57" s="23" t="s">
        <v>57</v>
      </c>
    </row>
    <row r="58" spans="7:8" ht="30" hidden="1" x14ac:dyDescent="0.25">
      <c r="G58" s="22" t="s">
        <v>58</v>
      </c>
      <c r="H58" s="23" t="s">
        <v>20</v>
      </c>
    </row>
    <row r="59" spans="7:8" ht="30" hidden="1" x14ac:dyDescent="0.25">
      <c r="G59" s="22" t="s">
        <v>59</v>
      </c>
      <c r="H59" s="23" t="s">
        <v>60</v>
      </c>
    </row>
    <row r="60" spans="7:8" hidden="1" x14ac:dyDescent="0.25">
      <c r="G60" s="22" t="s">
        <v>61</v>
      </c>
      <c r="H60" s="21" t="s">
        <v>62</v>
      </c>
    </row>
    <row r="61" spans="7:8" hidden="1" x14ac:dyDescent="0.25">
      <c r="G61" s="22" t="s">
        <v>63</v>
      </c>
      <c r="H61" s="21"/>
    </row>
    <row r="62" spans="7:8" ht="30" hidden="1" x14ac:dyDescent="0.25">
      <c r="G62" s="22" t="s">
        <v>64</v>
      </c>
      <c r="H62" s="23" t="s">
        <v>65</v>
      </c>
    </row>
    <row r="63" spans="7:8" ht="30" hidden="1" x14ac:dyDescent="0.25">
      <c r="G63" s="22" t="s">
        <v>66</v>
      </c>
      <c r="H63" s="23" t="s">
        <v>67</v>
      </c>
    </row>
    <row r="64" spans="7:8" ht="60" hidden="1" x14ac:dyDescent="0.25">
      <c r="G64" s="22" t="s">
        <v>68</v>
      </c>
      <c r="H64" s="23" t="s">
        <v>69</v>
      </c>
    </row>
    <row r="65" spans="7:8" ht="60" hidden="1" x14ac:dyDescent="0.25">
      <c r="G65" s="22" t="s">
        <v>70</v>
      </c>
      <c r="H65" s="23" t="s">
        <v>71</v>
      </c>
    </row>
    <row r="66" spans="7:8" ht="75" hidden="1" x14ac:dyDescent="0.25">
      <c r="G66" s="22" t="s">
        <v>72</v>
      </c>
      <c r="H66" s="23" t="s">
        <v>73</v>
      </c>
    </row>
    <row r="67" spans="7:8" ht="75" hidden="1" x14ac:dyDescent="0.25">
      <c r="G67" s="22" t="s">
        <v>74</v>
      </c>
      <c r="H67" s="23" t="s">
        <v>21</v>
      </c>
    </row>
    <row r="68" spans="7:8" ht="75" hidden="1" x14ac:dyDescent="0.25">
      <c r="G68" s="22" t="s">
        <v>75</v>
      </c>
      <c r="H68" s="23" t="s">
        <v>76</v>
      </c>
    </row>
    <row r="69" spans="7:8" hidden="1" x14ac:dyDescent="0.25">
      <c r="G69" s="22" t="s">
        <v>77</v>
      </c>
      <c r="H69" s="21" t="s">
        <v>78</v>
      </c>
    </row>
    <row r="70" spans="7:8" hidden="1" x14ac:dyDescent="0.25">
      <c r="G70" s="22" t="s">
        <v>79</v>
      </c>
      <c r="H70" s="21"/>
    </row>
    <row r="71" spans="7:8" ht="45" hidden="1" x14ac:dyDescent="0.25">
      <c r="G71" s="22" t="s">
        <v>80</v>
      </c>
      <c r="H71" s="23" t="s">
        <v>81</v>
      </c>
    </row>
    <row r="72" spans="7:8" ht="30" hidden="1" x14ac:dyDescent="0.25">
      <c r="G72" s="22" t="s">
        <v>82</v>
      </c>
      <c r="H72" s="23" t="s">
        <v>83</v>
      </c>
    </row>
    <row r="73" spans="7:8" ht="60" hidden="1" x14ac:dyDescent="0.25">
      <c r="G73" s="22" t="s">
        <v>84</v>
      </c>
      <c r="H73" s="23" t="s">
        <v>85</v>
      </c>
    </row>
    <row r="74" spans="7:8" ht="45" hidden="1" x14ac:dyDescent="0.25">
      <c r="G74" s="22" t="s">
        <v>86</v>
      </c>
      <c r="H74" s="23" t="s">
        <v>87</v>
      </c>
    </row>
    <row r="75" spans="7:8" ht="60" hidden="1" x14ac:dyDescent="0.25">
      <c r="G75" s="22" t="s">
        <v>88</v>
      </c>
      <c r="H75" s="23" t="s">
        <v>89</v>
      </c>
    </row>
    <row r="76" spans="7:8" ht="60" hidden="1" x14ac:dyDescent="0.25">
      <c r="G76" s="22" t="s">
        <v>90</v>
      </c>
      <c r="H76" s="23" t="s">
        <v>22</v>
      </c>
    </row>
    <row r="77" spans="7:8" ht="30" hidden="1" x14ac:dyDescent="0.25">
      <c r="G77" s="22" t="s">
        <v>91</v>
      </c>
      <c r="H77" s="23" t="s">
        <v>92</v>
      </c>
    </row>
    <row r="78" spans="7:8" hidden="1" x14ac:dyDescent="0.25">
      <c r="G78" s="22" t="s">
        <v>93</v>
      </c>
      <c r="H78" s="21" t="s">
        <v>94</v>
      </c>
    </row>
    <row r="79" spans="7:8" hidden="1" x14ac:dyDescent="0.25">
      <c r="G79" s="22" t="s">
        <v>95</v>
      </c>
      <c r="H79" s="21"/>
    </row>
    <row r="80" spans="7:8" ht="60" hidden="1" x14ac:dyDescent="0.25">
      <c r="G80" s="22" t="s">
        <v>96</v>
      </c>
      <c r="H80" s="23" t="s">
        <v>97</v>
      </c>
    </row>
    <row r="81" spans="7:8" ht="60" hidden="1" x14ac:dyDescent="0.25">
      <c r="G81" s="22" t="s">
        <v>98</v>
      </c>
      <c r="H81" s="23" t="s">
        <v>99</v>
      </c>
    </row>
    <row r="82" spans="7:8" ht="60" hidden="1" x14ac:dyDescent="0.25">
      <c r="G82" s="22" t="s">
        <v>100</v>
      </c>
      <c r="H82" s="23" t="s">
        <v>101</v>
      </c>
    </row>
    <row r="83" spans="7:8" ht="60" hidden="1" x14ac:dyDescent="0.25">
      <c r="G83" s="22" t="s">
        <v>102</v>
      </c>
      <c r="H83" s="23" t="s">
        <v>103</v>
      </c>
    </row>
    <row r="84" spans="7:8" ht="60" hidden="1" x14ac:dyDescent="0.25">
      <c r="G84" s="22" t="s">
        <v>104</v>
      </c>
      <c r="H84" s="23" t="s">
        <v>105</v>
      </c>
    </row>
    <row r="85" spans="7:8" ht="75" hidden="1" x14ac:dyDescent="0.25">
      <c r="G85" s="22" t="s">
        <v>106</v>
      </c>
      <c r="H85" s="23" t="s">
        <v>107</v>
      </c>
    </row>
    <row r="86" spans="7:8" ht="60" hidden="1" x14ac:dyDescent="0.25">
      <c r="G86" s="22" t="s">
        <v>108</v>
      </c>
      <c r="H86" s="23" t="s">
        <v>24</v>
      </c>
    </row>
    <row r="87" spans="7:8" hidden="1" x14ac:dyDescent="0.25">
      <c r="G87" s="22" t="s">
        <v>109</v>
      </c>
      <c r="H87" s="23"/>
    </row>
    <row r="88" spans="7:8" hidden="1" x14ac:dyDescent="0.25">
      <c r="G88" s="22" t="s">
        <v>110</v>
      </c>
      <c r="H88" s="23"/>
    </row>
    <row r="89" spans="7:8" hidden="1" x14ac:dyDescent="0.25">
      <c r="G89" s="22" t="s">
        <v>111</v>
      </c>
      <c r="H89" s="23"/>
    </row>
    <row r="90" spans="7:8" hidden="1" x14ac:dyDescent="0.25">
      <c r="G90" s="24" t="s">
        <v>112</v>
      </c>
      <c r="H90" s="23"/>
    </row>
    <row r="91" spans="7:8" hidden="1" x14ac:dyDescent="0.25">
      <c r="H91" s="23"/>
    </row>
    <row r="92" spans="7:8" hidden="1" x14ac:dyDescent="0.25">
      <c r="H92" s="23"/>
    </row>
    <row r="93" spans="7:8" hidden="1" x14ac:dyDescent="0.25">
      <c r="H93" s="23"/>
    </row>
    <row r="94" spans="7:8" hidden="1" x14ac:dyDescent="0.25">
      <c r="H94" s="23"/>
    </row>
    <row r="95" spans="7:8" ht="15" customHeight="1" x14ac:dyDescent="0.25"/>
    <row r="96" spans="7:8" ht="15" customHeight="1" x14ac:dyDescent="0.25"/>
    <row r="97" ht="15" customHeight="1" x14ac:dyDescent="0.25"/>
    <row r="98" ht="15" customHeight="1" x14ac:dyDescent="0.25"/>
    <row r="99" ht="15" customHeight="1" x14ac:dyDescent="0.25"/>
    <row r="100" ht="15" customHeight="1" x14ac:dyDescent="0.25"/>
  </sheetData>
  <mergeCells count="58">
    <mergeCell ref="A37:A39"/>
    <mergeCell ref="B37:C37"/>
    <mergeCell ref="D37:D39"/>
    <mergeCell ref="A33:C33"/>
    <mergeCell ref="D33:D36"/>
    <mergeCell ref="E27:E30"/>
    <mergeCell ref="E33:E36"/>
    <mergeCell ref="F33:F36"/>
    <mergeCell ref="A34:C36"/>
    <mergeCell ref="F27:F30"/>
    <mergeCell ref="A28:C30"/>
    <mergeCell ref="A31:C31"/>
    <mergeCell ref="D31:D32"/>
    <mergeCell ref="E31:E32"/>
    <mergeCell ref="F31:F32"/>
    <mergeCell ref="A32:C32"/>
    <mergeCell ref="A27:C27"/>
    <mergeCell ref="D27:D30"/>
    <mergeCell ref="A21:C21"/>
    <mergeCell ref="D21:D24"/>
    <mergeCell ref="E21:E24"/>
    <mergeCell ref="F21:F24"/>
    <mergeCell ref="A22:C24"/>
    <mergeCell ref="A25:C25"/>
    <mergeCell ref="D25:D26"/>
    <mergeCell ref="E25:E26"/>
    <mergeCell ref="F25:F26"/>
    <mergeCell ref="A26:C26"/>
    <mergeCell ref="G10:G36"/>
    <mergeCell ref="A13:C13"/>
    <mergeCell ref="D13:D14"/>
    <mergeCell ref="E13:E14"/>
    <mergeCell ref="F13:F14"/>
    <mergeCell ref="A14:C14"/>
    <mergeCell ref="A15:C15"/>
    <mergeCell ref="D15:D18"/>
    <mergeCell ref="E15:E18"/>
    <mergeCell ref="F15:F18"/>
    <mergeCell ref="A16:C18"/>
    <mergeCell ref="A19:C19"/>
    <mergeCell ref="D19:D20"/>
    <mergeCell ref="E19:E20"/>
    <mergeCell ref="F19:F20"/>
    <mergeCell ref="A20:C20"/>
    <mergeCell ref="F7:F8"/>
    <mergeCell ref="A8:C8"/>
    <mergeCell ref="A9:C9"/>
    <mergeCell ref="D9:D12"/>
    <mergeCell ref="E9:E12"/>
    <mergeCell ref="F9:F12"/>
    <mergeCell ref="A10:C12"/>
    <mergeCell ref="A1:E1"/>
    <mergeCell ref="A2:E2"/>
    <mergeCell ref="A5:E5"/>
    <mergeCell ref="A6:C6"/>
    <mergeCell ref="A7:C7"/>
    <mergeCell ref="D7:D8"/>
    <mergeCell ref="E7:E8"/>
  </mergeCells>
  <dataValidations count="6">
    <dataValidation type="list" allowBlank="1" showInputMessage="1" showErrorMessage="1" sqref="A9:C9" xr:uid="{7638AAED-026B-4D9E-B5F1-A828DEFD9B1C}">
      <formula1>$H$43:$H$50</formula1>
    </dataValidation>
    <dataValidation type="list" allowBlank="1" showInputMessage="1" showErrorMessage="1" sqref="A15" xr:uid="{1575A2F5-0258-4A3B-AC69-9EB28E7F9894}">
      <formula1>$H$52:$H$59</formula1>
    </dataValidation>
    <dataValidation type="list" allowBlank="1" showInputMessage="1" showErrorMessage="1" sqref="A21:C21" xr:uid="{4758AA0E-FD7C-428C-9E08-285F98A77D0F}">
      <formula1>$H$61:$H$68</formula1>
    </dataValidation>
    <dataValidation type="list" allowBlank="1" showInputMessage="1" showErrorMessage="1" sqref="A27:C27" xr:uid="{A8D4E632-D9DB-48AD-ADF9-E1F6C6BD4FF7}">
      <formula1>$H$70:$H$77</formula1>
    </dataValidation>
    <dataValidation type="list" allowBlank="1" showInputMessage="1" showErrorMessage="1" sqref="A33:C33" xr:uid="{7FEFF269-00C2-47D8-9C21-B4FDE1C9F089}">
      <formula1>$H$79:$H$86</formula1>
    </dataValidation>
    <dataValidation type="list" errorStyle="information" allowBlank="1" showInputMessage="1" sqref="A10 A28 A22 A16 A34" xr:uid="{369FDB96-6D65-46C1-9830-56EC711A2868}">
      <formula1>$G$43:$G$90</formula1>
    </dataValidation>
  </dataValidations>
  <printOptions horizontalCentered="1" verticalCentered="1"/>
  <pageMargins left="0.70866141732283472" right="0.70866141732283472" top="0.74803149606299213" bottom="0.74803149606299213" header="0.31496062992125984" footer="0.31496062992125984"/>
  <pageSetup paperSize="9" scale="48"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9A32D9-7611-4D62-A23F-34B920798EC4}">
  <sheetPr codeName="Sheet21">
    <tabColor rgb="FF00B0F0"/>
    <pageSetUpPr fitToPage="1"/>
  </sheetPr>
  <dimension ref="A1:H100"/>
  <sheetViews>
    <sheetView topLeftCell="A27" zoomScaleNormal="100" workbookViewId="0">
      <pane xSplit="23745" topLeftCell="G1"/>
      <selection activeCell="F37" sqref="F37"/>
      <selection pane="topRight" activeCell="A10" sqref="A10:C12"/>
    </sheetView>
  </sheetViews>
  <sheetFormatPr defaultColWidth="0" defaultRowHeight="15" customHeight="1" zeroHeight="1" x14ac:dyDescent="0.25"/>
  <cols>
    <col min="1" max="1" width="55.42578125" customWidth="1"/>
    <col min="2" max="2" width="22.7109375" customWidth="1"/>
    <col min="3" max="3" width="31.85546875" customWidth="1"/>
    <col min="4" max="5" width="7.42578125" customWidth="1"/>
    <col min="6" max="6" width="8.7109375" style="8" customWidth="1"/>
    <col min="7" max="7" width="106.42578125" customWidth="1"/>
    <col min="8" max="8" width="111.7109375" hidden="1" customWidth="1"/>
    <col min="9" max="16384" width="9.140625" hidden="1"/>
  </cols>
  <sheetData>
    <row r="1" spans="1:7" ht="56.25" customHeight="1" x14ac:dyDescent="0.25">
      <c r="A1" s="29"/>
      <c r="B1" s="29"/>
      <c r="C1" s="29"/>
      <c r="D1" s="29"/>
      <c r="E1" s="29"/>
    </row>
    <row r="2" spans="1:7" ht="26.25" x14ac:dyDescent="0.4">
      <c r="A2" s="30" t="s">
        <v>10</v>
      </c>
      <c r="B2" s="30"/>
      <c r="C2" s="30"/>
      <c r="D2" s="30"/>
      <c r="E2" s="30"/>
    </row>
    <row r="3" spans="1:7" x14ac:dyDescent="0.25">
      <c r="A3" s="9" t="s">
        <v>113</v>
      </c>
      <c r="B3" s="10"/>
      <c r="C3" s="10" t="s">
        <v>11</v>
      </c>
      <c r="D3" s="10"/>
      <c r="E3" s="11"/>
    </row>
    <row r="4" spans="1:7" x14ac:dyDescent="0.25">
      <c r="A4" s="9" t="str">
        <f ca="1">"STUDENT: "&amp;MID(CELL("filename",A1),FIND("]",CELL("filename",A1))+1,255)</f>
        <v>STUDENT: Elias James</v>
      </c>
      <c r="B4" s="10"/>
      <c r="C4" s="12" t="s">
        <v>123</v>
      </c>
      <c r="D4" s="10"/>
      <c r="E4" s="11"/>
    </row>
    <row r="5" spans="1:7" ht="52.5" customHeight="1" x14ac:dyDescent="0.25">
      <c r="A5" s="31" t="s">
        <v>12</v>
      </c>
      <c r="B5" s="32"/>
      <c r="C5" s="32"/>
      <c r="D5" s="32"/>
      <c r="E5" s="32"/>
    </row>
    <row r="6" spans="1:7" ht="52.5" customHeight="1" x14ac:dyDescent="0.25">
      <c r="A6" s="33" t="s">
        <v>13</v>
      </c>
      <c r="B6" s="34"/>
      <c r="C6" s="34"/>
      <c r="D6" s="13" t="s">
        <v>14</v>
      </c>
      <c r="E6" s="13" t="s">
        <v>15</v>
      </c>
      <c r="F6" s="13" t="s">
        <v>16</v>
      </c>
    </row>
    <row r="7" spans="1:7" x14ac:dyDescent="0.25">
      <c r="A7" s="35" t="s">
        <v>17</v>
      </c>
      <c r="B7" s="36"/>
      <c r="C7" s="37"/>
      <c r="D7" s="38"/>
      <c r="E7" s="40"/>
      <c r="F7" s="40"/>
    </row>
    <row r="8" spans="1:7" x14ac:dyDescent="0.25">
      <c r="A8" s="42" t="s">
        <v>114</v>
      </c>
      <c r="B8" s="43"/>
      <c r="C8" s="44"/>
      <c r="D8" s="39"/>
      <c r="E8" s="41"/>
      <c r="F8" s="41"/>
    </row>
    <row r="9" spans="1:7" ht="54.75" customHeight="1" x14ac:dyDescent="0.4">
      <c r="A9" s="45" t="s">
        <v>41</v>
      </c>
      <c r="B9" s="46"/>
      <c r="C9" s="47"/>
      <c r="D9" s="48">
        <v>10</v>
      </c>
      <c r="E9" s="48">
        <f>F9*D9/100</f>
        <v>6.7</v>
      </c>
      <c r="F9" s="48">
        <v>67</v>
      </c>
      <c r="G9" s="14" t="s">
        <v>19</v>
      </c>
    </row>
    <row r="10" spans="1:7" ht="29.25" customHeight="1" x14ac:dyDescent="0.25">
      <c r="A10" s="50" t="s">
        <v>183</v>
      </c>
      <c r="B10" s="51"/>
      <c r="C10" s="52"/>
      <c r="D10" s="49"/>
      <c r="E10" s="49"/>
      <c r="F10" s="49"/>
      <c r="G10" s="56"/>
    </row>
    <row r="11" spans="1:7" ht="29.25" customHeight="1" x14ac:dyDescent="0.25">
      <c r="A11" s="50"/>
      <c r="B11" s="51"/>
      <c r="C11" s="52"/>
      <c r="D11" s="49"/>
      <c r="E11" s="49"/>
      <c r="F11" s="49"/>
      <c r="G11" s="57"/>
    </row>
    <row r="12" spans="1:7" ht="123" customHeight="1" x14ac:dyDescent="0.25">
      <c r="A12" s="53"/>
      <c r="B12" s="54"/>
      <c r="C12" s="55"/>
      <c r="D12" s="49"/>
      <c r="E12" s="49"/>
      <c r="F12" s="49"/>
      <c r="G12" s="57"/>
    </row>
    <row r="13" spans="1:7" ht="13.5" customHeight="1" x14ac:dyDescent="0.25">
      <c r="A13" s="58" t="s">
        <v>121</v>
      </c>
      <c r="B13" s="59"/>
      <c r="C13" s="60"/>
      <c r="D13" s="38"/>
      <c r="E13" s="61"/>
      <c r="F13" s="61"/>
      <c r="G13" s="57"/>
    </row>
    <row r="14" spans="1:7" ht="37.5" customHeight="1" x14ac:dyDescent="0.25">
      <c r="A14" s="63" t="s">
        <v>115</v>
      </c>
      <c r="B14" s="64"/>
      <c r="C14" s="65"/>
      <c r="D14" s="39"/>
      <c r="E14" s="62"/>
      <c r="F14" s="62"/>
      <c r="G14" s="57"/>
    </row>
    <row r="15" spans="1:7" ht="54.75" customHeight="1" x14ac:dyDescent="0.25">
      <c r="A15" s="45" t="s">
        <v>20</v>
      </c>
      <c r="B15" s="46"/>
      <c r="C15" s="47"/>
      <c r="D15" s="48">
        <v>30</v>
      </c>
      <c r="E15" s="48">
        <f>F15*D15/100</f>
        <v>22.5</v>
      </c>
      <c r="F15" s="48">
        <v>75</v>
      </c>
      <c r="G15" s="57"/>
    </row>
    <row r="16" spans="1:7" ht="29.25" customHeight="1" x14ac:dyDescent="0.25">
      <c r="A16" s="50" t="s">
        <v>184</v>
      </c>
      <c r="B16" s="51"/>
      <c r="C16" s="52"/>
      <c r="D16" s="49"/>
      <c r="E16" s="49"/>
      <c r="F16" s="49"/>
      <c r="G16" s="57"/>
    </row>
    <row r="17" spans="1:7" ht="29.25" customHeight="1" x14ac:dyDescent="0.25">
      <c r="A17" s="50"/>
      <c r="B17" s="51"/>
      <c r="C17" s="52"/>
      <c r="D17" s="49"/>
      <c r="E17" s="49"/>
      <c r="F17" s="49"/>
      <c r="G17" s="57"/>
    </row>
    <row r="18" spans="1:7" ht="125.25" customHeight="1" x14ac:dyDescent="0.25">
      <c r="A18" s="53"/>
      <c r="B18" s="54"/>
      <c r="C18" s="55"/>
      <c r="D18" s="49"/>
      <c r="E18" s="49"/>
      <c r="F18" s="49"/>
      <c r="G18" s="57"/>
    </row>
    <row r="19" spans="1:7" ht="13.5" customHeight="1" x14ac:dyDescent="0.25">
      <c r="A19" s="58" t="s">
        <v>120</v>
      </c>
      <c r="B19" s="59"/>
      <c r="C19" s="60"/>
      <c r="D19" s="38"/>
      <c r="E19" s="61"/>
      <c r="F19" s="61"/>
      <c r="G19" s="57"/>
    </row>
    <row r="20" spans="1:7" ht="35.25" customHeight="1" x14ac:dyDescent="0.25">
      <c r="A20" s="66" t="s">
        <v>116</v>
      </c>
      <c r="B20" s="67"/>
      <c r="C20" s="68"/>
      <c r="D20" s="39"/>
      <c r="E20" s="62"/>
      <c r="F20" s="62"/>
      <c r="G20" s="57"/>
    </row>
    <row r="21" spans="1:7" ht="75.75" customHeight="1" x14ac:dyDescent="0.25">
      <c r="A21" s="69" t="s">
        <v>73</v>
      </c>
      <c r="B21" s="70"/>
      <c r="C21" s="71"/>
      <c r="D21" s="48">
        <v>30</v>
      </c>
      <c r="E21" s="48">
        <f>F21*D21/100</f>
        <v>20.399999999999999</v>
      </c>
      <c r="F21" s="48">
        <v>68</v>
      </c>
      <c r="G21" s="57"/>
    </row>
    <row r="22" spans="1:7" ht="29.25" customHeight="1" x14ac:dyDescent="0.25">
      <c r="A22" s="50" t="s">
        <v>185</v>
      </c>
      <c r="B22" s="51"/>
      <c r="C22" s="52"/>
      <c r="D22" s="49"/>
      <c r="E22" s="49"/>
      <c r="F22" s="49"/>
      <c r="G22" s="57"/>
    </row>
    <row r="23" spans="1:7" ht="29.25" customHeight="1" x14ac:dyDescent="0.25">
      <c r="A23" s="50"/>
      <c r="B23" s="51"/>
      <c r="C23" s="52"/>
      <c r="D23" s="49"/>
      <c r="E23" s="49"/>
      <c r="F23" s="49"/>
      <c r="G23" s="57"/>
    </row>
    <row r="24" spans="1:7" ht="162" customHeight="1" x14ac:dyDescent="0.25">
      <c r="A24" s="53"/>
      <c r="B24" s="54"/>
      <c r="C24" s="55"/>
      <c r="D24" s="49"/>
      <c r="E24" s="49"/>
      <c r="F24" s="49"/>
      <c r="G24" s="57"/>
    </row>
    <row r="25" spans="1:7" ht="13.5" customHeight="1" x14ac:dyDescent="0.25">
      <c r="A25" s="58" t="s">
        <v>119</v>
      </c>
      <c r="B25" s="59"/>
      <c r="C25" s="60"/>
      <c r="D25" s="38"/>
      <c r="E25" s="61"/>
      <c r="F25" s="61"/>
      <c r="G25" s="57"/>
    </row>
    <row r="26" spans="1:7" ht="37.5" customHeight="1" x14ac:dyDescent="0.25">
      <c r="A26" s="66" t="s">
        <v>117</v>
      </c>
      <c r="B26" s="67"/>
      <c r="C26" s="68"/>
      <c r="D26" s="39"/>
      <c r="E26" s="62"/>
      <c r="F26" s="62"/>
      <c r="G26" s="57"/>
    </row>
    <row r="27" spans="1:7" ht="64.5" customHeight="1" x14ac:dyDescent="0.25">
      <c r="A27" s="69" t="s">
        <v>22</v>
      </c>
      <c r="B27" s="70"/>
      <c r="C27" s="71"/>
      <c r="D27" s="48">
        <v>20</v>
      </c>
      <c r="E27" s="48">
        <f>F27*D27/100</f>
        <v>14</v>
      </c>
      <c r="F27" s="48">
        <v>70</v>
      </c>
      <c r="G27" s="57"/>
    </row>
    <row r="28" spans="1:7" ht="29.25" customHeight="1" x14ac:dyDescent="0.25">
      <c r="A28" s="72" t="s">
        <v>186</v>
      </c>
      <c r="B28" s="73"/>
      <c r="C28" s="74"/>
      <c r="D28" s="49"/>
      <c r="E28" s="49"/>
      <c r="F28" s="49"/>
      <c r="G28" s="57"/>
    </row>
    <row r="29" spans="1:7" ht="29.25" customHeight="1" x14ac:dyDescent="0.25">
      <c r="A29" s="72"/>
      <c r="B29" s="73"/>
      <c r="C29" s="74"/>
      <c r="D29" s="49"/>
      <c r="E29" s="49"/>
      <c r="F29" s="49"/>
      <c r="G29" s="57"/>
    </row>
    <row r="30" spans="1:7" ht="108.75" customHeight="1" x14ac:dyDescent="0.25">
      <c r="A30" s="75"/>
      <c r="B30" s="76"/>
      <c r="C30" s="77"/>
      <c r="D30" s="49"/>
      <c r="E30" s="49"/>
      <c r="F30" s="49"/>
      <c r="G30" s="57"/>
    </row>
    <row r="31" spans="1:7" x14ac:dyDescent="0.25">
      <c r="A31" s="58" t="s">
        <v>23</v>
      </c>
      <c r="B31" s="59"/>
      <c r="C31" s="60"/>
      <c r="D31" s="38"/>
      <c r="E31" s="61"/>
      <c r="F31" s="61"/>
      <c r="G31" s="57"/>
    </row>
    <row r="32" spans="1:7" ht="13.5" customHeight="1" x14ac:dyDescent="0.25">
      <c r="A32" s="42" t="s">
        <v>118</v>
      </c>
      <c r="B32" s="43"/>
      <c r="C32" s="44"/>
      <c r="D32" s="39"/>
      <c r="E32" s="62"/>
      <c r="F32" s="62"/>
      <c r="G32" s="57"/>
    </row>
    <row r="33" spans="1:8" ht="64.5" customHeight="1" x14ac:dyDescent="0.25">
      <c r="A33" s="69" t="s">
        <v>107</v>
      </c>
      <c r="B33" s="70"/>
      <c r="C33" s="71"/>
      <c r="D33" s="48">
        <v>10</v>
      </c>
      <c r="E33" s="48">
        <f>F33*D33/100</f>
        <v>7.5</v>
      </c>
      <c r="F33" s="48">
        <v>75</v>
      </c>
      <c r="G33" s="57"/>
    </row>
    <row r="34" spans="1:8" ht="29.25" customHeight="1" x14ac:dyDescent="0.25">
      <c r="A34" s="50" t="s">
        <v>187</v>
      </c>
      <c r="B34" s="51"/>
      <c r="C34" s="52"/>
      <c r="D34" s="49"/>
      <c r="E34" s="49"/>
      <c r="F34" s="49"/>
      <c r="G34" s="57"/>
    </row>
    <row r="35" spans="1:8" ht="29.25" customHeight="1" x14ac:dyDescent="0.25">
      <c r="A35" s="50"/>
      <c r="B35" s="51"/>
      <c r="C35" s="52"/>
      <c r="D35" s="49"/>
      <c r="E35" s="49"/>
      <c r="F35" s="49"/>
      <c r="G35" s="57"/>
    </row>
    <row r="36" spans="1:8" ht="84" customHeight="1" x14ac:dyDescent="0.25">
      <c r="A36" s="53"/>
      <c r="B36" s="54"/>
      <c r="C36" s="55"/>
      <c r="D36" s="49"/>
      <c r="E36" s="49"/>
      <c r="F36" s="49"/>
      <c r="G36" s="57"/>
    </row>
    <row r="37" spans="1:8" ht="55.5" customHeight="1" x14ac:dyDescent="0.25">
      <c r="A37" s="78" t="s">
        <v>25</v>
      </c>
      <c r="B37" s="80" t="s">
        <v>26</v>
      </c>
      <c r="C37" s="81"/>
      <c r="D37" s="82">
        <f>SUM(E33:E36,E27,E21,E15,E9)</f>
        <v>71.100000000000009</v>
      </c>
      <c r="E37" s="15"/>
    </row>
    <row r="38" spans="1:8" ht="15" customHeight="1" x14ac:dyDescent="0.25">
      <c r="A38" s="79"/>
      <c r="B38" s="16" t="s">
        <v>27</v>
      </c>
      <c r="C38" s="17"/>
      <c r="D38" s="83"/>
      <c r="E38" s="18" t="s">
        <v>28</v>
      </c>
    </row>
    <row r="39" spans="1:8" ht="15" customHeight="1" x14ac:dyDescent="0.25">
      <c r="A39" s="79"/>
      <c r="B39" s="16" t="s">
        <v>29</v>
      </c>
      <c r="C39" s="19"/>
      <c r="D39" s="84"/>
      <c r="E39" s="20"/>
    </row>
    <row r="40" spans="1:8" x14ac:dyDescent="0.25"/>
    <row r="41" spans="1:8" hidden="1" x14ac:dyDescent="0.25"/>
    <row r="42" spans="1:8" hidden="1" x14ac:dyDescent="0.25">
      <c r="G42" s="21" t="s">
        <v>30</v>
      </c>
      <c r="H42" s="21" t="s">
        <v>31</v>
      </c>
    </row>
    <row r="43" spans="1:8" hidden="1" x14ac:dyDescent="0.25">
      <c r="G43" s="21"/>
      <c r="H43" s="21"/>
    </row>
    <row r="44" spans="1:8" ht="60" hidden="1" x14ac:dyDescent="0.25">
      <c r="G44" s="22" t="s">
        <v>32</v>
      </c>
      <c r="H44" s="23" t="s">
        <v>33</v>
      </c>
    </row>
    <row r="45" spans="1:8" ht="45" hidden="1" x14ac:dyDescent="0.25">
      <c r="G45" s="22" t="s">
        <v>34</v>
      </c>
      <c r="H45" s="23" t="s">
        <v>35</v>
      </c>
    </row>
    <row r="46" spans="1:8" ht="45" hidden="1" x14ac:dyDescent="0.25">
      <c r="G46" s="22" t="s">
        <v>36</v>
      </c>
      <c r="H46" s="23" t="s">
        <v>37</v>
      </c>
    </row>
    <row r="47" spans="1:8" ht="30" hidden="1" x14ac:dyDescent="0.25">
      <c r="G47" s="22" t="s">
        <v>38</v>
      </c>
      <c r="H47" s="23" t="s">
        <v>39</v>
      </c>
    </row>
    <row r="48" spans="1:8" ht="45" hidden="1" x14ac:dyDescent="0.25">
      <c r="G48" s="22" t="s">
        <v>40</v>
      </c>
      <c r="H48" s="23" t="s">
        <v>41</v>
      </c>
    </row>
    <row r="49" spans="7:8" ht="45" hidden="1" x14ac:dyDescent="0.25">
      <c r="G49" s="22" t="s">
        <v>42</v>
      </c>
      <c r="H49" s="23" t="s">
        <v>18</v>
      </c>
    </row>
    <row r="50" spans="7:8" ht="30" hidden="1" x14ac:dyDescent="0.25">
      <c r="G50" s="22" t="s">
        <v>43</v>
      </c>
      <c r="H50" s="23" t="s">
        <v>44</v>
      </c>
    </row>
    <row r="51" spans="7:8" hidden="1" x14ac:dyDescent="0.25">
      <c r="G51" s="22" t="s">
        <v>45</v>
      </c>
      <c r="H51" s="21" t="s">
        <v>46</v>
      </c>
    </row>
    <row r="52" spans="7:8" hidden="1" x14ac:dyDescent="0.25">
      <c r="G52" s="22" t="s">
        <v>47</v>
      </c>
      <c r="H52" s="21"/>
    </row>
    <row r="53" spans="7:8" hidden="1" x14ac:dyDescent="0.25">
      <c r="G53" s="22" t="s">
        <v>48</v>
      </c>
      <c r="H53" s="23" t="s">
        <v>49</v>
      </c>
    </row>
    <row r="54" spans="7:8" hidden="1" x14ac:dyDescent="0.25">
      <c r="G54" s="22" t="s">
        <v>50</v>
      </c>
      <c r="H54" s="23" t="s">
        <v>51</v>
      </c>
    </row>
    <row r="55" spans="7:8" hidden="1" x14ac:dyDescent="0.25">
      <c r="G55" s="22" t="s">
        <v>52</v>
      </c>
      <c r="H55" s="23" t="s">
        <v>53</v>
      </c>
    </row>
    <row r="56" spans="7:8" hidden="1" x14ac:dyDescent="0.25">
      <c r="G56" s="22" t="s">
        <v>54</v>
      </c>
      <c r="H56" s="23" t="s">
        <v>55</v>
      </c>
    </row>
    <row r="57" spans="7:8" hidden="1" x14ac:dyDescent="0.25">
      <c r="G57" s="22" t="s">
        <v>56</v>
      </c>
      <c r="H57" s="23" t="s">
        <v>57</v>
      </c>
    </row>
    <row r="58" spans="7:8" ht="30" hidden="1" x14ac:dyDescent="0.25">
      <c r="G58" s="22" t="s">
        <v>58</v>
      </c>
      <c r="H58" s="23" t="s">
        <v>20</v>
      </c>
    </row>
    <row r="59" spans="7:8" ht="30" hidden="1" x14ac:dyDescent="0.25">
      <c r="G59" s="22" t="s">
        <v>59</v>
      </c>
      <c r="H59" s="23" t="s">
        <v>60</v>
      </c>
    </row>
    <row r="60" spans="7:8" hidden="1" x14ac:dyDescent="0.25">
      <c r="G60" s="22" t="s">
        <v>61</v>
      </c>
      <c r="H60" s="21" t="s">
        <v>62</v>
      </c>
    </row>
    <row r="61" spans="7:8" hidden="1" x14ac:dyDescent="0.25">
      <c r="G61" s="22" t="s">
        <v>63</v>
      </c>
      <c r="H61" s="21"/>
    </row>
    <row r="62" spans="7:8" ht="30" hidden="1" x14ac:dyDescent="0.25">
      <c r="G62" s="22" t="s">
        <v>64</v>
      </c>
      <c r="H62" s="23" t="s">
        <v>65</v>
      </c>
    </row>
    <row r="63" spans="7:8" ht="30" hidden="1" x14ac:dyDescent="0.25">
      <c r="G63" s="22" t="s">
        <v>66</v>
      </c>
      <c r="H63" s="23" t="s">
        <v>67</v>
      </c>
    </row>
    <row r="64" spans="7:8" ht="60" hidden="1" x14ac:dyDescent="0.25">
      <c r="G64" s="22" t="s">
        <v>68</v>
      </c>
      <c r="H64" s="23" t="s">
        <v>69</v>
      </c>
    </row>
    <row r="65" spans="7:8" ht="60" hidden="1" x14ac:dyDescent="0.25">
      <c r="G65" s="22" t="s">
        <v>70</v>
      </c>
      <c r="H65" s="23" t="s">
        <v>71</v>
      </c>
    </row>
    <row r="66" spans="7:8" ht="75" hidden="1" x14ac:dyDescent="0.25">
      <c r="G66" s="22" t="s">
        <v>72</v>
      </c>
      <c r="H66" s="23" t="s">
        <v>73</v>
      </c>
    </row>
    <row r="67" spans="7:8" ht="75" hidden="1" x14ac:dyDescent="0.25">
      <c r="G67" s="22" t="s">
        <v>74</v>
      </c>
      <c r="H67" s="23" t="s">
        <v>21</v>
      </c>
    </row>
    <row r="68" spans="7:8" ht="75" hidden="1" x14ac:dyDescent="0.25">
      <c r="G68" s="22" t="s">
        <v>75</v>
      </c>
      <c r="H68" s="23" t="s">
        <v>76</v>
      </c>
    </row>
    <row r="69" spans="7:8" hidden="1" x14ac:dyDescent="0.25">
      <c r="G69" s="22" t="s">
        <v>77</v>
      </c>
      <c r="H69" s="21" t="s">
        <v>78</v>
      </c>
    </row>
    <row r="70" spans="7:8" hidden="1" x14ac:dyDescent="0.25">
      <c r="G70" s="22" t="s">
        <v>79</v>
      </c>
      <c r="H70" s="21"/>
    </row>
    <row r="71" spans="7:8" ht="45" hidden="1" x14ac:dyDescent="0.25">
      <c r="G71" s="22" t="s">
        <v>80</v>
      </c>
      <c r="H71" s="23" t="s">
        <v>81</v>
      </c>
    </row>
    <row r="72" spans="7:8" ht="30" hidden="1" x14ac:dyDescent="0.25">
      <c r="G72" s="22" t="s">
        <v>82</v>
      </c>
      <c r="H72" s="23" t="s">
        <v>83</v>
      </c>
    </row>
    <row r="73" spans="7:8" ht="60" hidden="1" x14ac:dyDescent="0.25">
      <c r="G73" s="22" t="s">
        <v>84</v>
      </c>
      <c r="H73" s="23" t="s">
        <v>85</v>
      </c>
    </row>
    <row r="74" spans="7:8" ht="45" hidden="1" x14ac:dyDescent="0.25">
      <c r="G74" s="22" t="s">
        <v>86</v>
      </c>
      <c r="H74" s="23" t="s">
        <v>87</v>
      </c>
    </row>
    <row r="75" spans="7:8" ht="60" hidden="1" x14ac:dyDescent="0.25">
      <c r="G75" s="22" t="s">
        <v>88</v>
      </c>
      <c r="H75" s="23" t="s">
        <v>89</v>
      </c>
    </row>
    <row r="76" spans="7:8" ht="60" hidden="1" x14ac:dyDescent="0.25">
      <c r="G76" s="22" t="s">
        <v>90</v>
      </c>
      <c r="H76" s="23" t="s">
        <v>22</v>
      </c>
    </row>
    <row r="77" spans="7:8" ht="30" hidden="1" x14ac:dyDescent="0.25">
      <c r="G77" s="22" t="s">
        <v>91</v>
      </c>
      <c r="H77" s="23" t="s">
        <v>92</v>
      </c>
    </row>
    <row r="78" spans="7:8" hidden="1" x14ac:dyDescent="0.25">
      <c r="G78" s="22" t="s">
        <v>93</v>
      </c>
      <c r="H78" s="21" t="s">
        <v>94</v>
      </c>
    </row>
    <row r="79" spans="7:8" hidden="1" x14ac:dyDescent="0.25">
      <c r="G79" s="22" t="s">
        <v>95</v>
      </c>
      <c r="H79" s="21"/>
    </row>
    <row r="80" spans="7:8" ht="60" hidden="1" x14ac:dyDescent="0.25">
      <c r="G80" s="22" t="s">
        <v>96</v>
      </c>
      <c r="H80" s="23" t="s">
        <v>97</v>
      </c>
    </row>
    <row r="81" spans="7:8" ht="60" hidden="1" x14ac:dyDescent="0.25">
      <c r="G81" s="22" t="s">
        <v>98</v>
      </c>
      <c r="H81" s="23" t="s">
        <v>99</v>
      </c>
    </row>
    <row r="82" spans="7:8" ht="60" hidden="1" x14ac:dyDescent="0.25">
      <c r="G82" s="22" t="s">
        <v>100</v>
      </c>
      <c r="H82" s="23" t="s">
        <v>101</v>
      </c>
    </row>
    <row r="83" spans="7:8" ht="60" hidden="1" x14ac:dyDescent="0.25">
      <c r="G83" s="22" t="s">
        <v>102</v>
      </c>
      <c r="H83" s="23" t="s">
        <v>103</v>
      </c>
    </row>
    <row r="84" spans="7:8" ht="60" hidden="1" x14ac:dyDescent="0.25">
      <c r="G84" s="22" t="s">
        <v>104</v>
      </c>
      <c r="H84" s="23" t="s">
        <v>105</v>
      </c>
    </row>
    <row r="85" spans="7:8" ht="75" hidden="1" x14ac:dyDescent="0.25">
      <c r="G85" s="22" t="s">
        <v>106</v>
      </c>
      <c r="H85" s="23" t="s">
        <v>107</v>
      </c>
    </row>
    <row r="86" spans="7:8" ht="60" hidden="1" x14ac:dyDescent="0.25">
      <c r="G86" s="22" t="s">
        <v>108</v>
      </c>
      <c r="H86" s="23" t="s">
        <v>24</v>
      </c>
    </row>
    <row r="87" spans="7:8" hidden="1" x14ac:dyDescent="0.25">
      <c r="G87" s="22" t="s">
        <v>109</v>
      </c>
      <c r="H87" s="23"/>
    </row>
    <row r="88" spans="7:8" hidden="1" x14ac:dyDescent="0.25">
      <c r="G88" s="22" t="s">
        <v>110</v>
      </c>
      <c r="H88" s="23"/>
    </row>
    <row r="89" spans="7:8" hidden="1" x14ac:dyDescent="0.25">
      <c r="G89" s="22" t="s">
        <v>111</v>
      </c>
      <c r="H89" s="23"/>
    </row>
    <row r="90" spans="7:8" hidden="1" x14ac:dyDescent="0.25">
      <c r="G90" s="24" t="s">
        <v>112</v>
      </c>
      <c r="H90" s="23"/>
    </row>
    <row r="91" spans="7:8" hidden="1" x14ac:dyDescent="0.25">
      <c r="H91" s="23"/>
    </row>
    <row r="92" spans="7:8" hidden="1" x14ac:dyDescent="0.25">
      <c r="H92" s="23"/>
    </row>
    <row r="93" spans="7:8" hidden="1" x14ac:dyDescent="0.25">
      <c r="H93" s="23"/>
    </row>
    <row r="94" spans="7:8" hidden="1" x14ac:dyDescent="0.25">
      <c r="H94" s="23"/>
    </row>
    <row r="95" spans="7:8" ht="15" customHeight="1" x14ac:dyDescent="0.25"/>
    <row r="96" spans="7:8" ht="15" customHeight="1" x14ac:dyDescent="0.25"/>
    <row r="97" ht="15" customHeight="1" x14ac:dyDescent="0.25"/>
    <row r="98" ht="15" customHeight="1" x14ac:dyDescent="0.25"/>
    <row r="99" ht="15" customHeight="1" x14ac:dyDescent="0.25"/>
    <row r="100" ht="15" customHeight="1" x14ac:dyDescent="0.25"/>
  </sheetData>
  <mergeCells count="58">
    <mergeCell ref="A37:A39"/>
    <mergeCell ref="B37:C37"/>
    <mergeCell ref="D37:D39"/>
    <mergeCell ref="A33:C33"/>
    <mergeCell ref="D33:D36"/>
    <mergeCell ref="E27:E30"/>
    <mergeCell ref="E33:E36"/>
    <mergeCell ref="F33:F36"/>
    <mergeCell ref="A34:C36"/>
    <mergeCell ref="F27:F30"/>
    <mergeCell ref="A28:C30"/>
    <mergeCell ref="A31:C31"/>
    <mergeCell ref="D31:D32"/>
    <mergeCell ref="E31:E32"/>
    <mergeCell ref="F31:F32"/>
    <mergeCell ref="A32:C32"/>
    <mergeCell ref="A27:C27"/>
    <mergeCell ref="D27:D30"/>
    <mergeCell ref="A21:C21"/>
    <mergeCell ref="D21:D24"/>
    <mergeCell ref="E21:E24"/>
    <mergeCell ref="F21:F24"/>
    <mergeCell ref="A22:C24"/>
    <mergeCell ref="A25:C25"/>
    <mergeCell ref="D25:D26"/>
    <mergeCell ref="E25:E26"/>
    <mergeCell ref="F25:F26"/>
    <mergeCell ref="A26:C26"/>
    <mergeCell ref="G10:G36"/>
    <mergeCell ref="A13:C13"/>
    <mergeCell ref="D13:D14"/>
    <mergeCell ref="E13:E14"/>
    <mergeCell ref="F13:F14"/>
    <mergeCell ref="A14:C14"/>
    <mergeCell ref="A15:C15"/>
    <mergeCell ref="D15:D18"/>
    <mergeCell ref="E15:E18"/>
    <mergeCell ref="F15:F18"/>
    <mergeCell ref="A16:C18"/>
    <mergeCell ref="A19:C19"/>
    <mergeCell ref="D19:D20"/>
    <mergeCell ref="E19:E20"/>
    <mergeCell ref="F19:F20"/>
    <mergeCell ref="A20:C20"/>
    <mergeCell ref="F7:F8"/>
    <mergeCell ref="A8:C8"/>
    <mergeCell ref="A9:C9"/>
    <mergeCell ref="D9:D12"/>
    <mergeCell ref="E9:E12"/>
    <mergeCell ref="F9:F12"/>
    <mergeCell ref="A10:C12"/>
    <mergeCell ref="A1:E1"/>
    <mergeCell ref="A2:E2"/>
    <mergeCell ref="A5:E5"/>
    <mergeCell ref="A6:C6"/>
    <mergeCell ref="A7:C7"/>
    <mergeCell ref="D7:D8"/>
    <mergeCell ref="E7:E8"/>
  </mergeCells>
  <dataValidations count="6">
    <dataValidation type="list" allowBlank="1" showInputMessage="1" showErrorMessage="1" sqref="A9:C9" xr:uid="{CB0BC186-C0CA-41C8-813E-8941F1E93548}">
      <formula1>$H$43:$H$50</formula1>
    </dataValidation>
    <dataValidation type="list" allowBlank="1" showInputMessage="1" showErrorMessage="1" sqref="A15" xr:uid="{9E898E35-95F5-41D5-8714-E054BEB608BD}">
      <formula1>$H$52:$H$59</formula1>
    </dataValidation>
    <dataValidation type="list" allowBlank="1" showInputMessage="1" showErrorMessage="1" sqref="A21:C21" xr:uid="{BF483C34-3F53-4B61-B570-010A671709B0}">
      <formula1>$H$61:$H$68</formula1>
    </dataValidation>
    <dataValidation type="list" allowBlank="1" showInputMessage="1" showErrorMessage="1" sqref="A27:C27" xr:uid="{FC345E90-0243-40DE-AB81-CB8742820386}">
      <formula1>$H$70:$H$77</formula1>
    </dataValidation>
    <dataValidation type="list" allowBlank="1" showInputMessage="1" showErrorMessage="1" sqref="A33:C33" xr:uid="{35F831E2-35D7-48B9-B043-55CF50121824}">
      <formula1>$H$79:$H$86</formula1>
    </dataValidation>
    <dataValidation type="list" errorStyle="information" allowBlank="1" showInputMessage="1" sqref="A10 A28 A22 A16 A34" xr:uid="{AD4B5077-171F-427F-9AF6-6F6FF735E2B4}">
      <formula1>$G$43:$G$90</formula1>
    </dataValidation>
  </dataValidations>
  <printOptions horizontalCentered="1" verticalCentered="1"/>
  <pageMargins left="0.70866141732283472" right="0.70866141732283472" top="0.74803149606299213" bottom="0.74803149606299213" header="0.31496062992125984" footer="0.31496062992125984"/>
  <pageSetup paperSize="9" scale="48"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26453B-59E5-421C-A85D-B0B652AB4478}">
  <sheetPr codeName="Sheet22">
    <tabColor rgb="FF00B0F0"/>
    <pageSetUpPr fitToPage="1"/>
  </sheetPr>
  <dimension ref="A1:H100"/>
  <sheetViews>
    <sheetView topLeftCell="A18" zoomScaleNormal="100" workbookViewId="0">
      <pane xSplit="23745" topLeftCell="G1"/>
      <selection activeCell="F21" sqref="F21:F24"/>
      <selection pane="topRight" activeCell="A10" sqref="A10:C12"/>
    </sheetView>
  </sheetViews>
  <sheetFormatPr defaultColWidth="0" defaultRowHeight="15" customHeight="1" zeroHeight="1" x14ac:dyDescent="0.25"/>
  <cols>
    <col min="1" max="1" width="55.42578125" customWidth="1"/>
    <col min="2" max="2" width="22.7109375" customWidth="1"/>
    <col min="3" max="3" width="31.85546875" customWidth="1"/>
    <col min="4" max="5" width="7.42578125" customWidth="1"/>
    <col min="6" max="6" width="8.7109375" style="8" customWidth="1"/>
    <col min="7" max="7" width="106.42578125" customWidth="1"/>
    <col min="8" max="8" width="111.7109375" hidden="1" customWidth="1"/>
    <col min="9" max="16384" width="9.140625" hidden="1"/>
  </cols>
  <sheetData>
    <row r="1" spans="1:7" ht="56.25" customHeight="1" x14ac:dyDescent="0.25">
      <c r="A1" s="29"/>
      <c r="B1" s="29"/>
      <c r="C1" s="29"/>
      <c r="D1" s="29"/>
      <c r="E1" s="29"/>
    </row>
    <row r="2" spans="1:7" ht="26.25" x14ac:dyDescent="0.4">
      <c r="A2" s="30" t="s">
        <v>10</v>
      </c>
      <c r="B2" s="30"/>
      <c r="C2" s="30"/>
      <c r="D2" s="30"/>
      <c r="E2" s="30"/>
    </row>
    <row r="3" spans="1:7" x14ac:dyDescent="0.25">
      <c r="A3" s="9" t="s">
        <v>113</v>
      </c>
      <c r="B3" s="10"/>
      <c r="C3" s="10" t="s">
        <v>11</v>
      </c>
      <c r="D3" s="10"/>
      <c r="E3" s="11"/>
    </row>
    <row r="4" spans="1:7" x14ac:dyDescent="0.25">
      <c r="A4" s="9" t="str">
        <f ca="1">"STUDENT: "&amp;MID(CELL("filename",A1),FIND("]",CELL("filename",A1))+1,255)</f>
        <v>STUDENT: Eryn Legg</v>
      </c>
      <c r="B4" s="10"/>
      <c r="C4" s="12" t="s">
        <v>123</v>
      </c>
      <c r="D4" s="10"/>
      <c r="E4" s="11"/>
    </row>
    <row r="5" spans="1:7" ht="52.5" customHeight="1" x14ac:dyDescent="0.25">
      <c r="A5" s="31" t="s">
        <v>12</v>
      </c>
      <c r="B5" s="32"/>
      <c r="C5" s="32"/>
      <c r="D5" s="32"/>
      <c r="E5" s="32"/>
    </row>
    <row r="6" spans="1:7" ht="52.5" customHeight="1" x14ac:dyDescent="0.25">
      <c r="A6" s="33" t="s">
        <v>13</v>
      </c>
      <c r="B6" s="34"/>
      <c r="C6" s="34"/>
      <c r="D6" s="13" t="s">
        <v>14</v>
      </c>
      <c r="E6" s="13" t="s">
        <v>15</v>
      </c>
      <c r="F6" s="13" t="s">
        <v>16</v>
      </c>
    </row>
    <row r="7" spans="1:7" x14ac:dyDescent="0.25">
      <c r="A7" s="35" t="s">
        <v>17</v>
      </c>
      <c r="B7" s="36"/>
      <c r="C7" s="37"/>
      <c r="D7" s="38"/>
      <c r="E7" s="40"/>
      <c r="F7" s="40"/>
    </row>
    <row r="8" spans="1:7" x14ac:dyDescent="0.25">
      <c r="A8" s="42" t="s">
        <v>114</v>
      </c>
      <c r="B8" s="43"/>
      <c r="C8" s="44"/>
      <c r="D8" s="39"/>
      <c r="E8" s="41"/>
      <c r="F8" s="41"/>
    </row>
    <row r="9" spans="1:7" ht="54.75" customHeight="1" x14ac:dyDescent="0.4">
      <c r="A9" s="45" t="s">
        <v>41</v>
      </c>
      <c r="B9" s="46"/>
      <c r="C9" s="47"/>
      <c r="D9" s="48">
        <v>10</v>
      </c>
      <c r="E9" s="48">
        <f>F9*D9/100</f>
        <v>6.8</v>
      </c>
      <c r="F9" s="48">
        <v>68</v>
      </c>
      <c r="G9" s="14" t="s">
        <v>19</v>
      </c>
    </row>
    <row r="10" spans="1:7" ht="29.25" customHeight="1" x14ac:dyDescent="0.25">
      <c r="A10" s="50" t="s">
        <v>188</v>
      </c>
      <c r="B10" s="51"/>
      <c r="C10" s="52"/>
      <c r="D10" s="49"/>
      <c r="E10" s="49"/>
      <c r="F10" s="49"/>
      <c r="G10" s="56"/>
    </row>
    <row r="11" spans="1:7" ht="29.25" customHeight="1" x14ac:dyDescent="0.25">
      <c r="A11" s="50"/>
      <c r="B11" s="51"/>
      <c r="C11" s="52"/>
      <c r="D11" s="49"/>
      <c r="E11" s="49"/>
      <c r="F11" s="49"/>
      <c r="G11" s="57"/>
    </row>
    <row r="12" spans="1:7" ht="130.5" customHeight="1" x14ac:dyDescent="0.25">
      <c r="A12" s="53"/>
      <c r="B12" s="54"/>
      <c r="C12" s="55"/>
      <c r="D12" s="49"/>
      <c r="E12" s="49"/>
      <c r="F12" s="49"/>
      <c r="G12" s="57"/>
    </row>
    <row r="13" spans="1:7" ht="13.5" customHeight="1" x14ac:dyDescent="0.25">
      <c r="A13" s="58" t="s">
        <v>121</v>
      </c>
      <c r="B13" s="59"/>
      <c r="C13" s="60"/>
      <c r="D13" s="38"/>
      <c r="E13" s="61"/>
      <c r="F13" s="61"/>
      <c r="G13" s="57"/>
    </row>
    <row r="14" spans="1:7" ht="37.5" customHeight="1" x14ac:dyDescent="0.25">
      <c r="A14" s="63" t="s">
        <v>115</v>
      </c>
      <c r="B14" s="64"/>
      <c r="C14" s="65"/>
      <c r="D14" s="39"/>
      <c r="E14" s="62"/>
      <c r="F14" s="62"/>
      <c r="G14" s="57"/>
    </row>
    <row r="15" spans="1:7" ht="54.75" customHeight="1" x14ac:dyDescent="0.25">
      <c r="A15" s="45" t="s">
        <v>20</v>
      </c>
      <c r="B15" s="46"/>
      <c r="C15" s="47"/>
      <c r="D15" s="48">
        <v>30</v>
      </c>
      <c r="E15" s="48">
        <f>F15*D15/100</f>
        <v>22.5</v>
      </c>
      <c r="F15" s="48">
        <v>75</v>
      </c>
      <c r="G15" s="57"/>
    </row>
    <row r="16" spans="1:7" ht="29.25" customHeight="1" x14ac:dyDescent="0.25">
      <c r="A16" s="50" t="s">
        <v>189</v>
      </c>
      <c r="B16" s="51"/>
      <c r="C16" s="52"/>
      <c r="D16" s="49"/>
      <c r="E16" s="49"/>
      <c r="F16" s="49"/>
      <c r="G16" s="57"/>
    </row>
    <row r="17" spans="1:7" ht="29.25" customHeight="1" x14ac:dyDescent="0.25">
      <c r="A17" s="50"/>
      <c r="B17" s="51"/>
      <c r="C17" s="52"/>
      <c r="D17" s="49"/>
      <c r="E17" s="49"/>
      <c r="F17" s="49"/>
      <c r="G17" s="57"/>
    </row>
    <row r="18" spans="1:7" ht="96" customHeight="1" x14ac:dyDescent="0.25">
      <c r="A18" s="53"/>
      <c r="B18" s="54"/>
      <c r="C18" s="55"/>
      <c r="D18" s="49"/>
      <c r="E18" s="49"/>
      <c r="F18" s="49"/>
      <c r="G18" s="57"/>
    </row>
    <row r="19" spans="1:7" ht="13.5" customHeight="1" x14ac:dyDescent="0.25">
      <c r="A19" s="58" t="s">
        <v>120</v>
      </c>
      <c r="B19" s="59"/>
      <c r="C19" s="60"/>
      <c r="D19" s="38"/>
      <c r="E19" s="61"/>
      <c r="F19" s="61"/>
      <c r="G19" s="57"/>
    </row>
    <row r="20" spans="1:7" ht="35.25" customHeight="1" x14ac:dyDescent="0.25">
      <c r="A20" s="66" t="s">
        <v>116</v>
      </c>
      <c r="B20" s="67"/>
      <c r="C20" s="68"/>
      <c r="D20" s="39"/>
      <c r="E20" s="62"/>
      <c r="F20" s="62"/>
      <c r="G20" s="57"/>
    </row>
    <row r="21" spans="1:7" ht="75.75" customHeight="1" x14ac:dyDescent="0.25">
      <c r="A21" s="69" t="s">
        <v>73</v>
      </c>
      <c r="B21" s="70"/>
      <c r="C21" s="71"/>
      <c r="D21" s="48">
        <v>30</v>
      </c>
      <c r="E21" s="48">
        <f>F21*D21/100</f>
        <v>18.600000000000001</v>
      </c>
      <c r="F21" s="48">
        <v>62</v>
      </c>
      <c r="G21" s="57"/>
    </row>
    <row r="22" spans="1:7" ht="29.25" customHeight="1" x14ac:dyDescent="0.25">
      <c r="A22" s="50" t="s">
        <v>190</v>
      </c>
      <c r="B22" s="51"/>
      <c r="C22" s="52"/>
      <c r="D22" s="49"/>
      <c r="E22" s="49"/>
      <c r="F22" s="49"/>
      <c r="G22" s="57"/>
    </row>
    <row r="23" spans="1:7" ht="29.25" customHeight="1" x14ac:dyDescent="0.25">
      <c r="A23" s="50"/>
      <c r="B23" s="51"/>
      <c r="C23" s="52"/>
      <c r="D23" s="49"/>
      <c r="E23" s="49"/>
      <c r="F23" s="49"/>
      <c r="G23" s="57"/>
    </row>
    <row r="24" spans="1:7" ht="150" customHeight="1" x14ac:dyDescent="0.25">
      <c r="A24" s="53"/>
      <c r="B24" s="54"/>
      <c r="C24" s="55"/>
      <c r="D24" s="49"/>
      <c r="E24" s="49"/>
      <c r="F24" s="49"/>
      <c r="G24" s="57"/>
    </row>
    <row r="25" spans="1:7" ht="13.5" customHeight="1" x14ac:dyDescent="0.25">
      <c r="A25" s="58" t="s">
        <v>119</v>
      </c>
      <c r="B25" s="59"/>
      <c r="C25" s="60"/>
      <c r="D25" s="38"/>
      <c r="E25" s="61"/>
      <c r="F25" s="61"/>
      <c r="G25" s="57"/>
    </row>
    <row r="26" spans="1:7" ht="37.5" customHeight="1" x14ac:dyDescent="0.25">
      <c r="A26" s="66" t="s">
        <v>117</v>
      </c>
      <c r="B26" s="67"/>
      <c r="C26" s="68"/>
      <c r="D26" s="39"/>
      <c r="E26" s="62"/>
      <c r="F26" s="62"/>
      <c r="G26" s="57"/>
    </row>
    <row r="27" spans="1:7" ht="64.5" customHeight="1" x14ac:dyDescent="0.25">
      <c r="A27" s="69" t="s">
        <v>89</v>
      </c>
      <c r="B27" s="70"/>
      <c r="C27" s="71"/>
      <c r="D27" s="48">
        <v>20</v>
      </c>
      <c r="E27" s="48">
        <f>F27*D27/100</f>
        <v>12.8</v>
      </c>
      <c r="F27" s="48">
        <v>64</v>
      </c>
      <c r="G27" s="57"/>
    </row>
    <row r="28" spans="1:7" ht="29.25" customHeight="1" x14ac:dyDescent="0.25">
      <c r="A28" s="72" t="s">
        <v>191</v>
      </c>
      <c r="B28" s="73"/>
      <c r="C28" s="74"/>
      <c r="D28" s="49"/>
      <c r="E28" s="49"/>
      <c r="F28" s="49"/>
      <c r="G28" s="57"/>
    </row>
    <row r="29" spans="1:7" ht="29.25" customHeight="1" x14ac:dyDescent="0.25">
      <c r="A29" s="72"/>
      <c r="B29" s="73"/>
      <c r="C29" s="74"/>
      <c r="D29" s="49"/>
      <c r="E29" s="49"/>
      <c r="F29" s="49"/>
      <c r="G29" s="57"/>
    </row>
    <row r="30" spans="1:7" ht="128.25" customHeight="1" x14ac:dyDescent="0.25">
      <c r="A30" s="75"/>
      <c r="B30" s="76"/>
      <c r="C30" s="77"/>
      <c r="D30" s="49"/>
      <c r="E30" s="49"/>
      <c r="F30" s="49"/>
      <c r="G30" s="57"/>
    </row>
    <row r="31" spans="1:7" x14ac:dyDescent="0.25">
      <c r="A31" s="58" t="s">
        <v>23</v>
      </c>
      <c r="B31" s="59"/>
      <c r="C31" s="60"/>
      <c r="D31" s="38"/>
      <c r="E31" s="61"/>
      <c r="F31" s="61"/>
      <c r="G31" s="57"/>
    </row>
    <row r="32" spans="1:7" ht="13.5" customHeight="1" x14ac:dyDescent="0.25">
      <c r="A32" s="42" t="s">
        <v>118</v>
      </c>
      <c r="B32" s="43"/>
      <c r="C32" s="44"/>
      <c r="D32" s="39"/>
      <c r="E32" s="62"/>
      <c r="F32" s="62"/>
      <c r="G32" s="57"/>
    </row>
    <row r="33" spans="1:8" ht="64.5" customHeight="1" x14ac:dyDescent="0.25">
      <c r="A33" s="69" t="s">
        <v>107</v>
      </c>
      <c r="B33" s="70"/>
      <c r="C33" s="71"/>
      <c r="D33" s="48">
        <v>10</v>
      </c>
      <c r="E33" s="48">
        <f>F33*D33/100</f>
        <v>7.5</v>
      </c>
      <c r="F33" s="48">
        <v>75</v>
      </c>
      <c r="G33" s="57"/>
    </row>
    <row r="34" spans="1:8" ht="29.25" customHeight="1" x14ac:dyDescent="0.25">
      <c r="A34" s="50" t="s">
        <v>192</v>
      </c>
      <c r="B34" s="51"/>
      <c r="C34" s="52"/>
      <c r="D34" s="49"/>
      <c r="E34" s="49"/>
      <c r="F34" s="49"/>
      <c r="G34" s="57"/>
    </row>
    <row r="35" spans="1:8" ht="29.25" customHeight="1" x14ac:dyDescent="0.25">
      <c r="A35" s="50"/>
      <c r="B35" s="51"/>
      <c r="C35" s="52"/>
      <c r="D35" s="49"/>
      <c r="E35" s="49"/>
      <c r="F35" s="49"/>
      <c r="G35" s="57"/>
    </row>
    <row r="36" spans="1:8" ht="78" customHeight="1" x14ac:dyDescent="0.25">
      <c r="A36" s="53"/>
      <c r="B36" s="54"/>
      <c r="C36" s="55"/>
      <c r="D36" s="49"/>
      <c r="E36" s="49"/>
      <c r="F36" s="49"/>
      <c r="G36" s="57"/>
    </row>
    <row r="37" spans="1:8" ht="55.5" customHeight="1" x14ac:dyDescent="0.25">
      <c r="A37" s="78" t="s">
        <v>25</v>
      </c>
      <c r="B37" s="80" t="s">
        <v>26</v>
      </c>
      <c r="C37" s="81"/>
      <c r="D37" s="82">
        <f>SUM(E33:E36,E27,E21,E15,E9)</f>
        <v>68.2</v>
      </c>
      <c r="E37" s="15"/>
    </row>
    <row r="38" spans="1:8" ht="15" customHeight="1" x14ac:dyDescent="0.25">
      <c r="A38" s="79"/>
      <c r="B38" s="16" t="s">
        <v>27</v>
      </c>
      <c r="C38" s="17"/>
      <c r="D38" s="83"/>
      <c r="E38" s="18" t="s">
        <v>28</v>
      </c>
    </row>
    <row r="39" spans="1:8" ht="15" customHeight="1" x14ac:dyDescent="0.25">
      <c r="A39" s="79"/>
      <c r="B39" s="16" t="s">
        <v>29</v>
      </c>
      <c r="C39" s="19"/>
      <c r="D39" s="84"/>
      <c r="E39" s="20"/>
    </row>
    <row r="40" spans="1:8" x14ac:dyDescent="0.25"/>
    <row r="41" spans="1:8" hidden="1" x14ac:dyDescent="0.25"/>
    <row r="42" spans="1:8" hidden="1" x14ac:dyDescent="0.25">
      <c r="G42" s="21" t="s">
        <v>30</v>
      </c>
      <c r="H42" s="21" t="s">
        <v>31</v>
      </c>
    </row>
    <row r="43" spans="1:8" hidden="1" x14ac:dyDescent="0.25">
      <c r="G43" s="21"/>
      <c r="H43" s="21"/>
    </row>
    <row r="44" spans="1:8" ht="60" hidden="1" x14ac:dyDescent="0.25">
      <c r="G44" s="22" t="s">
        <v>32</v>
      </c>
      <c r="H44" s="23" t="s">
        <v>33</v>
      </c>
    </row>
    <row r="45" spans="1:8" ht="45" hidden="1" x14ac:dyDescent="0.25">
      <c r="G45" s="22" t="s">
        <v>34</v>
      </c>
      <c r="H45" s="23" t="s">
        <v>35</v>
      </c>
    </row>
    <row r="46" spans="1:8" ht="45" hidden="1" x14ac:dyDescent="0.25">
      <c r="G46" s="22" t="s">
        <v>36</v>
      </c>
      <c r="H46" s="23" t="s">
        <v>37</v>
      </c>
    </row>
    <row r="47" spans="1:8" ht="30" hidden="1" x14ac:dyDescent="0.25">
      <c r="G47" s="22" t="s">
        <v>38</v>
      </c>
      <c r="H47" s="23" t="s">
        <v>39</v>
      </c>
    </row>
    <row r="48" spans="1:8" ht="45" hidden="1" x14ac:dyDescent="0.25">
      <c r="G48" s="22" t="s">
        <v>40</v>
      </c>
      <c r="H48" s="23" t="s">
        <v>41</v>
      </c>
    </row>
    <row r="49" spans="7:8" ht="45" hidden="1" x14ac:dyDescent="0.25">
      <c r="G49" s="22" t="s">
        <v>42</v>
      </c>
      <c r="H49" s="23" t="s">
        <v>18</v>
      </c>
    </row>
    <row r="50" spans="7:8" ht="30" hidden="1" x14ac:dyDescent="0.25">
      <c r="G50" s="22" t="s">
        <v>43</v>
      </c>
      <c r="H50" s="23" t="s">
        <v>44</v>
      </c>
    </row>
    <row r="51" spans="7:8" hidden="1" x14ac:dyDescent="0.25">
      <c r="G51" s="22" t="s">
        <v>45</v>
      </c>
      <c r="H51" s="21" t="s">
        <v>46</v>
      </c>
    </row>
    <row r="52" spans="7:8" hidden="1" x14ac:dyDescent="0.25">
      <c r="G52" s="22" t="s">
        <v>47</v>
      </c>
      <c r="H52" s="21"/>
    </row>
    <row r="53" spans="7:8" hidden="1" x14ac:dyDescent="0.25">
      <c r="G53" s="22" t="s">
        <v>48</v>
      </c>
      <c r="H53" s="23" t="s">
        <v>49</v>
      </c>
    </row>
    <row r="54" spans="7:8" hidden="1" x14ac:dyDescent="0.25">
      <c r="G54" s="22" t="s">
        <v>50</v>
      </c>
      <c r="H54" s="23" t="s">
        <v>51</v>
      </c>
    </row>
    <row r="55" spans="7:8" hidden="1" x14ac:dyDescent="0.25">
      <c r="G55" s="22" t="s">
        <v>52</v>
      </c>
      <c r="H55" s="23" t="s">
        <v>53</v>
      </c>
    </row>
    <row r="56" spans="7:8" hidden="1" x14ac:dyDescent="0.25">
      <c r="G56" s="22" t="s">
        <v>54</v>
      </c>
      <c r="H56" s="23" t="s">
        <v>55</v>
      </c>
    </row>
    <row r="57" spans="7:8" hidden="1" x14ac:dyDescent="0.25">
      <c r="G57" s="22" t="s">
        <v>56</v>
      </c>
      <c r="H57" s="23" t="s">
        <v>57</v>
      </c>
    </row>
    <row r="58" spans="7:8" ht="30" hidden="1" x14ac:dyDescent="0.25">
      <c r="G58" s="22" t="s">
        <v>58</v>
      </c>
      <c r="H58" s="23" t="s">
        <v>20</v>
      </c>
    </row>
    <row r="59" spans="7:8" ht="30" hidden="1" x14ac:dyDescent="0.25">
      <c r="G59" s="22" t="s">
        <v>59</v>
      </c>
      <c r="H59" s="23" t="s">
        <v>60</v>
      </c>
    </row>
    <row r="60" spans="7:8" hidden="1" x14ac:dyDescent="0.25">
      <c r="G60" s="22" t="s">
        <v>61</v>
      </c>
      <c r="H60" s="21" t="s">
        <v>62</v>
      </c>
    </row>
    <row r="61" spans="7:8" hidden="1" x14ac:dyDescent="0.25">
      <c r="G61" s="22" t="s">
        <v>63</v>
      </c>
      <c r="H61" s="21"/>
    </row>
    <row r="62" spans="7:8" ht="30" hidden="1" x14ac:dyDescent="0.25">
      <c r="G62" s="22" t="s">
        <v>64</v>
      </c>
      <c r="H62" s="23" t="s">
        <v>65</v>
      </c>
    </row>
    <row r="63" spans="7:8" ht="30" hidden="1" x14ac:dyDescent="0.25">
      <c r="G63" s="22" t="s">
        <v>66</v>
      </c>
      <c r="H63" s="23" t="s">
        <v>67</v>
      </c>
    </row>
    <row r="64" spans="7:8" ht="60" hidden="1" x14ac:dyDescent="0.25">
      <c r="G64" s="22" t="s">
        <v>68</v>
      </c>
      <c r="H64" s="23" t="s">
        <v>69</v>
      </c>
    </row>
    <row r="65" spans="7:8" ht="60" hidden="1" x14ac:dyDescent="0.25">
      <c r="G65" s="22" t="s">
        <v>70</v>
      </c>
      <c r="H65" s="23" t="s">
        <v>71</v>
      </c>
    </row>
    <row r="66" spans="7:8" ht="75" hidden="1" x14ac:dyDescent="0.25">
      <c r="G66" s="22" t="s">
        <v>72</v>
      </c>
      <c r="H66" s="23" t="s">
        <v>73</v>
      </c>
    </row>
    <row r="67" spans="7:8" ht="75" hidden="1" x14ac:dyDescent="0.25">
      <c r="G67" s="22" t="s">
        <v>74</v>
      </c>
      <c r="H67" s="23" t="s">
        <v>21</v>
      </c>
    </row>
    <row r="68" spans="7:8" ht="75" hidden="1" x14ac:dyDescent="0.25">
      <c r="G68" s="22" t="s">
        <v>75</v>
      </c>
      <c r="H68" s="23" t="s">
        <v>76</v>
      </c>
    </row>
    <row r="69" spans="7:8" hidden="1" x14ac:dyDescent="0.25">
      <c r="G69" s="22" t="s">
        <v>77</v>
      </c>
      <c r="H69" s="21" t="s">
        <v>78</v>
      </c>
    </row>
    <row r="70" spans="7:8" hidden="1" x14ac:dyDescent="0.25">
      <c r="G70" s="22" t="s">
        <v>79</v>
      </c>
      <c r="H70" s="21"/>
    </row>
    <row r="71" spans="7:8" ht="45" hidden="1" x14ac:dyDescent="0.25">
      <c r="G71" s="22" t="s">
        <v>80</v>
      </c>
      <c r="H71" s="23" t="s">
        <v>81</v>
      </c>
    </row>
    <row r="72" spans="7:8" ht="30" hidden="1" x14ac:dyDescent="0.25">
      <c r="G72" s="22" t="s">
        <v>82</v>
      </c>
      <c r="H72" s="23" t="s">
        <v>83</v>
      </c>
    </row>
    <row r="73" spans="7:8" ht="60" hidden="1" x14ac:dyDescent="0.25">
      <c r="G73" s="22" t="s">
        <v>84</v>
      </c>
      <c r="H73" s="23" t="s">
        <v>85</v>
      </c>
    </row>
    <row r="74" spans="7:8" ht="45" hidden="1" x14ac:dyDescent="0.25">
      <c r="G74" s="22" t="s">
        <v>86</v>
      </c>
      <c r="H74" s="23" t="s">
        <v>87</v>
      </c>
    </row>
    <row r="75" spans="7:8" ht="60" hidden="1" x14ac:dyDescent="0.25">
      <c r="G75" s="22" t="s">
        <v>88</v>
      </c>
      <c r="H75" s="23" t="s">
        <v>89</v>
      </c>
    </row>
    <row r="76" spans="7:8" ht="60" hidden="1" x14ac:dyDescent="0.25">
      <c r="G76" s="22" t="s">
        <v>90</v>
      </c>
      <c r="H76" s="23" t="s">
        <v>22</v>
      </c>
    </row>
    <row r="77" spans="7:8" ht="30" hidden="1" x14ac:dyDescent="0.25">
      <c r="G77" s="22" t="s">
        <v>91</v>
      </c>
      <c r="H77" s="23" t="s">
        <v>92</v>
      </c>
    </row>
    <row r="78" spans="7:8" hidden="1" x14ac:dyDescent="0.25">
      <c r="G78" s="22" t="s">
        <v>93</v>
      </c>
      <c r="H78" s="21" t="s">
        <v>94</v>
      </c>
    </row>
    <row r="79" spans="7:8" hidden="1" x14ac:dyDescent="0.25">
      <c r="G79" s="22" t="s">
        <v>95</v>
      </c>
      <c r="H79" s="21"/>
    </row>
    <row r="80" spans="7:8" ht="60" hidden="1" x14ac:dyDescent="0.25">
      <c r="G80" s="22" t="s">
        <v>96</v>
      </c>
      <c r="H80" s="23" t="s">
        <v>97</v>
      </c>
    </row>
    <row r="81" spans="7:8" ht="60" hidden="1" x14ac:dyDescent="0.25">
      <c r="G81" s="22" t="s">
        <v>98</v>
      </c>
      <c r="H81" s="23" t="s">
        <v>99</v>
      </c>
    </row>
    <row r="82" spans="7:8" ht="60" hidden="1" x14ac:dyDescent="0.25">
      <c r="G82" s="22" t="s">
        <v>100</v>
      </c>
      <c r="H82" s="23" t="s">
        <v>101</v>
      </c>
    </row>
    <row r="83" spans="7:8" ht="60" hidden="1" x14ac:dyDescent="0.25">
      <c r="G83" s="22" t="s">
        <v>102</v>
      </c>
      <c r="H83" s="23" t="s">
        <v>103</v>
      </c>
    </row>
    <row r="84" spans="7:8" ht="60" hidden="1" x14ac:dyDescent="0.25">
      <c r="G84" s="22" t="s">
        <v>104</v>
      </c>
      <c r="H84" s="23" t="s">
        <v>105</v>
      </c>
    </row>
    <row r="85" spans="7:8" ht="75" hidden="1" x14ac:dyDescent="0.25">
      <c r="G85" s="22" t="s">
        <v>106</v>
      </c>
      <c r="H85" s="23" t="s">
        <v>107</v>
      </c>
    </row>
    <row r="86" spans="7:8" ht="60" hidden="1" x14ac:dyDescent="0.25">
      <c r="G86" s="22" t="s">
        <v>108</v>
      </c>
      <c r="H86" s="23" t="s">
        <v>24</v>
      </c>
    </row>
    <row r="87" spans="7:8" hidden="1" x14ac:dyDescent="0.25">
      <c r="G87" s="22" t="s">
        <v>109</v>
      </c>
      <c r="H87" s="23"/>
    </row>
    <row r="88" spans="7:8" hidden="1" x14ac:dyDescent="0.25">
      <c r="G88" s="22" t="s">
        <v>110</v>
      </c>
      <c r="H88" s="23"/>
    </row>
    <row r="89" spans="7:8" hidden="1" x14ac:dyDescent="0.25">
      <c r="G89" s="22" t="s">
        <v>111</v>
      </c>
      <c r="H89" s="23"/>
    </row>
    <row r="90" spans="7:8" hidden="1" x14ac:dyDescent="0.25">
      <c r="G90" s="24" t="s">
        <v>112</v>
      </c>
      <c r="H90" s="23"/>
    </row>
    <row r="91" spans="7:8" hidden="1" x14ac:dyDescent="0.25">
      <c r="H91" s="23"/>
    </row>
    <row r="92" spans="7:8" hidden="1" x14ac:dyDescent="0.25">
      <c r="H92" s="23"/>
    </row>
    <row r="93" spans="7:8" hidden="1" x14ac:dyDescent="0.25">
      <c r="H93" s="23"/>
    </row>
    <row r="94" spans="7:8" hidden="1" x14ac:dyDescent="0.25">
      <c r="H94" s="23"/>
    </row>
    <row r="95" spans="7:8" ht="15" customHeight="1" x14ac:dyDescent="0.25"/>
    <row r="96" spans="7:8" ht="15" customHeight="1" x14ac:dyDescent="0.25"/>
    <row r="97" ht="15" customHeight="1" x14ac:dyDescent="0.25"/>
    <row r="98" ht="15" customHeight="1" x14ac:dyDescent="0.25"/>
    <row r="99" ht="15" customHeight="1" x14ac:dyDescent="0.25"/>
    <row r="100" ht="15" customHeight="1" x14ac:dyDescent="0.25"/>
  </sheetData>
  <mergeCells count="58">
    <mergeCell ref="A37:A39"/>
    <mergeCell ref="B37:C37"/>
    <mergeCell ref="D37:D39"/>
    <mergeCell ref="A33:C33"/>
    <mergeCell ref="D33:D36"/>
    <mergeCell ref="E27:E30"/>
    <mergeCell ref="E33:E36"/>
    <mergeCell ref="F33:F36"/>
    <mergeCell ref="A34:C36"/>
    <mergeCell ref="F27:F30"/>
    <mergeCell ref="A28:C30"/>
    <mergeCell ref="A31:C31"/>
    <mergeCell ref="D31:D32"/>
    <mergeCell ref="E31:E32"/>
    <mergeCell ref="F31:F32"/>
    <mergeCell ref="A32:C32"/>
    <mergeCell ref="A27:C27"/>
    <mergeCell ref="D27:D30"/>
    <mergeCell ref="A21:C21"/>
    <mergeCell ref="D21:D24"/>
    <mergeCell ref="E21:E24"/>
    <mergeCell ref="F21:F24"/>
    <mergeCell ref="A22:C24"/>
    <mergeCell ref="A25:C25"/>
    <mergeCell ref="D25:D26"/>
    <mergeCell ref="E25:E26"/>
    <mergeCell ref="F25:F26"/>
    <mergeCell ref="A26:C26"/>
    <mergeCell ref="G10:G36"/>
    <mergeCell ref="A13:C13"/>
    <mergeCell ref="D13:D14"/>
    <mergeCell ref="E13:E14"/>
    <mergeCell ref="F13:F14"/>
    <mergeCell ref="A14:C14"/>
    <mergeCell ref="A15:C15"/>
    <mergeCell ref="D15:D18"/>
    <mergeCell ref="E15:E18"/>
    <mergeCell ref="F15:F18"/>
    <mergeCell ref="A16:C18"/>
    <mergeCell ref="A19:C19"/>
    <mergeCell ref="D19:D20"/>
    <mergeCell ref="E19:E20"/>
    <mergeCell ref="F19:F20"/>
    <mergeCell ref="A20:C20"/>
    <mergeCell ref="F7:F8"/>
    <mergeCell ref="A8:C8"/>
    <mergeCell ref="A9:C9"/>
    <mergeCell ref="D9:D12"/>
    <mergeCell ref="E9:E12"/>
    <mergeCell ref="F9:F12"/>
    <mergeCell ref="A10:C12"/>
    <mergeCell ref="A1:E1"/>
    <mergeCell ref="A2:E2"/>
    <mergeCell ref="A5:E5"/>
    <mergeCell ref="A6:C6"/>
    <mergeCell ref="A7:C7"/>
    <mergeCell ref="D7:D8"/>
    <mergeCell ref="E7:E8"/>
  </mergeCells>
  <dataValidations count="6">
    <dataValidation type="list" errorStyle="information" allowBlank="1" showInputMessage="1" sqref="A10 A28 A22 A16 A34" xr:uid="{974EA958-4D33-4079-ADCE-8461C5B75C96}">
      <formula1>$G$43:$G$90</formula1>
    </dataValidation>
    <dataValidation type="list" allowBlank="1" showInputMessage="1" showErrorMessage="1" sqref="A33:C33" xr:uid="{164DB11A-AD0C-4750-A7EB-F29DE6DD3C85}">
      <formula1>$H$79:$H$86</formula1>
    </dataValidation>
    <dataValidation type="list" allowBlank="1" showInputMessage="1" showErrorMessage="1" sqref="A27:C27" xr:uid="{235183E3-F4E8-4511-9CD5-E5E9F9B2237E}">
      <formula1>$H$70:$H$77</formula1>
    </dataValidation>
    <dataValidation type="list" allowBlank="1" showInputMessage="1" showErrorMessage="1" sqref="A21:C21" xr:uid="{21194D34-04EB-41F8-BF0D-8177BA3BD7CC}">
      <formula1>$H$61:$H$68</formula1>
    </dataValidation>
    <dataValidation type="list" allowBlank="1" showInputMessage="1" showErrorMessage="1" sqref="A15" xr:uid="{6B2902DB-55F0-45D5-8957-77BB20D57C84}">
      <formula1>$H$52:$H$59</formula1>
    </dataValidation>
    <dataValidation type="list" allowBlank="1" showInputMessage="1" showErrorMessage="1" sqref="A9:C9" xr:uid="{E56EC4E8-87C5-4D47-9723-CEBDB1A093AD}">
      <formula1>$H$43:$H$50</formula1>
    </dataValidation>
  </dataValidations>
  <printOptions horizontalCentered="1" verticalCentered="1"/>
  <pageMargins left="0.70866141732283472" right="0.70866141732283472" top="0.74803149606299213" bottom="0.74803149606299213" header="0.31496062992125984" footer="0.31496062992125984"/>
  <pageSetup paperSize="9" scale="48"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7E9E42-0434-4B28-9EAF-821792EEFE8A}">
  <sheetPr codeName="Sheet16">
    <tabColor rgb="FF00B0F0"/>
    <pageSetUpPr fitToPage="1"/>
  </sheetPr>
  <dimension ref="A1:H100"/>
  <sheetViews>
    <sheetView zoomScaleNormal="100" workbookViewId="0">
      <pane xSplit="23745" topLeftCell="G1"/>
      <selection activeCell="A34" sqref="A34:C36"/>
      <selection pane="topRight" activeCell="A10" sqref="A10:C12"/>
    </sheetView>
  </sheetViews>
  <sheetFormatPr defaultColWidth="0" defaultRowHeight="15" customHeight="1" zeroHeight="1" x14ac:dyDescent="0.25"/>
  <cols>
    <col min="1" max="1" width="55.42578125" customWidth="1"/>
    <col min="2" max="2" width="22.7109375" customWidth="1"/>
    <col min="3" max="3" width="31.85546875" customWidth="1"/>
    <col min="4" max="5" width="7.42578125" customWidth="1"/>
    <col min="6" max="6" width="8.7109375" style="8" customWidth="1"/>
    <col min="7" max="7" width="106.42578125" customWidth="1"/>
    <col min="8" max="8" width="111.7109375" hidden="1" customWidth="1"/>
    <col min="9" max="16384" width="9.140625" hidden="1"/>
  </cols>
  <sheetData>
    <row r="1" spans="1:7" ht="56.25" customHeight="1" x14ac:dyDescent="0.25">
      <c r="A1" s="29"/>
      <c r="B1" s="29"/>
      <c r="C1" s="29"/>
      <c r="D1" s="29"/>
      <c r="E1" s="29"/>
    </row>
    <row r="2" spans="1:7" ht="26.25" x14ac:dyDescent="0.4">
      <c r="A2" s="30" t="s">
        <v>10</v>
      </c>
      <c r="B2" s="30"/>
      <c r="C2" s="30"/>
      <c r="D2" s="30"/>
      <c r="E2" s="30"/>
    </row>
    <row r="3" spans="1:7" x14ac:dyDescent="0.25">
      <c r="A3" s="9" t="s">
        <v>113</v>
      </c>
      <c r="B3" s="10"/>
      <c r="C3" s="10" t="s">
        <v>11</v>
      </c>
      <c r="D3" s="10"/>
      <c r="E3" s="11"/>
    </row>
    <row r="4" spans="1:7" x14ac:dyDescent="0.25">
      <c r="A4" s="9" t="str">
        <f ca="1">"STUDENT: "&amp;MID(CELL("filename",A1),FIND("]",CELL("filename",A1))+1,255)</f>
        <v>STUDENT: Charlotte McCombe</v>
      </c>
      <c r="B4" s="10"/>
      <c r="C4" s="12" t="s">
        <v>123</v>
      </c>
      <c r="D4" s="10"/>
      <c r="E4" s="11"/>
    </row>
    <row r="5" spans="1:7" ht="52.5" customHeight="1" x14ac:dyDescent="0.25">
      <c r="A5" s="31" t="s">
        <v>12</v>
      </c>
      <c r="B5" s="32"/>
      <c r="C5" s="32"/>
      <c r="D5" s="32"/>
      <c r="E5" s="32"/>
    </row>
    <row r="6" spans="1:7" ht="52.5" customHeight="1" x14ac:dyDescent="0.25">
      <c r="A6" s="33" t="s">
        <v>13</v>
      </c>
      <c r="B6" s="34"/>
      <c r="C6" s="34"/>
      <c r="D6" s="13" t="s">
        <v>14</v>
      </c>
      <c r="E6" s="13" t="s">
        <v>15</v>
      </c>
      <c r="F6" s="13" t="s">
        <v>16</v>
      </c>
    </row>
    <row r="7" spans="1:7" x14ac:dyDescent="0.25">
      <c r="A7" s="35" t="s">
        <v>17</v>
      </c>
      <c r="B7" s="36"/>
      <c r="C7" s="37"/>
      <c r="D7" s="38"/>
      <c r="E7" s="40"/>
      <c r="F7" s="40"/>
    </row>
    <row r="8" spans="1:7" x14ac:dyDescent="0.25">
      <c r="A8" s="42" t="s">
        <v>114</v>
      </c>
      <c r="B8" s="43"/>
      <c r="C8" s="44"/>
      <c r="D8" s="39"/>
      <c r="E8" s="41"/>
      <c r="F8" s="41"/>
    </row>
    <row r="9" spans="1:7" ht="54.75" customHeight="1" x14ac:dyDescent="0.4">
      <c r="A9" s="45" t="s">
        <v>41</v>
      </c>
      <c r="B9" s="46"/>
      <c r="C9" s="47"/>
      <c r="D9" s="48">
        <v>10</v>
      </c>
      <c r="E9" s="48">
        <f>F9*D9/100</f>
        <v>6.8</v>
      </c>
      <c r="F9" s="48">
        <v>68</v>
      </c>
      <c r="G9" s="14" t="s">
        <v>19</v>
      </c>
    </row>
    <row r="10" spans="1:7" ht="29.25" customHeight="1" x14ac:dyDescent="0.25">
      <c r="A10" s="50" t="s">
        <v>198</v>
      </c>
      <c r="B10" s="51"/>
      <c r="C10" s="52"/>
      <c r="D10" s="49"/>
      <c r="E10" s="49"/>
      <c r="F10" s="49"/>
      <c r="G10" s="56"/>
    </row>
    <row r="11" spans="1:7" ht="29.25" customHeight="1" x14ac:dyDescent="0.25">
      <c r="A11" s="50"/>
      <c r="B11" s="51"/>
      <c r="C11" s="52"/>
      <c r="D11" s="49"/>
      <c r="E11" s="49"/>
      <c r="F11" s="49"/>
      <c r="G11" s="57"/>
    </row>
    <row r="12" spans="1:7" ht="54.75" customHeight="1" x14ac:dyDescent="0.25">
      <c r="A12" s="53"/>
      <c r="B12" s="54"/>
      <c r="C12" s="55"/>
      <c r="D12" s="49"/>
      <c r="E12" s="49"/>
      <c r="F12" s="49"/>
      <c r="G12" s="57"/>
    </row>
    <row r="13" spans="1:7" ht="13.5" customHeight="1" x14ac:dyDescent="0.25">
      <c r="A13" s="58" t="s">
        <v>121</v>
      </c>
      <c r="B13" s="59"/>
      <c r="C13" s="60"/>
      <c r="D13" s="38"/>
      <c r="E13" s="61"/>
      <c r="F13" s="61"/>
      <c r="G13" s="57"/>
    </row>
    <row r="14" spans="1:7" ht="37.5" customHeight="1" x14ac:dyDescent="0.25">
      <c r="A14" s="63" t="s">
        <v>115</v>
      </c>
      <c r="B14" s="64"/>
      <c r="C14" s="65"/>
      <c r="D14" s="39"/>
      <c r="E14" s="62"/>
      <c r="F14" s="62"/>
      <c r="G14" s="57"/>
    </row>
    <row r="15" spans="1:7" ht="54.75" customHeight="1" x14ac:dyDescent="0.25">
      <c r="A15" s="45" t="s">
        <v>20</v>
      </c>
      <c r="B15" s="46"/>
      <c r="C15" s="47"/>
      <c r="D15" s="48">
        <v>30</v>
      </c>
      <c r="E15" s="48">
        <f>F15*D15/100</f>
        <v>21.9</v>
      </c>
      <c r="F15" s="48">
        <v>73</v>
      </c>
      <c r="G15" s="57"/>
    </row>
    <row r="16" spans="1:7" ht="29.25" customHeight="1" x14ac:dyDescent="0.25">
      <c r="A16" s="50" t="s">
        <v>199</v>
      </c>
      <c r="B16" s="51"/>
      <c r="C16" s="52"/>
      <c r="D16" s="49"/>
      <c r="E16" s="49"/>
      <c r="F16" s="49"/>
      <c r="G16" s="57"/>
    </row>
    <row r="17" spans="1:7" ht="29.25" customHeight="1" x14ac:dyDescent="0.25">
      <c r="A17" s="50"/>
      <c r="B17" s="51"/>
      <c r="C17" s="52"/>
      <c r="D17" s="49"/>
      <c r="E17" s="49"/>
      <c r="F17" s="49"/>
      <c r="G17" s="57"/>
    </row>
    <row r="18" spans="1:7" ht="54.75" customHeight="1" x14ac:dyDescent="0.25">
      <c r="A18" s="53"/>
      <c r="B18" s="54"/>
      <c r="C18" s="55"/>
      <c r="D18" s="49"/>
      <c r="E18" s="49"/>
      <c r="F18" s="49"/>
      <c r="G18" s="57"/>
    </row>
    <row r="19" spans="1:7" ht="13.5" customHeight="1" x14ac:dyDescent="0.25">
      <c r="A19" s="58" t="s">
        <v>120</v>
      </c>
      <c r="B19" s="59"/>
      <c r="C19" s="60"/>
      <c r="D19" s="38"/>
      <c r="E19" s="61"/>
      <c r="F19" s="61"/>
      <c r="G19" s="57"/>
    </row>
    <row r="20" spans="1:7" ht="35.25" customHeight="1" x14ac:dyDescent="0.25">
      <c r="A20" s="66" t="s">
        <v>116</v>
      </c>
      <c r="B20" s="67"/>
      <c r="C20" s="68"/>
      <c r="D20" s="39"/>
      <c r="E20" s="62"/>
      <c r="F20" s="62"/>
      <c r="G20" s="57"/>
    </row>
    <row r="21" spans="1:7" ht="75.75" customHeight="1" x14ac:dyDescent="0.25">
      <c r="A21" s="69" t="s">
        <v>73</v>
      </c>
      <c r="B21" s="70"/>
      <c r="C21" s="71"/>
      <c r="D21" s="48">
        <v>30</v>
      </c>
      <c r="E21" s="48">
        <f>F21*D21/100</f>
        <v>18.600000000000001</v>
      </c>
      <c r="F21" s="48">
        <v>62</v>
      </c>
      <c r="G21" s="57"/>
    </row>
    <row r="22" spans="1:7" ht="29.25" customHeight="1" x14ac:dyDescent="0.25">
      <c r="A22" s="50" t="s">
        <v>200</v>
      </c>
      <c r="B22" s="51"/>
      <c r="C22" s="52"/>
      <c r="D22" s="49"/>
      <c r="E22" s="49"/>
      <c r="F22" s="49"/>
      <c r="G22" s="57"/>
    </row>
    <row r="23" spans="1:7" ht="29.25" customHeight="1" x14ac:dyDescent="0.25">
      <c r="A23" s="50"/>
      <c r="B23" s="51"/>
      <c r="C23" s="52"/>
      <c r="D23" s="49"/>
      <c r="E23" s="49"/>
      <c r="F23" s="49"/>
      <c r="G23" s="57"/>
    </row>
    <row r="24" spans="1:7" ht="76.5" customHeight="1" x14ac:dyDescent="0.25">
      <c r="A24" s="53"/>
      <c r="B24" s="54"/>
      <c r="C24" s="55"/>
      <c r="D24" s="49"/>
      <c r="E24" s="49"/>
      <c r="F24" s="49"/>
      <c r="G24" s="57"/>
    </row>
    <row r="25" spans="1:7" ht="13.5" customHeight="1" x14ac:dyDescent="0.25">
      <c r="A25" s="58" t="s">
        <v>119</v>
      </c>
      <c r="B25" s="59"/>
      <c r="C25" s="60"/>
      <c r="D25" s="38"/>
      <c r="E25" s="61"/>
      <c r="F25" s="61"/>
      <c r="G25" s="57"/>
    </row>
    <row r="26" spans="1:7" ht="37.5" customHeight="1" x14ac:dyDescent="0.25">
      <c r="A26" s="66" t="s">
        <v>117</v>
      </c>
      <c r="B26" s="67"/>
      <c r="C26" s="68"/>
      <c r="D26" s="39"/>
      <c r="E26" s="62"/>
      <c r="F26" s="62"/>
      <c r="G26" s="57"/>
    </row>
    <row r="27" spans="1:7" ht="64.5" customHeight="1" x14ac:dyDescent="0.25">
      <c r="A27" s="69" t="s">
        <v>22</v>
      </c>
      <c r="B27" s="70"/>
      <c r="C27" s="71"/>
      <c r="D27" s="48">
        <v>20</v>
      </c>
      <c r="E27" s="48">
        <f>F27*D27/100</f>
        <v>14.8</v>
      </c>
      <c r="F27" s="48">
        <v>74</v>
      </c>
      <c r="G27" s="57"/>
    </row>
    <row r="28" spans="1:7" ht="29.25" customHeight="1" x14ac:dyDescent="0.25">
      <c r="A28" s="72" t="s">
        <v>201</v>
      </c>
      <c r="B28" s="73"/>
      <c r="C28" s="74"/>
      <c r="D28" s="49"/>
      <c r="E28" s="49"/>
      <c r="F28" s="49"/>
      <c r="G28" s="57"/>
    </row>
    <row r="29" spans="1:7" ht="29.25" customHeight="1" x14ac:dyDescent="0.25">
      <c r="A29" s="72"/>
      <c r="B29" s="73"/>
      <c r="C29" s="74"/>
      <c r="D29" s="49"/>
      <c r="E29" s="49"/>
      <c r="F29" s="49"/>
      <c r="G29" s="57"/>
    </row>
    <row r="30" spans="1:7" ht="61.5" customHeight="1" x14ac:dyDescent="0.25">
      <c r="A30" s="75"/>
      <c r="B30" s="76"/>
      <c r="C30" s="77"/>
      <c r="D30" s="49"/>
      <c r="E30" s="49"/>
      <c r="F30" s="49"/>
      <c r="G30" s="57"/>
    </row>
    <row r="31" spans="1:7" x14ac:dyDescent="0.25">
      <c r="A31" s="58" t="s">
        <v>23</v>
      </c>
      <c r="B31" s="59"/>
      <c r="C31" s="60"/>
      <c r="D31" s="38"/>
      <c r="E31" s="61"/>
      <c r="F31" s="61"/>
      <c r="G31" s="57"/>
    </row>
    <row r="32" spans="1:7" ht="13.5" customHeight="1" x14ac:dyDescent="0.25">
      <c r="A32" s="42" t="s">
        <v>118</v>
      </c>
      <c r="B32" s="43"/>
      <c r="C32" s="44"/>
      <c r="D32" s="39"/>
      <c r="E32" s="62"/>
      <c r="F32" s="62"/>
      <c r="G32" s="57"/>
    </row>
    <row r="33" spans="1:8" ht="64.5" customHeight="1" x14ac:dyDescent="0.25">
      <c r="A33" s="69" t="s">
        <v>107</v>
      </c>
      <c r="B33" s="70"/>
      <c r="C33" s="71"/>
      <c r="D33" s="48">
        <v>10</v>
      </c>
      <c r="E33" s="48">
        <f>F33*D33/100</f>
        <v>7.5</v>
      </c>
      <c r="F33" s="48">
        <v>75</v>
      </c>
      <c r="G33" s="57"/>
    </row>
    <row r="34" spans="1:8" ht="29.25" customHeight="1" x14ac:dyDescent="0.25">
      <c r="A34" s="50" t="s">
        <v>202</v>
      </c>
      <c r="B34" s="51"/>
      <c r="C34" s="52"/>
      <c r="D34" s="49"/>
      <c r="E34" s="49"/>
      <c r="F34" s="49"/>
      <c r="G34" s="57"/>
    </row>
    <row r="35" spans="1:8" ht="29.25" customHeight="1" x14ac:dyDescent="0.25">
      <c r="A35" s="50"/>
      <c r="B35" s="51"/>
      <c r="C35" s="52"/>
      <c r="D35" s="49"/>
      <c r="E35" s="49"/>
      <c r="F35" s="49"/>
      <c r="G35" s="57"/>
    </row>
    <row r="36" spans="1:8" ht="55.5" customHeight="1" x14ac:dyDescent="0.25">
      <c r="A36" s="53"/>
      <c r="B36" s="54"/>
      <c r="C36" s="55"/>
      <c r="D36" s="49"/>
      <c r="E36" s="49"/>
      <c r="F36" s="49"/>
      <c r="G36" s="57"/>
    </row>
    <row r="37" spans="1:8" ht="55.5" customHeight="1" x14ac:dyDescent="0.25">
      <c r="A37" s="78" t="s">
        <v>25</v>
      </c>
      <c r="B37" s="80" t="s">
        <v>26</v>
      </c>
      <c r="C37" s="81"/>
      <c r="D37" s="82">
        <f>SUM(E33:E36,E27,E21,E15,E9)</f>
        <v>69.600000000000009</v>
      </c>
      <c r="E37" s="15"/>
    </row>
    <row r="38" spans="1:8" ht="15" customHeight="1" x14ac:dyDescent="0.25">
      <c r="A38" s="79"/>
      <c r="B38" s="16" t="s">
        <v>27</v>
      </c>
      <c r="C38" s="17"/>
      <c r="D38" s="83"/>
      <c r="E38" s="18" t="s">
        <v>28</v>
      </c>
    </row>
    <row r="39" spans="1:8" ht="15" customHeight="1" x14ac:dyDescent="0.25">
      <c r="A39" s="79"/>
      <c r="B39" s="16" t="s">
        <v>29</v>
      </c>
      <c r="C39" s="19"/>
      <c r="D39" s="84"/>
      <c r="E39" s="20"/>
    </row>
    <row r="40" spans="1:8" x14ac:dyDescent="0.25"/>
    <row r="41" spans="1:8" hidden="1" x14ac:dyDescent="0.25"/>
    <row r="42" spans="1:8" hidden="1" x14ac:dyDescent="0.25">
      <c r="G42" s="21" t="s">
        <v>30</v>
      </c>
      <c r="H42" s="21" t="s">
        <v>31</v>
      </c>
    </row>
    <row r="43" spans="1:8" hidden="1" x14ac:dyDescent="0.25">
      <c r="G43" s="21"/>
      <c r="H43" s="21"/>
    </row>
    <row r="44" spans="1:8" ht="60" hidden="1" x14ac:dyDescent="0.25">
      <c r="G44" s="22" t="s">
        <v>32</v>
      </c>
      <c r="H44" s="23" t="s">
        <v>33</v>
      </c>
    </row>
    <row r="45" spans="1:8" ht="45" hidden="1" x14ac:dyDescent="0.25">
      <c r="G45" s="22" t="s">
        <v>34</v>
      </c>
      <c r="H45" s="23" t="s">
        <v>35</v>
      </c>
    </row>
    <row r="46" spans="1:8" ht="45" hidden="1" x14ac:dyDescent="0.25">
      <c r="G46" s="22" t="s">
        <v>36</v>
      </c>
      <c r="H46" s="23" t="s">
        <v>37</v>
      </c>
    </row>
    <row r="47" spans="1:8" ht="30" hidden="1" x14ac:dyDescent="0.25">
      <c r="G47" s="22" t="s">
        <v>38</v>
      </c>
      <c r="H47" s="23" t="s">
        <v>39</v>
      </c>
    </row>
    <row r="48" spans="1:8" ht="45" hidden="1" x14ac:dyDescent="0.25">
      <c r="G48" s="22" t="s">
        <v>40</v>
      </c>
      <c r="H48" s="23" t="s">
        <v>41</v>
      </c>
    </row>
    <row r="49" spans="7:8" ht="45" hidden="1" x14ac:dyDescent="0.25">
      <c r="G49" s="22" t="s">
        <v>42</v>
      </c>
      <c r="H49" s="23" t="s">
        <v>18</v>
      </c>
    </row>
    <row r="50" spans="7:8" ht="30" hidden="1" x14ac:dyDescent="0.25">
      <c r="G50" s="22" t="s">
        <v>43</v>
      </c>
      <c r="H50" s="23" t="s">
        <v>44</v>
      </c>
    </row>
    <row r="51" spans="7:8" hidden="1" x14ac:dyDescent="0.25">
      <c r="G51" s="22" t="s">
        <v>45</v>
      </c>
      <c r="H51" s="21" t="s">
        <v>46</v>
      </c>
    </row>
    <row r="52" spans="7:8" hidden="1" x14ac:dyDescent="0.25">
      <c r="G52" s="22" t="s">
        <v>47</v>
      </c>
      <c r="H52" s="21"/>
    </row>
    <row r="53" spans="7:8" hidden="1" x14ac:dyDescent="0.25">
      <c r="G53" s="22" t="s">
        <v>48</v>
      </c>
      <c r="H53" s="23" t="s">
        <v>49</v>
      </c>
    </row>
    <row r="54" spans="7:8" hidden="1" x14ac:dyDescent="0.25">
      <c r="G54" s="22" t="s">
        <v>50</v>
      </c>
      <c r="H54" s="23" t="s">
        <v>51</v>
      </c>
    </row>
    <row r="55" spans="7:8" hidden="1" x14ac:dyDescent="0.25">
      <c r="G55" s="22" t="s">
        <v>52</v>
      </c>
      <c r="H55" s="23" t="s">
        <v>53</v>
      </c>
    </row>
    <row r="56" spans="7:8" hidden="1" x14ac:dyDescent="0.25">
      <c r="G56" s="22" t="s">
        <v>54</v>
      </c>
      <c r="H56" s="23" t="s">
        <v>55</v>
      </c>
    </row>
    <row r="57" spans="7:8" hidden="1" x14ac:dyDescent="0.25">
      <c r="G57" s="22" t="s">
        <v>56</v>
      </c>
      <c r="H57" s="23" t="s">
        <v>57</v>
      </c>
    </row>
    <row r="58" spans="7:8" ht="30" hidden="1" x14ac:dyDescent="0.25">
      <c r="G58" s="22" t="s">
        <v>58</v>
      </c>
      <c r="H58" s="23" t="s">
        <v>20</v>
      </c>
    </row>
    <row r="59" spans="7:8" ht="30" hidden="1" x14ac:dyDescent="0.25">
      <c r="G59" s="22" t="s">
        <v>59</v>
      </c>
      <c r="H59" s="23" t="s">
        <v>60</v>
      </c>
    </row>
    <row r="60" spans="7:8" hidden="1" x14ac:dyDescent="0.25">
      <c r="G60" s="22" t="s">
        <v>61</v>
      </c>
      <c r="H60" s="21" t="s">
        <v>62</v>
      </c>
    </row>
    <row r="61" spans="7:8" hidden="1" x14ac:dyDescent="0.25">
      <c r="G61" s="22" t="s">
        <v>63</v>
      </c>
      <c r="H61" s="21"/>
    </row>
    <row r="62" spans="7:8" ht="30" hidden="1" x14ac:dyDescent="0.25">
      <c r="G62" s="22" t="s">
        <v>64</v>
      </c>
      <c r="H62" s="23" t="s">
        <v>65</v>
      </c>
    </row>
    <row r="63" spans="7:8" ht="30" hidden="1" x14ac:dyDescent="0.25">
      <c r="G63" s="22" t="s">
        <v>66</v>
      </c>
      <c r="H63" s="23" t="s">
        <v>67</v>
      </c>
    </row>
    <row r="64" spans="7:8" ht="60" hidden="1" x14ac:dyDescent="0.25">
      <c r="G64" s="22" t="s">
        <v>68</v>
      </c>
      <c r="H64" s="23" t="s">
        <v>69</v>
      </c>
    </row>
    <row r="65" spans="7:8" ht="60" hidden="1" x14ac:dyDescent="0.25">
      <c r="G65" s="22" t="s">
        <v>70</v>
      </c>
      <c r="H65" s="23" t="s">
        <v>71</v>
      </c>
    </row>
    <row r="66" spans="7:8" ht="75" hidden="1" x14ac:dyDescent="0.25">
      <c r="G66" s="22" t="s">
        <v>72</v>
      </c>
      <c r="H66" s="23" t="s">
        <v>73</v>
      </c>
    </row>
    <row r="67" spans="7:8" ht="75" hidden="1" x14ac:dyDescent="0.25">
      <c r="G67" s="22" t="s">
        <v>74</v>
      </c>
      <c r="H67" s="23" t="s">
        <v>21</v>
      </c>
    </row>
    <row r="68" spans="7:8" ht="75" hidden="1" x14ac:dyDescent="0.25">
      <c r="G68" s="22" t="s">
        <v>75</v>
      </c>
      <c r="H68" s="23" t="s">
        <v>76</v>
      </c>
    </row>
    <row r="69" spans="7:8" hidden="1" x14ac:dyDescent="0.25">
      <c r="G69" s="22" t="s">
        <v>77</v>
      </c>
      <c r="H69" s="21" t="s">
        <v>78</v>
      </c>
    </row>
    <row r="70" spans="7:8" hidden="1" x14ac:dyDescent="0.25">
      <c r="G70" s="22" t="s">
        <v>79</v>
      </c>
      <c r="H70" s="21"/>
    </row>
    <row r="71" spans="7:8" ht="45" hidden="1" x14ac:dyDescent="0.25">
      <c r="G71" s="22" t="s">
        <v>80</v>
      </c>
      <c r="H71" s="23" t="s">
        <v>81</v>
      </c>
    </row>
    <row r="72" spans="7:8" ht="30" hidden="1" x14ac:dyDescent="0.25">
      <c r="G72" s="22" t="s">
        <v>82</v>
      </c>
      <c r="H72" s="23" t="s">
        <v>83</v>
      </c>
    </row>
    <row r="73" spans="7:8" ht="60" hidden="1" x14ac:dyDescent="0.25">
      <c r="G73" s="22" t="s">
        <v>84</v>
      </c>
      <c r="H73" s="23" t="s">
        <v>85</v>
      </c>
    </row>
    <row r="74" spans="7:8" ht="45" hidden="1" x14ac:dyDescent="0.25">
      <c r="G74" s="22" t="s">
        <v>86</v>
      </c>
      <c r="H74" s="23" t="s">
        <v>87</v>
      </c>
    </row>
    <row r="75" spans="7:8" ht="60" hidden="1" x14ac:dyDescent="0.25">
      <c r="G75" s="22" t="s">
        <v>88</v>
      </c>
      <c r="H75" s="23" t="s">
        <v>89</v>
      </c>
    </row>
    <row r="76" spans="7:8" ht="60" hidden="1" x14ac:dyDescent="0.25">
      <c r="G76" s="22" t="s">
        <v>90</v>
      </c>
      <c r="H76" s="23" t="s">
        <v>22</v>
      </c>
    </row>
    <row r="77" spans="7:8" ht="30" hidden="1" x14ac:dyDescent="0.25">
      <c r="G77" s="22" t="s">
        <v>91</v>
      </c>
      <c r="H77" s="23" t="s">
        <v>92</v>
      </c>
    </row>
    <row r="78" spans="7:8" hidden="1" x14ac:dyDescent="0.25">
      <c r="G78" s="22" t="s">
        <v>93</v>
      </c>
      <c r="H78" s="21" t="s">
        <v>94</v>
      </c>
    </row>
    <row r="79" spans="7:8" hidden="1" x14ac:dyDescent="0.25">
      <c r="G79" s="22" t="s">
        <v>95</v>
      </c>
      <c r="H79" s="21"/>
    </row>
    <row r="80" spans="7:8" ht="60" hidden="1" x14ac:dyDescent="0.25">
      <c r="G80" s="22" t="s">
        <v>96</v>
      </c>
      <c r="H80" s="23" t="s">
        <v>97</v>
      </c>
    </row>
    <row r="81" spans="7:8" ht="60" hidden="1" x14ac:dyDescent="0.25">
      <c r="G81" s="22" t="s">
        <v>98</v>
      </c>
      <c r="H81" s="23" t="s">
        <v>99</v>
      </c>
    </row>
    <row r="82" spans="7:8" ht="60" hidden="1" x14ac:dyDescent="0.25">
      <c r="G82" s="22" t="s">
        <v>100</v>
      </c>
      <c r="H82" s="23" t="s">
        <v>101</v>
      </c>
    </row>
    <row r="83" spans="7:8" ht="60" hidden="1" x14ac:dyDescent="0.25">
      <c r="G83" s="22" t="s">
        <v>102</v>
      </c>
      <c r="H83" s="23" t="s">
        <v>103</v>
      </c>
    </row>
    <row r="84" spans="7:8" ht="60" hidden="1" x14ac:dyDescent="0.25">
      <c r="G84" s="22" t="s">
        <v>104</v>
      </c>
      <c r="H84" s="23" t="s">
        <v>105</v>
      </c>
    </row>
    <row r="85" spans="7:8" ht="75" hidden="1" x14ac:dyDescent="0.25">
      <c r="G85" s="22" t="s">
        <v>106</v>
      </c>
      <c r="H85" s="23" t="s">
        <v>107</v>
      </c>
    </row>
    <row r="86" spans="7:8" ht="60" hidden="1" x14ac:dyDescent="0.25">
      <c r="G86" s="22" t="s">
        <v>108</v>
      </c>
      <c r="H86" s="23" t="s">
        <v>24</v>
      </c>
    </row>
    <row r="87" spans="7:8" hidden="1" x14ac:dyDescent="0.25">
      <c r="G87" s="22" t="s">
        <v>109</v>
      </c>
      <c r="H87" s="23"/>
    </row>
    <row r="88" spans="7:8" hidden="1" x14ac:dyDescent="0.25">
      <c r="G88" s="22" t="s">
        <v>110</v>
      </c>
      <c r="H88" s="23"/>
    </row>
    <row r="89" spans="7:8" hidden="1" x14ac:dyDescent="0.25">
      <c r="G89" s="22" t="s">
        <v>111</v>
      </c>
      <c r="H89" s="23"/>
    </row>
    <row r="90" spans="7:8" hidden="1" x14ac:dyDescent="0.25">
      <c r="G90" s="24" t="s">
        <v>112</v>
      </c>
      <c r="H90" s="23"/>
    </row>
    <row r="91" spans="7:8" hidden="1" x14ac:dyDescent="0.25">
      <c r="H91" s="23"/>
    </row>
    <row r="92" spans="7:8" hidden="1" x14ac:dyDescent="0.25">
      <c r="H92" s="23"/>
    </row>
    <row r="93" spans="7:8" hidden="1" x14ac:dyDescent="0.25">
      <c r="H93" s="23"/>
    </row>
    <row r="94" spans="7:8" hidden="1" x14ac:dyDescent="0.25">
      <c r="H94" s="23"/>
    </row>
    <row r="95" spans="7:8" ht="15" customHeight="1" x14ac:dyDescent="0.25"/>
    <row r="96" spans="7:8" ht="15" customHeight="1" x14ac:dyDescent="0.25"/>
    <row r="97" ht="15" customHeight="1" x14ac:dyDescent="0.25"/>
    <row r="98" ht="15" customHeight="1" x14ac:dyDescent="0.25"/>
    <row r="99" ht="15" customHeight="1" x14ac:dyDescent="0.25"/>
    <row r="100" ht="15" customHeight="1" x14ac:dyDescent="0.25"/>
  </sheetData>
  <mergeCells count="58">
    <mergeCell ref="A37:A39"/>
    <mergeCell ref="B37:C37"/>
    <mergeCell ref="D37:D39"/>
    <mergeCell ref="A33:C33"/>
    <mergeCell ref="D33:D36"/>
    <mergeCell ref="E27:E30"/>
    <mergeCell ref="E33:E36"/>
    <mergeCell ref="F33:F36"/>
    <mergeCell ref="A34:C36"/>
    <mergeCell ref="F27:F30"/>
    <mergeCell ref="A28:C30"/>
    <mergeCell ref="A31:C31"/>
    <mergeCell ref="D31:D32"/>
    <mergeCell ref="E31:E32"/>
    <mergeCell ref="F31:F32"/>
    <mergeCell ref="A32:C32"/>
    <mergeCell ref="A27:C27"/>
    <mergeCell ref="D27:D30"/>
    <mergeCell ref="A21:C21"/>
    <mergeCell ref="D21:D24"/>
    <mergeCell ref="E21:E24"/>
    <mergeCell ref="F21:F24"/>
    <mergeCell ref="A22:C24"/>
    <mergeCell ref="A25:C25"/>
    <mergeCell ref="D25:D26"/>
    <mergeCell ref="E25:E26"/>
    <mergeCell ref="F25:F26"/>
    <mergeCell ref="A26:C26"/>
    <mergeCell ref="G10:G36"/>
    <mergeCell ref="A13:C13"/>
    <mergeCell ref="D13:D14"/>
    <mergeCell ref="E13:E14"/>
    <mergeCell ref="F13:F14"/>
    <mergeCell ref="A14:C14"/>
    <mergeCell ref="A15:C15"/>
    <mergeCell ref="D15:D18"/>
    <mergeCell ref="E15:E18"/>
    <mergeCell ref="F15:F18"/>
    <mergeCell ref="A16:C18"/>
    <mergeCell ref="A19:C19"/>
    <mergeCell ref="D19:D20"/>
    <mergeCell ref="E19:E20"/>
    <mergeCell ref="F19:F20"/>
    <mergeCell ref="A20:C20"/>
    <mergeCell ref="F7:F8"/>
    <mergeCell ref="A8:C8"/>
    <mergeCell ref="A9:C9"/>
    <mergeCell ref="D9:D12"/>
    <mergeCell ref="E9:E12"/>
    <mergeCell ref="F9:F12"/>
    <mergeCell ref="A10:C12"/>
    <mergeCell ref="A1:E1"/>
    <mergeCell ref="A2:E2"/>
    <mergeCell ref="A5:E5"/>
    <mergeCell ref="A6:C6"/>
    <mergeCell ref="A7:C7"/>
    <mergeCell ref="D7:D8"/>
    <mergeCell ref="E7:E8"/>
  </mergeCells>
  <dataValidations count="6">
    <dataValidation type="list" errorStyle="information" allowBlank="1" showInputMessage="1" sqref="A10 A28 A22 A16 A34" xr:uid="{8591B10D-EA9A-490C-BFAE-079940BB71E7}">
      <formula1>$G$43:$G$90</formula1>
    </dataValidation>
    <dataValidation type="list" allowBlank="1" showInputMessage="1" showErrorMessage="1" sqref="A33:C33" xr:uid="{2DE1BE7E-8FF2-48D4-9FCC-34C44C54D496}">
      <formula1>$H$79:$H$86</formula1>
    </dataValidation>
    <dataValidation type="list" allowBlank="1" showInputMessage="1" showErrorMessage="1" sqref="A27:C27" xr:uid="{B84900E5-1F4C-4FA0-AF0A-A8FDD63C6EC5}">
      <formula1>$H$70:$H$77</formula1>
    </dataValidation>
    <dataValidation type="list" allowBlank="1" showInputMessage="1" showErrorMessage="1" sqref="A21:C21" xr:uid="{78787DA8-CE5D-44EE-BDEE-4BB35BBFD372}">
      <formula1>$H$61:$H$68</formula1>
    </dataValidation>
    <dataValidation type="list" allowBlank="1" showInputMessage="1" showErrorMessage="1" sqref="A15" xr:uid="{C2CFD4C1-FE3A-4F0C-83BB-744AABCBC42E}">
      <formula1>$H$52:$H$59</formula1>
    </dataValidation>
    <dataValidation type="list" allowBlank="1" showInputMessage="1" showErrorMessage="1" sqref="A9:C9" xr:uid="{CE58A189-C004-4FE1-84AB-7D56EFDF842D}">
      <formula1>$H$43:$H$50</formula1>
    </dataValidation>
  </dataValidations>
  <printOptions horizontalCentered="1" verticalCentered="1"/>
  <pageMargins left="0.70866141732283472" right="0.70866141732283472" top="0.74803149606299213" bottom="0.74803149606299213" header="0.31496062992125984" footer="0.31496062992125984"/>
  <pageSetup paperSize="9" scale="48"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CE054D-8893-450A-8025-1B9439B8D293}">
  <sheetPr codeName="Sheet14">
    <tabColor rgb="FF00B0F0"/>
    <pageSetUpPr fitToPage="1"/>
  </sheetPr>
  <dimension ref="A1:H100"/>
  <sheetViews>
    <sheetView zoomScaleNormal="100" workbookViewId="0">
      <pane xSplit="23745" topLeftCell="G1"/>
      <selection activeCell="A34" sqref="A34:C36"/>
      <selection pane="topRight" activeCell="A10" sqref="A10:C12"/>
    </sheetView>
  </sheetViews>
  <sheetFormatPr defaultColWidth="0" defaultRowHeight="15" customHeight="1" zeroHeight="1" x14ac:dyDescent="0.25"/>
  <cols>
    <col min="1" max="1" width="55.42578125" customWidth="1"/>
    <col min="2" max="2" width="22.7109375" customWidth="1"/>
    <col min="3" max="3" width="31.85546875" customWidth="1"/>
    <col min="4" max="5" width="7.42578125" customWidth="1"/>
    <col min="6" max="6" width="8.7109375" style="8" customWidth="1"/>
    <col min="7" max="7" width="106.42578125" customWidth="1"/>
    <col min="8" max="8" width="111.7109375" hidden="1" customWidth="1"/>
    <col min="9" max="16384" width="9.140625" hidden="1"/>
  </cols>
  <sheetData>
    <row r="1" spans="1:7" ht="56.25" customHeight="1" x14ac:dyDescent="0.25">
      <c r="A1" s="29"/>
      <c r="B1" s="29"/>
      <c r="C1" s="29"/>
      <c r="D1" s="29"/>
      <c r="E1" s="29"/>
    </row>
    <row r="2" spans="1:7" ht="26.25" x14ac:dyDescent="0.4">
      <c r="A2" s="30" t="s">
        <v>10</v>
      </c>
      <c r="B2" s="30"/>
      <c r="C2" s="30"/>
      <c r="D2" s="30"/>
      <c r="E2" s="30"/>
    </row>
    <row r="3" spans="1:7" x14ac:dyDescent="0.25">
      <c r="A3" s="9" t="s">
        <v>113</v>
      </c>
      <c r="B3" s="10"/>
      <c r="C3" s="10" t="s">
        <v>11</v>
      </c>
      <c r="D3" s="10"/>
      <c r="E3" s="11"/>
    </row>
    <row r="4" spans="1:7" x14ac:dyDescent="0.25">
      <c r="A4" s="9" t="str">
        <f ca="1">"STUDENT: "&amp;MID(CELL("filename",A1),FIND("]",CELL("filename",A1))+1,255)</f>
        <v>STUDENT: Joseph Nelhams</v>
      </c>
      <c r="B4" s="10"/>
      <c r="C4" s="12" t="s">
        <v>123</v>
      </c>
      <c r="D4" s="10"/>
      <c r="E4" s="11"/>
    </row>
    <row r="5" spans="1:7" ht="52.5" customHeight="1" x14ac:dyDescent="0.25">
      <c r="A5" s="31" t="s">
        <v>12</v>
      </c>
      <c r="B5" s="32"/>
      <c r="C5" s="32"/>
      <c r="D5" s="32"/>
      <c r="E5" s="32"/>
    </row>
    <row r="6" spans="1:7" ht="52.5" customHeight="1" x14ac:dyDescent="0.25">
      <c r="A6" s="33" t="s">
        <v>13</v>
      </c>
      <c r="B6" s="34"/>
      <c r="C6" s="34"/>
      <c r="D6" s="13" t="s">
        <v>14</v>
      </c>
      <c r="E6" s="13" t="s">
        <v>15</v>
      </c>
      <c r="F6" s="13" t="s">
        <v>16</v>
      </c>
    </row>
    <row r="7" spans="1:7" x14ac:dyDescent="0.25">
      <c r="A7" s="35" t="s">
        <v>17</v>
      </c>
      <c r="B7" s="36"/>
      <c r="C7" s="37"/>
      <c r="D7" s="38"/>
      <c r="E7" s="40"/>
      <c r="F7" s="40"/>
    </row>
    <row r="8" spans="1:7" x14ac:dyDescent="0.25">
      <c r="A8" s="42" t="s">
        <v>114</v>
      </c>
      <c r="B8" s="43"/>
      <c r="C8" s="44"/>
      <c r="D8" s="39"/>
      <c r="E8" s="41"/>
      <c r="F8" s="41"/>
    </row>
    <row r="9" spans="1:7" ht="54.75" customHeight="1" x14ac:dyDescent="0.4">
      <c r="A9" s="45" t="s">
        <v>41</v>
      </c>
      <c r="B9" s="46"/>
      <c r="C9" s="47"/>
      <c r="D9" s="48">
        <v>10</v>
      </c>
      <c r="E9" s="48">
        <f>F9*D9/100</f>
        <v>6.8</v>
      </c>
      <c r="F9" s="48">
        <v>68</v>
      </c>
      <c r="G9" s="14" t="s">
        <v>19</v>
      </c>
    </row>
    <row r="10" spans="1:7" ht="29.25" customHeight="1" x14ac:dyDescent="0.25">
      <c r="A10" s="50" t="s">
        <v>193</v>
      </c>
      <c r="B10" s="51"/>
      <c r="C10" s="52"/>
      <c r="D10" s="49"/>
      <c r="E10" s="49"/>
      <c r="F10" s="49"/>
      <c r="G10" s="56"/>
    </row>
    <row r="11" spans="1:7" ht="29.25" customHeight="1" x14ac:dyDescent="0.25">
      <c r="A11" s="50"/>
      <c r="B11" s="51"/>
      <c r="C11" s="52"/>
      <c r="D11" s="49"/>
      <c r="E11" s="49"/>
      <c r="F11" s="49"/>
      <c r="G11" s="57"/>
    </row>
    <row r="12" spans="1:7" ht="96" customHeight="1" x14ac:dyDescent="0.25">
      <c r="A12" s="53"/>
      <c r="B12" s="54"/>
      <c r="C12" s="55"/>
      <c r="D12" s="49"/>
      <c r="E12" s="49"/>
      <c r="F12" s="49"/>
      <c r="G12" s="57"/>
    </row>
    <row r="13" spans="1:7" ht="13.5" customHeight="1" x14ac:dyDescent="0.25">
      <c r="A13" s="58" t="s">
        <v>121</v>
      </c>
      <c r="B13" s="59"/>
      <c r="C13" s="60"/>
      <c r="D13" s="38"/>
      <c r="E13" s="61"/>
      <c r="F13" s="61"/>
      <c r="G13" s="57"/>
    </row>
    <row r="14" spans="1:7" ht="37.5" customHeight="1" x14ac:dyDescent="0.25">
      <c r="A14" s="63" t="s">
        <v>115</v>
      </c>
      <c r="B14" s="64"/>
      <c r="C14" s="65"/>
      <c r="D14" s="39"/>
      <c r="E14" s="62"/>
      <c r="F14" s="62"/>
      <c r="G14" s="57"/>
    </row>
    <row r="15" spans="1:7" ht="54.75" customHeight="1" x14ac:dyDescent="0.25">
      <c r="A15" s="45" t="s">
        <v>20</v>
      </c>
      <c r="B15" s="46"/>
      <c r="C15" s="47"/>
      <c r="D15" s="48">
        <v>30</v>
      </c>
      <c r="E15" s="48">
        <f>F15*D15/100</f>
        <v>23.4</v>
      </c>
      <c r="F15" s="48">
        <v>78</v>
      </c>
      <c r="G15" s="57"/>
    </row>
    <row r="16" spans="1:7" ht="29.25" customHeight="1" x14ac:dyDescent="0.25">
      <c r="A16" s="50" t="s">
        <v>194</v>
      </c>
      <c r="B16" s="51"/>
      <c r="C16" s="52"/>
      <c r="D16" s="49"/>
      <c r="E16" s="49"/>
      <c r="F16" s="49"/>
      <c r="G16" s="57"/>
    </row>
    <row r="17" spans="1:7" ht="29.25" customHeight="1" x14ac:dyDescent="0.25">
      <c r="A17" s="50"/>
      <c r="B17" s="51"/>
      <c r="C17" s="52"/>
      <c r="D17" s="49"/>
      <c r="E17" s="49"/>
      <c r="F17" s="49"/>
      <c r="G17" s="57"/>
    </row>
    <row r="18" spans="1:7" ht="114.75" customHeight="1" x14ac:dyDescent="0.25">
      <c r="A18" s="53"/>
      <c r="B18" s="54"/>
      <c r="C18" s="55"/>
      <c r="D18" s="49"/>
      <c r="E18" s="49"/>
      <c r="F18" s="49"/>
      <c r="G18" s="57"/>
    </row>
    <row r="19" spans="1:7" ht="13.5" customHeight="1" x14ac:dyDescent="0.25">
      <c r="A19" s="58" t="s">
        <v>120</v>
      </c>
      <c r="B19" s="59"/>
      <c r="C19" s="60"/>
      <c r="D19" s="38"/>
      <c r="E19" s="61"/>
      <c r="F19" s="61"/>
      <c r="G19" s="57"/>
    </row>
    <row r="20" spans="1:7" ht="35.25" customHeight="1" x14ac:dyDescent="0.25">
      <c r="A20" s="66" t="s">
        <v>116</v>
      </c>
      <c r="B20" s="67"/>
      <c r="C20" s="68"/>
      <c r="D20" s="39"/>
      <c r="E20" s="62"/>
      <c r="F20" s="62"/>
      <c r="G20" s="57"/>
    </row>
    <row r="21" spans="1:7" ht="75.75" customHeight="1" x14ac:dyDescent="0.25">
      <c r="A21" s="69" t="s">
        <v>73</v>
      </c>
      <c r="B21" s="70"/>
      <c r="C21" s="71"/>
      <c r="D21" s="48">
        <v>30</v>
      </c>
      <c r="E21" s="48">
        <f>F21*D21/100</f>
        <v>18.600000000000001</v>
      </c>
      <c r="F21" s="48">
        <v>62</v>
      </c>
      <c r="G21" s="57"/>
    </row>
    <row r="22" spans="1:7" ht="29.25" customHeight="1" x14ac:dyDescent="0.25">
      <c r="A22" s="50" t="s">
        <v>195</v>
      </c>
      <c r="B22" s="51"/>
      <c r="C22" s="52"/>
      <c r="D22" s="49"/>
      <c r="E22" s="49"/>
      <c r="F22" s="49"/>
      <c r="G22" s="57"/>
    </row>
    <row r="23" spans="1:7" ht="29.25" customHeight="1" x14ac:dyDescent="0.25">
      <c r="A23" s="50"/>
      <c r="B23" s="51"/>
      <c r="C23" s="52"/>
      <c r="D23" s="49"/>
      <c r="E23" s="49"/>
      <c r="F23" s="49"/>
      <c r="G23" s="57"/>
    </row>
    <row r="24" spans="1:7" ht="146.25" customHeight="1" x14ac:dyDescent="0.25">
      <c r="A24" s="53"/>
      <c r="B24" s="54"/>
      <c r="C24" s="55"/>
      <c r="D24" s="49"/>
      <c r="E24" s="49"/>
      <c r="F24" s="49"/>
      <c r="G24" s="57"/>
    </row>
    <row r="25" spans="1:7" ht="13.5" customHeight="1" x14ac:dyDescent="0.25">
      <c r="A25" s="58" t="s">
        <v>119</v>
      </c>
      <c r="B25" s="59"/>
      <c r="C25" s="60"/>
      <c r="D25" s="38"/>
      <c r="E25" s="61"/>
      <c r="F25" s="61"/>
      <c r="G25" s="57"/>
    </row>
    <row r="26" spans="1:7" ht="37.5" customHeight="1" x14ac:dyDescent="0.25">
      <c r="A26" s="66" t="s">
        <v>117</v>
      </c>
      <c r="B26" s="67"/>
      <c r="C26" s="68"/>
      <c r="D26" s="39"/>
      <c r="E26" s="62"/>
      <c r="F26" s="62"/>
      <c r="G26" s="57"/>
    </row>
    <row r="27" spans="1:7" ht="64.5" customHeight="1" x14ac:dyDescent="0.25">
      <c r="A27" s="69" t="s">
        <v>22</v>
      </c>
      <c r="B27" s="70"/>
      <c r="C27" s="71"/>
      <c r="D27" s="48">
        <v>20</v>
      </c>
      <c r="E27" s="48">
        <f>F27*D27/100</f>
        <v>14.8</v>
      </c>
      <c r="F27" s="48">
        <v>74</v>
      </c>
      <c r="G27" s="57"/>
    </row>
    <row r="28" spans="1:7" ht="29.25" customHeight="1" x14ac:dyDescent="0.25">
      <c r="A28" s="72" t="s">
        <v>196</v>
      </c>
      <c r="B28" s="73"/>
      <c r="C28" s="74"/>
      <c r="D28" s="49"/>
      <c r="E28" s="49"/>
      <c r="F28" s="49"/>
      <c r="G28" s="57"/>
    </row>
    <row r="29" spans="1:7" ht="29.25" customHeight="1" x14ac:dyDescent="0.25">
      <c r="A29" s="72"/>
      <c r="B29" s="73"/>
      <c r="C29" s="74"/>
      <c r="D29" s="49"/>
      <c r="E29" s="49"/>
      <c r="F29" s="49"/>
      <c r="G29" s="57"/>
    </row>
    <row r="30" spans="1:7" ht="116.25" customHeight="1" x14ac:dyDescent="0.25">
      <c r="A30" s="75"/>
      <c r="B30" s="76"/>
      <c r="C30" s="77"/>
      <c r="D30" s="49"/>
      <c r="E30" s="49"/>
      <c r="F30" s="49"/>
      <c r="G30" s="57"/>
    </row>
    <row r="31" spans="1:7" x14ac:dyDescent="0.25">
      <c r="A31" s="58" t="s">
        <v>23</v>
      </c>
      <c r="B31" s="59"/>
      <c r="C31" s="60"/>
      <c r="D31" s="38"/>
      <c r="E31" s="61"/>
      <c r="F31" s="61"/>
      <c r="G31" s="57"/>
    </row>
    <row r="32" spans="1:7" ht="13.5" customHeight="1" x14ac:dyDescent="0.25">
      <c r="A32" s="42" t="s">
        <v>118</v>
      </c>
      <c r="B32" s="43"/>
      <c r="C32" s="44"/>
      <c r="D32" s="39"/>
      <c r="E32" s="62"/>
      <c r="F32" s="62"/>
      <c r="G32" s="57"/>
    </row>
    <row r="33" spans="1:8" ht="64.5" customHeight="1" x14ac:dyDescent="0.25">
      <c r="A33" s="69" t="s">
        <v>107</v>
      </c>
      <c r="B33" s="70"/>
      <c r="C33" s="71"/>
      <c r="D33" s="48">
        <v>10</v>
      </c>
      <c r="E33" s="48">
        <f>F33*D33/100</f>
        <v>7.5</v>
      </c>
      <c r="F33" s="48">
        <v>75</v>
      </c>
      <c r="G33" s="57"/>
    </row>
    <row r="34" spans="1:8" ht="29.25" customHeight="1" x14ac:dyDescent="0.25">
      <c r="A34" s="50" t="s">
        <v>197</v>
      </c>
      <c r="B34" s="51"/>
      <c r="C34" s="52"/>
      <c r="D34" s="49"/>
      <c r="E34" s="49"/>
      <c r="F34" s="49"/>
      <c r="G34" s="57"/>
    </row>
    <row r="35" spans="1:8" ht="29.25" customHeight="1" x14ac:dyDescent="0.25">
      <c r="A35" s="50"/>
      <c r="B35" s="51"/>
      <c r="C35" s="52"/>
      <c r="D35" s="49"/>
      <c r="E35" s="49"/>
      <c r="F35" s="49"/>
      <c r="G35" s="57"/>
    </row>
    <row r="36" spans="1:8" ht="55.5" customHeight="1" x14ac:dyDescent="0.25">
      <c r="A36" s="53"/>
      <c r="B36" s="54"/>
      <c r="C36" s="55"/>
      <c r="D36" s="49"/>
      <c r="E36" s="49"/>
      <c r="F36" s="49"/>
      <c r="G36" s="57"/>
    </row>
    <row r="37" spans="1:8" ht="55.5" customHeight="1" x14ac:dyDescent="0.25">
      <c r="A37" s="78" t="s">
        <v>25</v>
      </c>
      <c r="B37" s="80" t="s">
        <v>26</v>
      </c>
      <c r="C37" s="81"/>
      <c r="D37" s="82">
        <f>SUM(E33:E36,E27,E21,E15,E9)</f>
        <v>71.100000000000009</v>
      </c>
      <c r="E37" s="15"/>
    </row>
    <row r="38" spans="1:8" ht="15" customHeight="1" x14ac:dyDescent="0.25">
      <c r="A38" s="79"/>
      <c r="B38" s="16" t="s">
        <v>27</v>
      </c>
      <c r="C38" s="17"/>
      <c r="D38" s="83"/>
      <c r="E38" s="18" t="s">
        <v>28</v>
      </c>
    </row>
    <row r="39" spans="1:8" ht="15" customHeight="1" x14ac:dyDescent="0.25">
      <c r="A39" s="79"/>
      <c r="B39" s="16" t="s">
        <v>29</v>
      </c>
      <c r="C39" s="19"/>
      <c r="D39" s="84"/>
      <c r="E39" s="20"/>
    </row>
    <row r="40" spans="1:8" x14ac:dyDescent="0.25"/>
    <row r="41" spans="1:8" hidden="1" x14ac:dyDescent="0.25"/>
    <row r="42" spans="1:8" hidden="1" x14ac:dyDescent="0.25">
      <c r="G42" s="21" t="s">
        <v>30</v>
      </c>
      <c r="H42" s="21" t="s">
        <v>31</v>
      </c>
    </row>
    <row r="43" spans="1:8" hidden="1" x14ac:dyDescent="0.25">
      <c r="G43" s="21"/>
      <c r="H43" s="21"/>
    </row>
    <row r="44" spans="1:8" ht="60" hidden="1" x14ac:dyDescent="0.25">
      <c r="G44" s="22" t="s">
        <v>32</v>
      </c>
      <c r="H44" s="23" t="s">
        <v>33</v>
      </c>
    </row>
    <row r="45" spans="1:8" ht="45" hidden="1" x14ac:dyDescent="0.25">
      <c r="G45" s="22" t="s">
        <v>34</v>
      </c>
      <c r="H45" s="23" t="s">
        <v>35</v>
      </c>
    </row>
    <row r="46" spans="1:8" ht="45" hidden="1" x14ac:dyDescent="0.25">
      <c r="G46" s="22" t="s">
        <v>36</v>
      </c>
      <c r="H46" s="23" t="s">
        <v>37</v>
      </c>
    </row>
    <row r="47" spans="1:8" ht="30" hidden="1" x14ac:dyDescent="0.25">
      <c r="G47" s="22" t="s">
        <v>38</v>
      </c>
      <c r="H47" s="23" t="s">
        <v>39</v>
      </c>
    </row>
    <row r="48" spans="1:8" ht="45" hidden="1" x14ac:dyDescent="0.25">
      <c r="G48" s="22" t="s">
        <v>40</v>
      </c>
      <c r="H48" s="23" t="s">
        <v>41</v>
      </c>
    </row>
    <row r="49" spans="7:8" ht="45" hidden="1" x14ac:dyDescent="0.25">
      <c r="G49" s="22" t="s">
        <v>42</v>
      </c>
      <c r="H49" s="23" t="s">
        <v>18</v>
      </c>
    </row>
    <row r="50" spans="7:8" ht="30" hidden="1" x14ac:dyDescent="0.25">
      <c r="G50" s="22" t="s">
        <v>43</v>
      </c>
      <c r="H50" s="23" t="s">
        <v>44</v>
      </c>
    </row>
    <row r="51" spans="7:8" hidden="1" x14ac:dyDescent="0.25">
      <c r="G51" s="22" t="s">
        <v>45</v>
      </c>
      <c r="H51" s="21" t="s">
        <v>46</v>
      </c>
    </row>
    <row r="52" spans="7:8" hidden="1" x14ac:dyDescent="0.25">
      <c r="G52" s="22" t="s">
        <v>47</v>
      </c>
      <c r="H52" s="21"/>
    </row>
    <row r="53" spans="7:8" hidden="1" x14ac:dyDescent="0.25">
      <c r="G53" s="22" t="s">
        <v>48</v>
      </c>
      <c r="H53" s="23" t="s">
        <v>49</v>
      </c>
    </row>
    <row r="54" spans="7:8" hidden="1" x14ac:dyDescent="0.25">
      <c r="G54" s="22" t="s">
        <v>50</v>
      </c>
      <c r="H54" s="23" t="s">
        <v>51</v>
      </c>
    </row>
    <row r="55" spans="7:8" hidden="1" x14ac:dyDescent="0.25">
      <c r="G55" s="22" t="s">
        <v>52</v>
      </c>
      <c r="H55" s="23" t="s">
        <v>53</v>
      </c>
    </row>
    <row r="56" spans="7:8" hidden="1" x14ac:dyDescent="0.25">
      <c r="G56" s="22" t="s">
        <v>54</v>
      </c>
      <c r="H56" s="23" t="s">
        <v>55</v>
      </c>
    </row>
    <row r="57" spans="7:8" hidden="1" x14ac:dyDescent="0.25">
      <c r="G57" s="22" t="s">
        <v>56</v>
      </c>
      <c r="H57" s="23" t="s">
        <v>57</v>
      </c>
    </row>
    <row r="58" spans="7:8" ht="30" hidden="1" x14ac:dyDescent="0.25">
      <c r="G58" s="22" t="s">
        <v>58</v>
      </c>
      <c r="H58" s="23" t="s">
        <v>20</v>
      </c>
    </row>
    <row r="59" spans="7:8" ht="30" hidden="1" x14ac:dyDescent="0.25">
      <c r="G59" s="22" t="s">
        <v>59</v>
      </c>
      <c r="H59" s="23" t="s">
        <v>60</v>
      </c>
    </row>
    <row r="60" spans="7:8" hidden="1" x14ac:dyDescent="0.25">
      <c r="G60" s="22" t="s">
        <v>61</v>
      </c>
      <c r="H60" s="21" t="s">
        <v>62</v>
      </c>
    </row>
    <row r="61" spans="7:8" hidden="1" x14ac:dyDescent="0.25">
      <c r="G61" s="22" t="s">
        <v>63</v>
      </c>
      <c r="H61" s="21"/>
    </row>
    <row r="62" spans="7:8" ht="30" hidden="1" x14ac:dyDescent="0.25">
      <c r="G62" s="22" t="s">
        <v>64</v>
      </c>
      <c r="H62" s="23" t="s">
        <v>65</v>
      </c>
    </row>
    <row r="63" spans="7:8" ht="30" hidden="1" x14ac:dyDescent="0.25">
      <c r="G63" s="22" t="s">
        <v>66</v>
      </c>
      <c r="H63" s="23" t="s">
        <v>67</v>
      </c>
    </row>
    <row r="64" spans="7:8" ht="60" hidden="1" x14ac:dyDescent="0.25">
      <c r="G64" s="22" t="s">
        <v>68</v>
      </c>
      <c r="H64" s="23" t="s">
        <v>69</v>
      </c>
    </row>
    <row r="65" spans="7:8" ht="60" hidden="1" x14ac:dyDescent="0.25">
      <c r="G65" s="22" t="s">
        <v>70</v>
      </c>
      <c r="H65" s="23" t="s">
        <v>71</v>
      </c>
    </row>
    <row r="66" spans="7:8" ht="75" hidden="1" x14ac:dyDescent="0.25">
      <c r="G66" s="22" t="s">
        <v>72</v>
      </c>
      <c r="H66" s="23" t="s">
        <v>73</v>
      </c>
    </row>
    <row r="67" spans="7:8" ht="75" hidden="1" x14ac:dyDescent="0.25">
      <c r="G67" s="22" t="s">
        <v>74</v>
      </c>
      <c r="H67" s="23" t="s">
        <v>21</v>
      </c>
    </row>
    <row r="68" spans="7:8" ht="75" hidden="1" x14ac:dyDescent="0.25">
      <c r="G68" s="22" t="s">
        <v>75</v>
      </c>
      <c r="H68" s="23" t="s">
        <v>76</v>
      </c>
    </row>
    <row r="69" spans="7:8" hidden="1" x14ac:dyDescent="0.25">
      <c r="G69" s="22" t="s">
        <v>77</v>
      </c>
      <c r="H69" s="21" t="s">
        <v>78</v>
      </c>
    </row>
    <row r="70" spans="7:8" hidden="1" x14ac:dyDescent="0.25">
      <c r="G70" s="22" t="s">
        <v>79</v>
      </c>
      <c r="H70" s="21"/>
    </row>
    <row r="71" spans="7:8" ht="45" hidden="1" x14ac:dyDescent="0.25">
      <c r="G71" s="22" t="s">
        <v>80</v>
      </c>
      <c r="H71" s="23" t="s">
        <v>81</v>
      </c>
    </row>
    <row r="72" spans="7:8" ht="30" hidden="1" x14ac:dyDescent="0.25">
      <c r="G72" s="22" t="s">
        <v>82</v>
      </c>
      <c r="H72" s="23" t="s">
        <v>83</v>
      </c>
    </row>
    <row r="73" spans="7:8" ht="60" hidden="1" x14ac:dyDescent="0.25">
      <c r="G73" s="22" t="s">
        <v>84</v>
      </c>
      <c r="H73" s="23" t="s">
        <v>85</v>
      </c>
    </row>
    <row r="74" spans="7:8" ht="45" hidden="1" x14ac:dyDescent="0.25">
      <c r="G74" s="22" t="s">
        <v>86</v>
      </c>
      <c r="H74" s="23" t="s">
        <v>87</v>
      </c>
    </row>
    <row r="75" spans="7:8" ht="60" hidden="1" x14ac:dyDescent="0.25">
      <c r="G75" s="22" t="s">
        <v>88</v>
      </c>
      <c r="H75" s="23" t="s">
        <v>89</v>
      </c>
    </row>
    <row r="76" spans="7:8" ht="60" hidden="1" x14ac:dyDescent="0.25">
      <c r="G76" s="22" t="s">
        <v>90</v>
      </c>
      <c r="H76" s="23" t="s">
        <v>22</v>
      </c>
    </row>
    <row r="77" spans="7:8" ht="30" hidden="1" x14ac:dyDescent="0.25">
      <c r="G77" s="22" t="s">
        <v>91</v>
      </c>
      <c r="H77" s="23" t="s">
        <v>92</v>
      </c>
    </row>
    <row r="78" spans="7:8" hidden="1" x14ac:dyDescent="0.25">
      <c r="G78" s="22" t="s">
        <v>93</v>
      </c>
      <c r="H78" s="21" t="s">
        <v>94</v>
      </c>
    </row>
    <row r="79" spans="7:8" hidden="1" x14ac:dyDescent="0.25">
      <c r="G79" s="22" t="s">
        <v>95</v>
      </c>
      <c r="H79" s="21"/>
    </row>
    <row r="80" spans="7:8" ht="60" hidden="1" x14ac:dyDescent="0.25">
      <c r="G80" s="22" t="s">
        <v>96</v>
      </c>
      <c r="H80" s="23" t="s">
        <v>97</v>
      </c>
    </row>
    <row r="81" spans="7:8" ht="60" hidden="1" x14ac:dyDescent="0.25">
      <c r="G81" s="22" t="s">
        <v>98</v>
      </c>
      <c r="H81" s="23" t="s">
        <v>99</v>
      </c>
    </row>
    <row r="82" spans="7:8" ht="60" hidden="1" x14ac:dyDescent="0.25">
      <c r="G82" s="22" t="s">
        <v>100</v>
      </c>
      <c r="H82" s="23" t="s">
        <v>101</v>
      </c>
    </row>
    <row r="83" spans="7:8" ht="60" hidden="1" x14ac:dyDescent="0.25">
      <c r="G83" s="22" t="s">
        <v>102</v>
      </c>
      <c r="H83" s="23" t="s">
        <v>103</v>
      </c>
    </row>
    <row r="84" spans="7:8" ht="60" hidden="1" x14ac:dyDescent="0.25">
      <c r="G84" s="22" t="s">
        <v>104</v>
      </c>
      <c r="H84" s="23" t="s">
        <v>105</v>
      </c>
    </row>
    <row r="85" spans="7:8" ht="75" hidden="1" x14ac:dyDescent="0.25">
      <c r="G85" s="22" t="s">
        <v>106</v>
      </c>
      <c r="H85" s="23" t="s">
        <v>107</v>
      </c>
    </row>
    <row r="86" spans="7:8" ht="60" hidden="1" x14ac:dyDescent="0.25">
      <c r="G86" s="22" t="s">
        <v>108</v>
      </c>
      <c r="H86" s="23" t="s">
        <v>24</v>
      </c>
    </row>
    <row r="87" spans="7:8" hidden="1" x14ac:dyDescent="0.25">
      <c r="G87" s="22" t="s">
        <v>109</v>
      </c>
      <c r="H87" s="23"/>
    </row>
    <row r="88" spans="7:8" hidden="1" x14ac:dyDescent="0.25">
      <c r="G88" s="22" t="s">
        <v>110</v>
      </c>
      <c r="H88" s="23"/>
    </row>
    <row r="89" spans="7:8" hidden="1" x14ac:dyDescent="0.25">
      <c r="G89" s="22" t="s">
        <v>111</v>
      </c>
      <c r="H89" s="23"/>
    </row>
    <row r="90" spans="7:8" hidden="1" x14ac:dyDescent="0.25">
      <c r="G90" s="24" t="s">
        <v>112</v>
      </c>
      <c r="H90" s="23"/>
    </row>
    <row r="91" spans="7:8" hidden="1" x14ac:dyDescent="0.25">
      <c r="H91" s="23"/>
    </row>
    <row r="92" spans="7:8" hidden="1" x14ac:dyDescent="0.25">
      <c r="H92" s="23"/>
    </row>
    <row r="93" spans="7:8" hidden="1" x14ac:dyDescent="0.25">
      <c r="H93" s="23"/>
    </row>
    <row r="94" spans="7:8" hidden="1" x14ac:dyDescent="0.25">
      <c r="H94" s="23"/>
    </row>
    <row r="95" spans="7:8" ht="15" customHeight="1" x14ac:dyDescent="0.25"/>
    <row r="96" spans="7:8" ht="15" customHeight="1" x14ac:dyDescent="0.25"/>
    <row r="97" ht="15" customHeight="1" x14ac:dyDescent="0.25"/>
    <row r="98" ht="15" customHeight="1" x14ac:dyDescent="0.25"/>
    <row r="99" ht="15" customHeight="1" x14ac:dyDescent="0.25"/>
    <row r="100" ht="15" customHeight="1" x14ac:dyDescent="0.25"/>
  </sheetData>
  <mergeCells count="58">
    <mergeCell ref="A37:A39"/>
    <mergeCell ref="B37:C37"/>
    <mergeCell ref="D37:D39"/>
    <mergeCell ref="A33:C33"/>
    <mergeCell ref="D33:D36"/>
    <mergeCell ref="E27:E30"/>
    <mergeCell ref="E33:E36"/>
    <mergeCell ref="F33:F36"/>
    <mergeCell ref="A34:C36"/>
    <mergeCell ref="F27:F30"/>
    <mergeCell ref="A28:C30"/>
    <mergeCell ref="A31:C31"/>
    <mergeCell ref="D31:D32"/>
    <mergeCell ref="E31:E32"/>
    <mergeCell ref="F31:F32"/>
    <mergeCell ref="A32:C32"/>
    <mergeCell ref="A27:C27"/>
    <mergeCell ref="D27:D30"/>
    <mergeCell ref="A21:C21"/>
    <mergeCell ref="D21:D24"/>
    <mergeCell ref="E21:E24"/>
    <mergeCell ref="F21:F24"/>
    <mergeCell ref="A22:C24"/>
    <mergeCell ref="A25:C25"/>
    <mergeCell ref="D25:D26"/>
    <mergeCell ref="E25:E26"/>
    <mergeCell ref="F25:F26"/>
    <mergeCell ref="A26:C26"/>
    <mergeCell ref="G10:G36"/>
    <mergeCell ref="A13:C13"/>
    <mergeCell ref="D13:D14"/>
    <mergeCell ref="E13:E14"/>
    <mergeCell ref="F13:F14"/>
    <mergeCell ref="A14:C14"/>
    <mergeCell ref="A15:C15"/>
    <mergeCell ref="D15:D18"/>
    <mergeCell ref="E15:E18"/>
    <mergeCell ref="F15:F18"/>
    <mergeCell ref="A16:C18"/>
    <mergeCell ref="A19:C19"/>
    <mergeCell ref="D19:D20"/>
    <mergeCell ref="E19:E20"/>
    <mergeCell ref="F19:F20"/>
    <mergeCell ref="A20:C20"/>
    <mergeCell ref="F7:F8"/>
    <mergeCell ref="A8:C8"/>
    <mergeCell ref="A9:C9"/>
    <mergeCell ref="D9:D12"/>
    <mergeCell ref="E9:E12"/>
    <mergeCell ref="F9:F12"/>
    <mergeCell ref="A10:C12"/>
    <mergeCell ref="A1:E1"/>
    <mergeCell ref="A2:E2"/>
    <mergeCell ref="A5:E5"/>
    <mergeCell ref="A6:C6"/>
    <mergeCell ref="A7:C7"/>
    <mergeCell ref="D7:D8"/>
    <mergeCell ref="E7:E8"/>
  </mergeCells>
  <dataValidations count="6">
    <dataValidation type="list" allowBlank="1" showInputMessage="1" showErrorMessage="1" sqref="A9:C9" xr:uid="{D6DA1236-FE0B-4571-9AD8-DE6081D53802}">
      <formula1>$H$43:$H$50</formula1>
    </dataValidation>
    <dataValidation type="list" allowBlank="1" showInputMessage="1" showErrorMessage="1" sqref="A15" xr:uid="{7CE2CEEF-7351-46D6-9CD1-36C44C1090F6}">
      <formula1>$H$52:$H$59</formula1>
    </dataValidation>
    <dataValidation type="list" allowBlank="1" showInputMessage="1" showErrorMessage="1" sqref="A21:C21" xr:uid="{8B616FF1-646B-492B-AE69-EA71EABA0EB8}">
      <formula1>$H$61:$H$68</formula1>
    </dataValidation>
    <dataValidation type="list" allowBlank="1" showInputMessage="1" showErrorMessage="1" sqref="A27:C27" xr:uid="{6D933D89-E088-4EAF-9D61-9253714097AC}">
      <formula1>$H$70:$H$77</formula1>
    </dataValidation>
    <dataValidation type="list" allowBlank="1" showInputMessage="1" showErrorMessage="1" sqref="A33:C33" xr:uid="{CB5C49C0-9CF4-407B-849F-A2B7821AA730}">
      <formula1>$H$79:$H$86</formula1>
    </dataValidation>
    <dataValidation type="list" errorStyle="information" allowBlank="1" showInputMessage="1" sqref="A10 A28 A22 A16 A34" xr:uid="{CD80AC86-29F7-4CAA-A89D-B28D03E1E05A}">
      <formula1>$G$43:$G$90</formula1>
    </dataValidation>
  </dataValidations>
  <printOptions horizontalCentered="1" verticalCentered="1"/>
  <pageMargins left="0.70866141732283472" right="0.70866141732283472" top="0.74803149606299213" bottom="0.74803149606299213" header="0.31496062992125984" footer="0.31496062992125984"/>
  <pageSetup paperSize="9" scale="48"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29D3DC-BE16-464C-8E3B-F6CF5F8A6A15}">
  <sheetPr codeName="Sheet18">
    <tabColor rgb="FF00B0F0"/>
    <pageSetUpPr fitToPage="1"/>
  </sheetPr>
  <dimension ref="A1:H100"/>
  <sheetViews>
    <sheetView zoomScaleNormal="100" workbookViewId="0">
      <pane xSplit="23745" topLeftCell="G1"/>
      <selection activeCell="F33" sqref="F33:F36"/>
      <selection pane="topRight" activeCell="A10" sqref="A10:C12"/>
    </sheetView>
  </sheetViews>
  <sheetFormatPr defaultColWidth="0" defaultRowHeight="15" customHeight="1" zeroHeight="1" x14ac:dyDescent="0.25"/>
  <cols>
    <col min="1" max="1" width="55.42578125" customWidth="1"/>
    <col min="2" max="2" width="22.7109375" customWidth="1"/>
    <col min="3" max="3" width="31.85546875" customWidth="1"/>
    <col min="4" max="5" width="7.42578125" customWidth="1"/>
    <col min="6" max="6" width="8.7109375" style="8" customWidth="1"/>
    <col min="7" max="7" width="106.42578125" customWidth="1"/>
    <col min="8" max="8" width="111.7109375" hidden="1" customWidth="1"/>
    <col min="9" max="16384" width="9.140625" hidden="1"/>
  </cols>
  <sheetData>
    <row r="1" spans="1:7" ht="56.25" customHeight="1" x14ac:dyDescent="0.25">
      <c r="A1" s="29"/>
      <c r="B1" s="29"/>
      <c r="C1" s="29"/>
      <c r="D1" s="29"/>
      <c r="E1" s="29"/>
    </row>
    <row r="2" spans="1:7" ht="26.25" x14ac:dyDescent="0.4">
      <c r="A2" s="30" t="s">
        <v>10</v>
      </c>
      <c r="B2" s="30"/>
      <c r="C2" s="30"/>
      <c r="D2" s="30"/>
      <c r="E2" s="30"/>
    </row>
    <row r="3" spans="1:7" x14ac:dyDescent="0.25">
      <c r="A3" s="9" t="s">
        <v>113</v>
      </c>
      <c r="B3" s="10"/>
      <c r="C3" s="10" t="s">
        <v>11</v>
      </c>
      <c r="D3" s="10"/>
      <c r="E3" s="11"/>
    </row>
    <row r="4" spans="1:7" x14ac:dyDescent="0.25">
      <c r="A4" s="9" t="str">
        <f ca="1">"STUDENT: "&amp;MID(CELL("filename",A1),FIND("]",CELL("filename",A1))+1,255)</f>
        <v>STUDENT: Pippa Shay</v>
      </c>
      <c r="B4" s="10"/>
      <c r="C4" s="12" t="s">
        <v>123</v>
      </c>
      <c r="D4" s="10"/>
      <c r="E4" s="11"/>
    </row>
    <row r="5" spans="1:7" ht="52.5" customHeight="1" x14ac:dyDescent="0.25">
      <c r="A5" s="31" t="s">
        <v>12</v>
      </c>
      <c r="B5" s="32"/>
      <c r="C5" s="32"/>
      <c r="D5" s="32"/>
      <c r="E5" s="32"/>
    </row>
    <row r="6" spans="1:7" ht="52.5" customHeight="1" x14ac:dyDescent="0.25">
      <c r="A6" s="33" t="s">
        <v>13</v>
      </c>
      <c r="B6" s="34"/>
      <c r="C6" s="34"/>
      <c r="D6" s="13" t="s">
        <v>14</v>
      </c>
      <c r="E6" s="13" t="s">
        <v>15</v>
      </c>
      <c r="F6" s="13" t="s">
        <v>16</v>
      </c>
    </row>
    <row r="7" spans="1:7" x14ac:dyDescent="0.25">
      <c r="A7" s="35" t="s">
        <v>17</v>
      </c>
      <c r="B7" s="36"/>
      <c r="C7" s="37"/>
      <c r="D7" s="38"/>
      <c r="E7" s="40"/>
      <c r="F7" s="40"/>
    </row>
    <row r="8" spans="1:7" x14ac:dyDescent="0.25">
      <c r="A8" s="42" t="s">
        <v>114</v>
      </c>
      <c r="B8" s="43"/>
      <c r="C8" s="44"/>
      <c r="D8" s="39"/>
      <c r="E8" s="41"/>
      <c r="F8" s="41"/>
    </row>
    <row r="9" spans="1:7" ht="54.75" customHeight="1" x14ac:dyDescent="0.4">
      <c r="A9" s="45" t="s">
        <v>39</v>
      </c>
      <c r="B9" s="46"/>
      <c r="C9" s="47"/>
      <c r="D9" s="48">
        <v>10</v>
      </c>
      <c r="E9" s="48">
        <f>F9*D9/100</f>
        <v>5.7</v>
      </c>
      <c r="F9" s="48">
        <v>57</v>
      </c>
      <c r="G9" s="14" t="s">
        <v>19</v>
      </c>
    </row>
    <row r="10" spans="1:7" ht="29.25" customHeight="1" x14ac:dyDescent="0.25">
      <c r="A10" s="50" t="s">
        <v>203</v>
      </c>
      <c r="B10" s="51"/>
      <c r="C10" s="52"/>
      <c r="D10" s="49"/>
      <c r="E10" s="49"/>
      <c r="F10" s="49"/>
      <c r="G10" s="56"/>
    </row>
    <row r="11" spans="1:7" ht="29.25" customHeight="1" x14ac:dyDescent="0.25">
      <c r="A11" s="50"/>
      <c r="B11" s="51"/>
      <c r="C11" s="52"/>
      <c r="D11" s="49"/>
      <c r="E11" s="49"/>
      <c r="F11" s="49"/>
      <c r="G11" s="57"/>
    </row>
    <row r="12" spans="1:7" ht="54.75" customHeight="1" x14ac:dyDescent="0.25">
      <c r="A12" s="53"/>
      <c r="B12" s="54"/>
      <c r="C12" s="55"/>
      <c r="D12" s="49"/>
      <c r="E12" s="49"/>
      <c r="F12" s="49"/>
      <c r="G12" s="57"/>
    </row>
    <row r="13" spans="1:7" ht="13.5" customHeight="1" x14ac:dyDescent="0.25">
      <c r="A13" s="58" t="s">
        <v>121</v>
      </c>
      <c r="B13" s="59"/>
      <c r="C13" s="60"/>
      <c r="D13" s="38"/>
      <c r="E13" s="61"/>
      <c r="F13" s="61"/>
      <c r="G13" s="57"/>
    </row>
    <row r="14" spans="1:7" ht="37.5" customHeight="1" x14ac:dyDescent="0.25">
      <c r="A14" s="63" t="s">
        <v>115</v>
      </c>
      <c r="B14" s="64"/>
      <c r="C14" s="65"/>
      <c r="D14" s="39"/>
      <c r="E14" s="62"/>
      <c r="F14" s="62"/>
      <c r="G14" s="57"/>
    </row>
    <row r="15" spans="1:7" ht="54.75" customHeight="1" x14ac:dyDescent="0.25">
      <c r="A15" s="45" t="s">
        <v>57</v>
      </c>
      <c r="B15" s="46"/>
      <c r="C15" s="47"/>
      <c r="D15" s="48">
        <v>30</v>
      </c>
      <c r="E15" s="48">
        <f>F15*D15/100</f>
        <v>18</v>
      </c>
      <c r="F15" s="48">
        <v>60</v>
      </c>
      <c r="G15" s="57"/>
    </row>
    <row r="16" spans="1:7" ht="29.25" customHeight="1" x14ac:dyDescent="0.25">
      <c r="A16" s="50" t="s">
        <v>204</v>
      </c>
      <c r="B16" s="51"/>
      <c r="C16" s="52"/>
      <c r="D16" s="49"/>
      <c r="E16" s="49"/>
      <c r="F16" s="49"/>
      <c r="G16" s="57"/>
    </row>
    <row r="17" spans="1:7" ht="29.25" customHeight="1" x14ac:dyDescent="0.25">
      <c r="A17" s="50"/>
      <c r="B17" s="51"/>
      <c r="C17" s="52"/>
      <c r="D17" s="49"/>
      <c r="E17" s="49"/>
      <c r="F17" s="49"/>
      <c r="G17" s="57"/>
    </row>
    <row r="18" spans="1:7" ht="50.25" customHeight="1" x14ac:dyDescent="0.25">
      <c r="A18" s="53"/>
      <c r="B18" s="54"/>
      <c r="C18" s="55"/>
      <c r="D18" s="49"/>
      <c r="E18" s="49"/>
      <c r="F18" s="49"/>
      <c r="G18" s="57"/>
    </row>
    <row r="19" spans="1:7" ht="13.5" customHeight="1" x14ac:dyDescent="0.25">
      <c r="A19" s="58" t="s">
        <v>120</v>
      </c>
      <c r="B19" s="59"/>
      <c r="C19" s="60"/>
      <c r="D19" s="38"/>
      <c r="E19" s="61"/>
      <c r="F19" s="61"/>
      <c r="G19" s="57"/>
    </row>
    <row r="20" spans="1:7" ht="35.25" customHeight="1" x14ac:dyDescent="0.25">
      <c r="A20" s="66" t="s">
        <v>116</v>
      </c>
      <c r="B20" s="67"/>
      <c r="C20" s="68"/>
      <c r="D20" s="39"/>
      <c r="E20" s="62"/>
      <c r="F20" s="62"/>
      <c r="G20" s="57"/>
    </row>
    <row r="21" spans="1:7" ht="75.75" customHeight="1" x14ac:dyDescent="0.25">
      <c r="A21" s="69" t="s">
        <v>175</v>
      </c>
      <c r="B21" s="70"/>
      <c r="C21" s="71"/>
      <c r="D21" s="48">
        <v>30</v>
      </c>
      <c r="E21" s="48">
        <f>F21*D21/100</f>
        <v>15.6</v>
      </c>
      <c r="F21" s="48">
        <v>52</v>
      </c>
      <c r="G21" s="57"/>
    </row>
    <row r="22" spans="1:7" ht="29.25" customHeight="1" x14ac:dyDescent="0.25">
      <c r="A22" s="50" t="s">
        <v>205</v>
      </c>
      <c r="B22" s="51"/>
      <c r="C22" s="52"/>
      <c r="D22" s="49"/>
      <c r="E22" s="49"/>
      <c r="F22" s="49"/>
      <c r="G22" s="57"/>
    </row>
    <row r="23" spans="1:7" ht="29.25" customHeight="1" x14ac:dyDescent="0.25">
      <c r="A23" s="50"/>
      <c r="B23" s="51"/>
      <c r="C23" s="52"/>
      <c r="D23" s="49"/>
      <c r="E23" s="49"/>
      <c r="F23" s="49"/>
      <c r="G23" s="57"/>
    </row>
    <row r="24" spans="1:7" ht="42.75" customHeight="1" x14ac:dyDescent="0.25">
      <c r="A24" s="53"/>
      <c r="B24" s="54"/>
      <c r="C24" s="55"/>
      <c r="D24" s="49"/>
      <c r="E24" s="49"/>
      <c r="F24" s="49"/>
      <c r="G24" s="57"/>
    </row>
    <row r="25" spans="1:7" ht="13.5" customHeight="1" x14ac:dyDescent="0.25">
      <c r="A25" s="58" t="s">
        <v>119</v>
      </c>
      <c r="B25" s="59"/>
      <c r="C25" s="60"/>
      <c r="D25" s="38"/>
      <c r="E25" s="61"/>
      <c r="F25" s="61"/>
      <c r="G25" s="57"/>
    </row>
    <row r="26" spans="1:7" ht="37.5" customHeight="1" x14ac:dyDescent="0.25">
      <c r="A26" s="66" t="s">
        <v>117</v>
      </c>
      <c r="B26" s="67"/>
      <c r="C26" s="68"/>
      <c r="D26" s="39"/>
      <c r="E26" s="62"/>
      <c r="F26" s="62"/>
      <c r="G26" s="57"/>
    </row>
    <row r="27" spans="1:7" ht="64.5" customHeight="1" x14ac:dyDescent="0.25">
      <c r="A27" s="69" t="s">
        <v>89</v>
      </c>
      <c r="B27" s="70"/>
      <c r="C27" s="71"/>
      <c r="D27" s="48">
        <v>20</v>
      </c>
      <c r="E27" s="48">
        <f>F27*D27/100</f>
        <v>12.4</v>
      </c>
      <c r="F27" s="48">
        <v>62</v>
      </c>
      <c r="G27" s="57"/>
    </row>
    <row r="28" spans="1:7" ht="29.25" customHeight="1" x14ac:dyDescent="0.25">
      <c r="A28" s="72" t="s">
        <v>206</v>
      </c>
      <c r="B28" s="73"/>
      <c r="C28" s="74"/>
      <c r="D28" s="49"/>
      <c r="E28" s="49"/>
      <c r="F28" s="49"/>
      <c r="G28" s="57"/>
    </row>
    <row r="29" spans="1:7" ht="29.25" customHeight="1" x14ac:dyDescent="0.25">
      <c r="A29" s="72"/>
      <c r="B29" s="73"/>
      <c r="C29" s="74"/>
      <c r="D29" s="49"/>
      <c r="E29" s="49"/>
      <c r="F29" s="49"/>
      <c r="G29" s="57"/>
    </row>
    <row r="30" spans="1:7" ht="35.25" customHeight="1" x14ac:dyDescent="0.25">
      <c r="A30" s="75"/>
      <c r="B30" s="76"/>
      <c r="C30" s="77"/>
      <c r="D30" s="49"/>
      <c r="E30" s="49"/>
      <c r="F30" s="49"/>
      <c r="G30" s="57"/>
    </row>
    <row r="31" spans="1:7" x14ac:dyDescent="0.25">
      <c r="A31" s="58" t="s">
        <v>23</v>
      </c>
      <c r="B31" s="59"/>
      <c r="C31" s="60"/>
      <c r="D31" s="38"/>
      <c r="E31" s="61"/>
      <c r="F31" s="61"/>
      <c r="G31" s="57"/>
    </row>
    <row r="32" spans="1:7" ht="13.5" customHeight="1" x14ac:dyDescent="0.25">
      <c r="A32" s="42" t="s">
        <v>118</v>
      </c>
      <c r="B32" s="43"/>
      <c r="C32" s="44"/>
      <c r="D32" s="39"/>
      <c r="E32" s="62"/>
      <c r="F32" s="62"/>
      <c r="G32" s="57"/>
    </row>
    <row r="33" spans="1:8" ht="64.5" customHeight="1" x14ac:dyDescent="0.25">
      <c r="A33" s="69" t="s">
        <v>105</v>
      </c>
      <c r="B33" s="70"/>
      <c r="C33" s="71"/>
      <c r="D33" s="48">
        <v>10</v>
      </c>
      <c r="E33" s="48">
        <f>F33*D33/100</f>
        <v>6.4</v>
      </c>
      <c r="F33" s="48">
        <v>64</v>
      </c>
      <c r="G33" s="57"/>
    </row>
    <row r="34" spans="1:8" ht="29.25" customHeight="1" x14ac:dyDescent="0.25">
      <c r="A34" s="50" t="s">
        <v>207</v>
      </c>
      <c r="B34" s="51"/>
      <c r="C34" s="52"/>
      <c r="D34" s="49"/>
      <c r="E34" s="49"/>
      <c r="F34" s="49"/>
      <c r="G34" s="57"/>
    </row>
    <row r="35" spans="1:8" ht="29.25" customHeight="1" x14ac:dyDescent="0.25">
      <c r="A35" s="50"/>
      <c r="B35" s="51"/>
      <c r="C35" s="52"/>
      <c r="D35" s="49"/>
      <c r="E35" s="49"/>
      <c r="F35" s="49"/>
      <c r="G35" s="57"/>
    </row>
    <row r="36" spans="1:8" ht="30" customHeight="1" x14ac:dyDescent="0.25">
      <c r="A36" s="53"/>
      <c r="B36" s="54"/>
      <c r="C36" s="55"/>
      <c r="D36" s="49"/>
      <c r="E36" s="49"/>
      <c r="F36" s="49"/>
      <c r="G36" s="57"/>
    </row>
    <row r="37" spans="1:8" ht="55.5" customHeight="1" x14ac:dyDescent="0.25">
      <c r="A37" s="78" t="s">
        <v>25</v>
      </c>
      <c r="B37" s="80" t="s">
        <v>26</v>
      </c>
      <c r="C37" s="81"/>
      <c r="D37" s="82">
        <f>SUM(E33:E36,E27,E21,E15,E9)</f>
        <v>58.1</v>
      </c>
      <c r="E37" s="15"/>
    </row>
    <row r="38" spans="1:8" ht="15" customHeight="1" x14ac:dyDescent="0.25">
      <c r="A38" s="79"/>
      <c r="B38" s="16" t="s">
        <v>27</v>
      </c>
      <c r="C38" s="17"/>
      <c r="D38" s="83"/>
      <c r="E38" s="18" t="s">
        <v>28</v>
      </c>
    </row>
    <row r="39" spans="1:8" ht="15" customHeight="1" x14ac:dyDescent="0.25">
      <c r="A39" s="79"/>
      <c r="B39" s="16" t="s">
        <v>29</v>
      </c>
      <c r="C39" s="19"/>
      <c r="D39" s="84"/>
      <c r="E39" s="20"/>
    </row>
    <row r="40" spans="1:8" x14ac:dyDescent="0.25"/>
    <row r="41" spans="1:8" hidden="1" x14ac:dyDescent="0.25"/>
    <row r="42" spans="1:8" hidden="1" x14ac:dyDescent="0.25">
      <c r="G42" s="21" t="s">
        <v>30</v>
      </c>
      <c r="H42" s="21" t="s">
        <v>31</v>
      </c>
    </row>
    <row r="43" spans="1:8" hidden="1" x14ac:dyDescent="0.25">
      <c r="G43" s="21"/>
      <c r="H43" s="21"/>
    </row>
    <row r="44" spans="1:8" ht="60" hidden="1" x14ac:dyDescent="0.25">
      <c r="G44" s="22" t="s">
        <v>32</v>
      </c>
      <c r="H44" s="23" t="s">
        <v>33</v>
      </c>
    </row>
    <row r="45" spans="1:8" ht="45" hidden="1" x14ac:dyDescent="0.25">
      <c r="G45" s="22" t="s">
        <v>34</v>
      </c>
      <c r="H45" s="23" t="s">
        <v>35</v>
      </c>
    </row>
    <row r="46" spans="1:8" ht="45" hidden="1" x14ac:dyDescent="0.25">
      <c r="G46" s="22" t="s">
        <v>36</v>
      </c>
      <c r="H46" s="23" t="s">
        <v>37</v>
      </c>
    </row>
    <row r="47" spans="1:8" ht="30" hidden="1" x14ac:dyDescent="0.25">
      <c r="G47" s="22" t="s">
        <v>38</v>
      </c>
      <c r="H47" s="23" t="s">
        <v>39</v>
      </c>
    </row>
    <row r="48" spans="1:8" ht="45" hidden="1" x14ac:dyDescent="0.25">
      <c r="G48" s="22" t="s">
        <v>40</v>
      </c>
      <c r="H48" s="23" t="s">
        <v>41</v>
      </c>
    </row>
    <row r="49" spans="7:8" ht="45" hidden="1" x14ac:dyDescent="0.25">
      <c r="G49" s="22" t="s">
        <v>42</v>
      </c>
      <c r="H49" s="23" t="s">
        <v>18</v>
      </c>
    </row>
    <row r="50" spans="7:8" ht="30" hidden="1" x14ac:dyDescent="0.25">
      <c r="G50" s="22" t="s">
        <v>43</v>
      </c>
      <c r="H50" s="23" t="s">
        <v>44</v>
      </c>
    </row>
    <row r="51" spans="7:8" hidden="1" x14ac:dyDescent="0.25">
      <c r="G51" s="22" t="s">
        <v>45</v>
      </c>
      <c r="H51" s="21" t="s">
        <v>46</v>
      </c>
    </row>
    <row r="52" spans="7:8" hidden="1" x14ac:dyDescent="0.25">
      <c r="G52" s="22" t="s">
        <v>47</v>
      </c>
      <c r="H52" s="21"/>
    </row>
    <row r="53" spans="7:8" hidden="1" x14ac:dyDescent="0.25">
      <c r="G53" s="22" t="s">
        <v>48</v>
      </c>
      <c r="H53" s="23" t="s">
        <v>49</v>
      </c>
    </row>
    <row r="54" spans="7:8" hidden="1" x14ac:dyDescent="0.25">
      <c r="G54" s="22" t="s">
        <v>50</v>
      </c>
      <c r="H54" s="23" t="s">
        <v>51</v>
      </c>
    </row>
    <row r="55" spans="7:8" hidden="1" x14ac:dyDescent="0.25">
      <c r="G55" s="22" t="s">
        <v>52</v>
      </c>
      <c r="H55" s="23" t="s">
        <v>53</v>
      </c>
    </row>
    <row r="56" spans="7:8" hidden="1" x14ac:dyDescent="0.25">
      <c r="G56" s="22" t="s">
        <v>54</v>
      </c>
      <c r="H56" s="23" t="s">
        <v>55</v>
      </c>
    </row>
    <row r="57" spans="7:8" hidden="1" x14ac:dyDescent="0.25">
      <c r="G57" s="22" t="s">
        <v>56</v>
      </c>
      <c r="H57" s="23" t="s">
        <v>57</v>
      </c>
    </row>
    <row r="58" spans="7:8" ht="30" hidden="1" x14ac:dyDescent="0.25">
      <c r="G58" s="22" t="s">
        <v>58</v>
      </c>
      <c r="H58" s="23" t="s">
        <v>20</v>
      </c>
    </row>
    <row r="59" spans="7:8" ht="30" hidden="1" x14ac:dyDescent="0.25">
      <c r="G59" s="22" t="s">
        <v>59</v>
      </c>
      <c r="H59" s="23" t="s">
        <v>60</v>
      </c>
    </row>
    <row r="60" spans="7:8" hidden="1" x14ac:dyDescent="0.25">
      <c r="G60" s="22" t="s">
        <v>61</v>
      </c>
      <c r="H60" s="21" t="s">
        <v>62</v>
      </c>
    </row>
    <row r="61" spans="7:8" hidden="1" x14ac:dyDescent="0.25">
      <c r="G61" s="22" t="s">
        <v>63</v>
      </c>
      <c r="H61" s="21"/>
    </row>
    <row r="62" spans="7:8" ht="30" hidden="1" x14ac:dyDescent="0.25">
      <c r="G62" s="22" t="s">
        <v>64</v>
      </c>
      <c r="H62" s="23" t="s">
        <v>65</v>
      </c>
    </row>
    <row r="63" spans="7:8" ht="30" hidden="1" x14ac:dyDescent="0.25">
      <c r="G63" s="22" t="s">
        <v>66</v>
      </c>
      <c r="H63" s="23" t="s">
        <v>67</v>
      </c>
    </row>
    <row r="64" spans="7:8" ht="60" hidden="1" x14ac:dyDescent="0.25">
      <c r="G64" s="22" t="s">
        <v>68</v>
      </c>
      <c r="H64" s="23" t="s">
        <v>69</v>
      </c>
    </row>
    <row r="65" spans="7:8" ht="60" hidden="1" x14ac:dyDescent="0.25">
      <c r="G65" s="22" t="s">
        <v>70</v>
      </c>
      <c r="H65" s="23" t="s">
        <v>71</v>
      </c>
    </row>
    <row r="66" spans="7:8" ht="75" hidden="1" x14ac:dyDescent="0.25">
      <c r="G66" s="22" t="s">
        <v>72</v>
      </c>
      <c r="H66" s="23" t="s">
        <v>73</v>
      </c>
    </row>
    <row r="67" spans="7:8" ht="75" hidden="1" x14ac:dyDescent="0.25">
      <c r="G67" s="22" t="s">
        <v>74</v>
      </c>
      <c r="H67" s="23" t="s">
        <v>21</v>
      </c>
    </row>
    <row r="68" spans="7:8" ht="75" hidden="1" x14ac:dyDescent="0.25">
      <c r="G68" s="22" t="s">
        <v>75</v>
      </c>
      <c r="H68" s="23" t="s">
        <v>76</v>
      </c>
    </row>
    <row r="69" spans="7:8" hidden="1" x14ac:dyDescent="0.25">
      <c r="G69" s="22" t="s">
        <v>77</v>
      </c>
      <c r="H69" s="21" t="s">
        <v>78</v>
      </c>
    </row>
    <row r="70" spans="7:8" hidden="1" x14ac:dyDescent="0.25">
      <c r="G70" s="22" t="s">
        <v>79</v>
      </c>
      <c r="H70" s="21"/>
    </row>
    <row r="71" spans="7:8" ht="45" hidden="1" x14ac:dyDescent="0.25">
      <c r="G71" s="22" t="s">
        <v>80</v>
      </c>
      <c r="H71" s="23" t="s">
        <v>81</v>
      </c>
    </row>
    <row r="72" spans="7:8" ht="30" hidden="1" x14ac:dyDescent="0.25">
      <c r="G72" s="22" t="s">
        <v>82</v>
      </c>
      <c r="H72" s="23" t="s">
        <v>83</v>
      </c>
    </row>
    <row r="73" spans="7:8" ht="60" hidden="1" x14ac:dyDescent="0.25">
      <c r="G73" s="22" t="s">
        <v>84</v>
      </c>
      <c r="H73" s="23" t="s">
        <v>85</v>
      </c>
    </row>
    <row r="74" spans="7:8" ht="45" hidden="1" x14ac:dyDescent="0.25">
      <c r="G74" s="22" t="s">
        <v>86</v>
      </c>
      <c r="H74" s="23" t="s">
        <v>87</v>
      </c>
    </row>
    <row r="75" spans="7:8" ht="60" hidden="1" x14ac:dyDescent="0.25">
      <c r="G75" s="22" t="s">
        <v>88</v>
      </c>
      <c r="H75" s="23" t="s">
        <v>89</v>
      </c>
    </row>
    <row r="76" spans="7:8" ht="60" hidden="1" x14ac:dyDescent="0.25">
      <c r="G76" s="22" t="s">
        <v>90</v>
      </c>
      <c r="H76" s="23" t="s">
        <v>22</v>
      </c>
    </row>
    <row r="77" spans="7:8" ht="30" hidden="1" x14ac:dyDescent="0.25">
      <c r="G77" s="22" t="s">
        <v>91</v>
      </c>
      <c r="H77" s="23" t="s">
        <v>92</v>
      </c>
    </row>
    <row r="78" spans="7:8" hidden="1" x14ac:dyDescent="0.25">
      <c r="G78" s="22" t="s">
        <v>93</v>
      </c>
      <c r="H78" s="21" t="s">
        <v>94</v>
      </c>
    </row>
    <row r="79" spans="7:8" hidden="1" x14ac:dyDescent="0.25">
      <c r="G79" s="22" t="s">
        <v>95</v>
      </c>
      <c r="H79" s="21"/>
    </row>
    <row r="80" spans="7:8" ht="60" hidden="1" x14ac:dyDescent="0.25">
      <c r="G80" s="22" t="s">
        <v>96</v>
      </c>
      <c r="H80" s="23" t="s">
        <v>97</v>
      </c>
    </row>
    <row r="81" spans="7:8" ht="60" hidden="1" x14ac:dyDescent="0.25">
      <c r="G81" s="22" t="s">
        <v>98</v>
      </c>
      <c r="H81" s="23" t="s">
        <v>99</v>
      </c>
    </row>
    <row r="82" spans="7:8" ht="60" hidden="1" x14ac:dyDescent="0.25">
      <c r="G82" s="22" t="s">
        <v>100</v>
      </c>
      <c r="H82" s="23" t="s">
        <v>101</v>
      </c>
    </row>
    <row r="83" spans="7:8" ht="60" hidden="1" x14ac:dyDescent="0.25">
      <c r="G83" s="22" t="s">
        <v>102</v>
      </c>
      <c r="H83" s="23" t="s">
        <v>103</v>
      </c>
    </row>
    <row r="84" spans="7:8" ht="60" hidden="1" x14ac:dyDescent="0.25">
      <c r="G84" s="22" t="s">
        <v>104</v>
      </c>
      <c r="H84" s="23" t="s">
        <v>105</v>
      </c>
    </row>
    <row r="85" spans="7:8" ht="75" hidden="1" x14ac:dyDescent="0.25">
      <c r="G85" s="22" t="s">
        <v>106</v>
      </c>
      <c r="H85" s="23" t="s">
        <v>107</v>
      </c>
    </row>
    <row r="86" spans="7:8" ht="60" hidden="1" x14ac:dyDescent="0.25">
      <c r="G86" s="22" t="s">
        <v>108</v>
      </c>
      <c r="H86" s="23" t="s">
        <v>24</v>
      </c>
    </row>
    <row r="87" spans="7:8" hidden="1" x14ac:dyDescent="0.25">
      <c r="G87" s="22" t="s">
        <v>109</v>
      </c>
      <c r="H87" s="23"/>
    </row>
    <row r="88" spans="7:8" hidden="1" x14ac:dyDescent="0.25">
      <c r="G88" s="22" t="s">
        <v>110</v>
      </c>
      <c r="H88" s="23"/>
    </row>
    <row r="89" spans="7:8" hidden="1" x14ac:dyDescent="0.25">
      <c r="G89" s="22" t="s">
        <v>111</v>
      </c>
      <c r="H89" s="23"/>
    </row>
    <row r="90" spans="7:8" hidden="1" x14ac:dyDescent="0.25">
      <c r="G90" s="24" t="s">
        <v>112</v>
      </c>
      <c r="H90" s="23"/>
    </row>
    <row r="91" spans="7:8" hidden="1" x14ac:dyDescent="0.25">
      <c r="H91" s="23"/>
    </row>
    <row r="92" spans="7:8" hidden="1" x14ac:dyDescent="0.25">
      <c r="H92" s="23"/>
    </row>
    <row r="93" spans="7:8" hidden="1" x14ac:dyDescent="0.25">
      <c r="H93" s="23"/>
    </row>
    <row r="94" spans="7:8" hidden="1" x14ac:dyDescent="0.25">
      <c r="H94" s="23"/>
    </row>
    <row r="95" spans="7:8" ht="15" customHeight="1" x14ac:dyDescent="0.25"/>
    <row r="96" spans="7:8" ht="15" customHeight="1" x14ac:dyDescent="0.25"/>
    <row r="97" ht="15" customHeight="1" x14ac:dyDescent="0.25"/>
    <row r="98" ht="15" customHeight="1" x14ac:dyDescent="0.25"/>
    <row r="99" ht="15" customHeight="1" x14ac:dyDescent="0.25"/>
    <row r="100" ht="15" customHeight="1" x14ac:dyDescent="0.25"/>
  </sheetData>
  <mergeCells count="58">
    <mergeCell ref="A37:A39"/>
    <mergeCell ref="B37:C37"/>
    <mergeCell ref="D37:D39"/>
    <mergeCell ref="A33:C33"/>
    <mergeCell ref="D33:D36"/>
    <mergeCell ref="E27:E30"/>
    <mergeCell ref="E33:E36"/>
    <mergeCell ref="F33:F36"/>
    <mergeCell ref="A34:C36"/>
    <mergeCell ref="F27:F30"/>
    <mergeCell ref="A28:C30"/>
    <mergeCell ref="A31:C31"/>
    <mergeCell ref="D31:D32"/>
    <mergeCell ref="E31:E32"/>
    <mergeCell ref="F31:F32"/>
    <mergeCell ref="A32:C32"/>
    <mergeCell ref="A27:C27"/>
    <mergeCell ref="D27:D30"/>
    <mergeCell ref="A21:C21"/>
    <mergeCell ref="D21:D24"/>
    <mergeCell ref="E21:E24"/>
    <mergeCell ref="F21:F24"/>
    <mergeCell ref="A22:C24"/>
    <mergeCell ref="A25:C25"/>
    <mergeCell ref="D25:D26"/>
    <mergeCell ref="E25:E26"/>
    <mergeCell ref="F25:F26"/>
    <mergeCell ref="A26:C26"/>
    <mergeCell ref="G10:G36"/>
    <mergeCell ref="A13:C13"/>
    <mergeCell ref="D13:D14"/>
    <mergeCell ref="E13:E14"/>
    <mergeCell ref="F13:F14"/>
    <mergeCell ref="A14:C14"/>
    <mergeCell ref="A15:C15"/>
    <mergeCell ref="D15:D18"/>
    <mergeCell ref="E15:E18"/>
    <mergeCell ref="F15:F18"/>
    <mergeCell ref="A16:C18"/>
    <mergeCell ref="A19:C19"/>
    <mergeCell ref="D19:D20"/>
    <mergeCell ref="E19:E20"/>
    <mergeCell ref="F19:F20"/>
    <mergeCell ref="A20:C20"/>
    <mergeCell ref="F7:F8"/>
    <mergeCell ref="A8:C8"/>
    <mergeCell ref="A9:C9"/>
    <mergeCell ref="D9:D12"/>
    <mergeCell ref="E9:E12"/>
    <mergeCell ref="F9:F12"/>
    <mergeCell ref="A10:C12"/>
    <mergeCell ref="A1:E1"/>
    <mergeCell ref="A2:E2"/>
    <mergeCell ref="A5:E5"/>
    <mergeCell ref="A6:C6"/>
    <mergeCell ref="A7:C7"/>
    <mergeCell ref="D7:D8"/>
    <mergeCell ref="E7:E8"/>
  </mergeCells>
  <dataValidations count="6">
    <dataValidation type="list" errorStyle="information" allowBlank="1" showInputMessage="1" sqref="A10 A28 A22 A16 A34" xr:uid="{E2770FE3-2A5C-4059-9081-C2A86D977F08}">
      <formula1>$G$43:$G$90</formula1>
    </dataValidation>
    <dataValidation type="list" allowBlank="1" showInputMessage="1" showErrorMessage="1" sqref="A33:C33" xr:uid="{F07C9E65-1886-4393-BFE8-034D0363F481}">
      <formula1>$H$79:$H$86</formula1>
    </dataValidation>
    <dataValidation type="list" allowBlank="1" showInputMessage="1" showErrorMessage="1" sqref="A27:C27" xr:uid="{E4E2C758-6BEF-4151-98D0-4256945A5F67}">
      <formula1>$H$70:$H$77</formula1>
    </dataValidation>
    <dataValidation type="list" allowBlank="1" showInputMessage="1" showErrorMessage="1" sqref="A21:C21" xr:uid="{47C3A508-4626-4842-BECC-14A247DF93E8}">
      <formula1>$H$61:$H$68</formula1>
    </dataValidation>
    <dataValidation type="list" allowBlank="1" showInputMessage="1" showErrorMessage="1" sqref="A15" xr:uid="{A597AF92-B1D6-43A3-BEE7-997C8A5D3A09}">
      <formula1>$H$52:$H$59</formula1>
    </dataValidation>
    <dataValidation type="list" allowBlank="1" showInputMessage="1" showErrorMessage="1" sqref="A9:C9" xr:uid="{B14459F6-966F-42AB-AA7F-DD4D04A29D08}">
      <formula1>$H$43:$H$50</formula1>
    </dataValidation>
  </dataValidations>
  <printOptions horizontalCentered="1" verticalCentered="1"/>
  <pageMargins left="0.70866141732283472" right="0.70866141732283472" top="0.74803149606299213" bottom="0.74803149606299213" header="0.31496062992125984" footer="0.31496062992125984"/>
  <pageSetup paperSize="9" scale="48"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12</vt:i4>
      </vt:variant>
    </vt:vector>
  </HeadingPairs>
  <TitlesOfParts>
    <vt:vector size="25" baseType="lpstr">
      <vt:lpstr>Module Marks</vt:lpstr>
      <vt:lpstr>Rory Bowen</vt:lpstr>
      <vt:lpstr>James Burton</vt:lpstr>
      <vt:lpstr>George Butcher</vt:lpstr>
      <vt:lpstr>Tom Cresswell</vt:lpstr>
      <vt:lpstr>Bethan Davies-Jones</vt:lpstr>
      <vt:lpstr>Jack Frampton</vt:lpstr>
      <vt:lpstr>Kieran Howells</vt:lpstr>
      <vt:lpstr>Elias James</vt:lpstr>
      <vt:lpstr>Eryn Legg</vt:lpstr>
      <vt:lpstr>Charlotte McCombe</vt:lpstr>
      <vt:lpstr>Joseph Nelhams</vt:lpstr>
      <vt:lpstr>Pippa Shay</vt:lpstr>
      <vt:lpstr>'Bethan Davies-Jones'!Print_Area</vt:lpstr>
      <vt:lpstr>'Charlotte McCombe'!Print_Area</vt:lpstr>
      <vt:lpstr>'Elias James'!Print_Area</vt:lpstr>
      <vt:lpstr>'Eryn Legg'!Print_Area</vt:lpstr>
      <vt:lpstr>'George Butcher'!Print_Area</vt:lpstr>
      <vt:lpstr>'Jack Frampton'!Print_Area</vt:lpstr>
      <vt:lpstr>'James Burton'!Print_Area</vt:lpstr>
      <vt:lpstr>'Joseph Nelhams'!Print_Area</vt:lpstr>
      <vt:lpstr>'Kieran Howells'!Print_Area</vt:lpstr>
      <vt:lpstr>'Pippa Shay'!Print_Area</vt:lpstr>
      <vt:lpstr>'Rory Bowen'!Print_Area</vt:lpstr>
      <vt:lpstr>'Tom Cresswell'!Print_Area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Andrew Noble</cp:lastModifiedBy>
  <cp:revision/>
  <cp:lastPrinted>2026-05-18T12:01:24Z</cp:lastPrinted>
  <dcterms:created xsi:type="dcterms:W3CDTF">2024-05-08T09:41:11Z</dcterms:created>
  <dcterms:modified xsi:type="dcterms:W3CDTF">2026-05-26T10:48:58Z</dcterms:modified>
  <cp:category/>
  <cp:contentStatus/>
</cp:coreProperties>
</file>