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user\Desktop\Uma\"/>
    </mc:Choice>
  </mc:AlternateContent>
  <xr:revisionPtr revIDLastSave="0" documentId="8_{6E7E2D83-E6EB-4846-BC68-C0C5A578276E}" xr6:coauthVersionLast="47" xr6:coauthVersionMax="47" xr10:uidLastSave="{00000000-0000-0000-0000-000000000000}"/>
  <bookViews>
    <workbookView xWindow="0" yWindow="0" windowWidth="10455" windowHeight="7620" xr2:uid="{00000000-000D-0000-FFFF-FFFF00000000}"/>
  </bookViews>
  <sheets>
    <sheet name="task1" sheetId="2" r:id="rId1"/>
    <sheet name="task2" sheetId="3" r:id="rId2"/>
  </sheets>
  <externalReferences>
    <externalReference r:id="rId3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6" i="2" l="1"/>
  <c r="R26" i="2"/>
  <c r="P25" i="2"/>
  <c r="R25" i="2"/>
  <c r="P24" i="2"/>
  <c r="R24" i="2"/>
  <c r="P23" i="2"/>
  <c r="R23" i="2"/>
  <c r="P22" i="2"/>
  <c r="R22" i="2"/>
  <c r="P21" i="2"/>
  <c r="R21" i="2"/>
  <c r="P20" i="2"/>
  <c r="R20" i="2"/>
  <c r="P19" i="2"/>
  <c r="R19" i="2"/>
  <c r="P18" i="2"/>
  <c r="R18" i="2"/>
  <c r="P17" i="2"/>
  <c r="R17" i="2"/>
  <c r="P16" i="2"/>
  <c r="R16" i="2"/>
  <c r="P15" i="2"/>
  <c r="R15" i="2"/>
  <c r="P14" i="2"/>
  <c r="R14" i="2"/>
  <c r="P13" i="2"/>
  <c r="R13" i="2"/>
  <c r="P12" i="2"/>
  <c r="R12" i="2"/>
  <c r="P11" i="2"/>
  <c r="R11" i="2"/>
  <c r="P10" i="2"/>
  <c r="R10" i="2"/>
  <c r="P9" i="2"/>
  <c r="R9" i="2"/>
  <c r="P8" i="2"/>
  <c r="R8" i="2"/>
  <c r="P7" i="2"/>
  <c r="R7" i="2"/>
  <c r="P6" i="2"/>
  <c r="R6" i="2"/>
  <c r="B138" i="3"/>
  <c r="B140" i="3"/>
  <c r="B141" i="3"/>
  <c r="B139" i="3"/>
  <c r="B142" i="3"/>
  <c r="C141" i="3"/>
  <c r="C140" i="3"/>
  <c r="C139" i="3"/>
  <c r="C138" i="3"/>
  <c r="C142" i="3"/>
  <c r="C113" i="3"/>
  <c r="B113" i="3"/>
  <c r="C112" i="3"/>
  <c r="C111" i="3"/>
  <c r="B112" i="3"/>
  <c r="B111" i="3"/>
  <c r="C110" i="3"/>
  <c r="B110" i="3"/>
  <c r="B114" i="3"/>
  <c r="C83" i="3"/>
  <c r="B83" i="3"/>
  <c r="C82" i="3"/>
  <c r="B82" i="3"/>
  <c r="C81" i="3"/>
  <c r="B81" i="3"/>
  <c r="C80" i="3"/>
  <c r="C84" i="3"/>
  <c r="B80" i="3"/>
  <c r="B84" i="3"/>
  <c r="E29" i="3"/>
  <c r="D29" i="3"/>
  <c r="C29" i="3"/>
  <c r="B29" i="3"/>
  <c r="E28" i="3"/>
  <c r="D28" i="3"/>
  <c r="C28" i="3"/>
  <c r="B28" i="3"/>
  <c r="E27" i="3"/>
  <c r="D27" i="3"/>
  <c r="C27" i="3"/>
  <c r="B27" i="3"/>
  <c r="E26" i="3"/>
  <c r="E30" i="3"/>
  <c r="D26" i="3"/>
  <c r="D30" i="3"/>
  <c r="C26" i="3"/>
  <c r="C30" i="3"/>
  <c r="B26" i="3"/>
  <c r="B30" i="3"/>
  <c r="C114" i="3"/>
</calcChain>
</file>

<file path=xl/sharedStrings.xml><?xml version="1.0" encoding="utf-8"?>
<sst xmlns="http://schemas.openxmlformats.org/spreadsheetml/2006/main" count="81" uniqueCount="57">
  <si>
    <t>SAMPLE</t>
  </si>
  <si>
    <t>ACTUAL SIZE</t>
  </si>
  <si>
    <t>TECHNICIAN A</t>
  </si>
  <si>
    <t>TECHNICIAN B</t>
  </si>
  <si>
    <t>TECHNICIAN C</t>
  </si>
  <si>
    <t>MEAN</t>
  </si>
  <si>
    <t>RANGE</t>
  </si>
  <si>
    <t>MAXIMUM</t>
  </si>
  <si>
    <t>MINIMUM</t>
  </si>
  <si>
    <t>STANDARD DEVIATION</t>
  </si>
  <si>
    <t>TASK B</t>
  </si>
  <si>
    <t>CALCULATION OF THE STATISTICAL VALUES</t>
  </si>
  <si>
    <t>GRAPH SHOWING THE ESTIMATED  VALUES AGAINST THE ACTUAL VALUES</t>
  </si>
  <si>
    <t>Graph showing the values for technican B and actual values.</t>
  </si>
  <si>
    <t>Graph showing the values for Technican A and Actual values.</t>
  </si>
  <si>
    <t>ANNOTATION</t>
  </si>
  <si>
    <t xml:space="preserve">On the basis of the excel it has been witnessed that, the Best performed Operator is B because its measurement was similar to its real size and the range was smallest any of the technicians.  </t>
  </si>
  <si>
    <t>The worst performed operator is Technician C as its measurement was farthest from real size and range was large in comparison of any technicians.</t>
  </si>
  <si>
    <t>While comparing the Technician B, both the Technician A and Technician C’s individual graph features and measurement are more dispersed within having the wide ranges.  Technician B graph has fewer outliers. Technician A has the propensity for overestimating measure while C has propensity for undertaking the measurement.</t>
  </si>
  <si>
    <t>Measured object</t>
  </si>
  <si>
    <t>True size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</si>
  <si>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</si>
  <si>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</si>
  <si>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</si>
  <si>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</si>
  <si>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</si>
  <si>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</si>
  <si>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</si>
  <si>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</si>
  <si>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</si>
  <si>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</si>
  <si>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</si>
  <si>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</si>
  <si>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</si>
  <si>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</si>
  <si>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</si>
  <si>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</si>
  <si>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</si>
  <si>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</si>
  <si>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</si>
  <si>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</si>
  <si>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</si>
  <si>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Measured Values</t>
  </si>
  <si>
    <t>Person 1</t>
  </si>
  <si>
    <t>Person 2</t>
  </si>
  <si>
    <t>Person 3</t>
  </si>
  <si>
    <t>Person 4</t>
  </si>
  <si>
    <t>Person 5</t>
  </si>
  <si>
    <t>Person 6</t>
  </si>
  <si>
    <t>Person 7</t>
  </si>
  <si>
    <t>Person 8</t>
  </si>
  <si>
    <t>Person 9</t>
  </si>
  <si>
    <t>Person 10</t>
  </si>
  <si>
    <t>Task 1</t>
  </si>
  <si>
    <t>Average of Measured Values</t>
  </si>
  <si>
    <t>Average Measurement Error (as a percentage)</t>
  </si>
  <si>
    <t>Task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</si>
</sst>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i/>
      <sz val="11"/>
      <color theme="1"/>
      <name val="Calibri Light"/>
      <family val="2"/>
      <scheme val="maj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5" xfId="0" applyFont="1" applyBorder="1"/>
    <xf numFmtId="0" fontId="1" fillId="0" borderId="6" xfId="0" applyFont="1" applyBorder="1" applyAlignment="1">
      <alignment horizontal="center"/>
    </xf>
    <xf numFmtId="0" fontId="4" fillId="0" borderId="7" xfId="0" applyFont="1" applyBorder="1"/>
    <xf numFmtId="0" fontId="1" fillId="0" borderId="8" xfId="0" applyFont="1" applyBorder="1"/>
    <xf numFmtId="0" fontId="0" fillId="2" borderId="0" xfId="0" applyFill="1"/>
    <xf numFmtId="0" fontId="0" fillId="0" borderId="0" xfId="0" applyAlignment="1">
      <alignment horizontal="center"/>
    </xf>
    <xf numFmtId="0" fontId="5" fillId="0" borderId="0" xfId="0" applyFont="1"/>
    <xf numFmtId="0" fontId="6" fillId="3" borderId="5" xfId="0" applyFont="1" applyFill="1" applyBorder="1"/>
    <xf numFmtId="0" fontId="6" fillId="3" borderId="1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7" xfId="0" applyFont="1" applyFill="1" applyBorder="1"/>
    <xf numFmtId="0" fontId="6" fillId="3" borderId="8" xfId="0" applyFont="1" applyFill="1" applyBorder="1"/>
    <xf numFmtId="0" fontId="0" fillId="2" borderId="0" xfId="0" applyFill="1" applyAlignment="1">
      <alignment vertical="center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 wrapText="1"/>
    </xf>
    <xf numFmtId="164" fontId="0" fillId="2" borderId="15" xfId="0" applyNumberForma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 /><Relationship Id="rId7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 /><Relationship Id="rId1" Type="http://schemas.microsoft.com/office/2011/relationships/chartStyle" Target="style1.xml" 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 /><Relationship Id="rId1" Type="http://schemas.microsoft.com/office/2011/relationships/chartStyle" Target="style2.xml" 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 /><Relationship Id="rId1" Type="http://schemas.microsoft.com/office/2011/relationships/chartStyle" Target="style3.xml" 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 /><Relationship Id="rId1" Type="http://schemas.microsoft.com/office/2011/relationships/chartStyle" Target="style4.xml" 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 /><Relationship Id="rId1" Type="http://schemas.microsoft.com/office/2011/relationships/chartStyle" Target="style5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7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Measured values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7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task1!$Q$5</c:f>
              <c:strCache>
                <c:ptCount val="1"/>
              </c:strCache>
            </c:strRef>
          </c:tx>
          <c:spPr>
            <a:ln w="25400">
              <a:noFill/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 cap="flat" cmpd="sng" algn="ctr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task1!$P$6:$P$26</c:f>
              <c:numCache>
                <c:formatCode>0.0</c:formatCode>
                <c:ptCount val="21"/>
                <c:pt idx="0">
                  <c:v>0.50949999999999995</c:v>
                </c:pt>
                <c:pt idx="1">
                  <c:v>0.79270000000000007</c:v>
                </c:pt>
                <c:pt idx="2">
                  <c:v>0.79580000000000006</c:v>
                </c:pt>
                <c:pt idx="3">
                  <c:v>0.95099999999999996</c:v>
                </c:pt>
                <c:pt idx="4">
                  <c:v>1.038</c:v>
                </c:pt>
                <c:pt idx="5">
                  <c:v>0.82900000000000007</c:v>
                </c:pt>
                <c:pt idx="6">
                  <c:v>1.0612000000000001</c:v>
                </c:pt>
                <c:pt idx="7">
                  <c:v>0.98550000000000004</c:v>
                </c:pt>
                <c:pt idx="8">
                  <c:v>1.4350000000000001</c:v>
                </c:pt>
                <c:pt idx="9">
                  <c:v>1.3308000000000002</c:v>
                </c:pt>
                <c:pt idx="10">
                  <c:v>1.4072</c:v>
                </c:pt>
                <c:pt idx="11">
                  <c:v>1.5855000000000001</c:v>
                </c:pt>
                <c:pt idx="12">
                  <c:v>1.6400000000000001</c:v>
                </c:pt>
                <c:pt idx="13">
                  <c:v>1.7829999999999999</c:v>
                </c:pt>
                <c:pt idx="14">
                  <c:v>1.5459999999999998</c:v>
                </c:pt>
                <c:pt idx="15">
                  <c:v>2.1440000000000001</c:v>
                </c:pt>
                <c:pt idx="16">
                  <c:v>2.5389999999999997</c:v>
                </c:pt>
                <c:pt idx="17">
                  <c:v>2.9669999999999996</c:v>
                </c:pt>
                <c:pt idx="18">
                  <c:v>4.9069999999999991</c:v>
                </c:pt>
                <c:pt idx="19">
                  <c:v>6.1370000000000005</c:v>
                </c:pt>
                <c:pt idx="20">
                  <c:v>6.8835000000000006</c:v>
                </c:pt>
              </c:numCache>
            </c:numRef>
          </c:xVal>
          <c:yVal>
            <c:numRef>
              <c:f>task1!$Q$6:$Q$26</c:f>
              <c:numCache>
                <c:formatCode>General</c:formatCode>
                <c:ptCount val="2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EDD-4D60-91BE-E85BF0497BFC}"/>
            </c:ext>
          </c:extLst>
        </c:ser>
        <c:ser>
          <c:idx val="1"/>
          <c:order val="1"/>
          <c:tx>
            <c:strRef>
              <c:f>task1!$R$5</c:f>
              <c:strCache>
                <c:ptCount val="1"/>
                <c:pt idx="0">
                  <c:v>Average Measurement Error (as a percentage)</c:v>
                </c:pt>
              </c:strCache>
            </c:strRef>
          </c:tx>
          <c:spPr>
            <a:ln w="25400">
              <a:noFill/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 cap="flat" cmpd="sng" algn="ctr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task1!$P$6:$P$26</c:f>
              <c:numCache>
                <c:formatCode>0.0</c:formatCode>
                <c:ptCount val="21"/>
                <c:pt idx="0">
                  <c:v>0.50949999999999995</c:v>
                </c:pt>
                <c:pt idx="1">
                  <c:v>0.79270000000000007</c:v>
                </c:pt>
                <c:pt idx="2">
                  <c:v>0.79580000000000006</c:v>
                </c:pt>
                <c:pt idx="3">
                  <c:v>0.95099999999999996</c:v>
                </c:pt>
                <c:pt idx="4">
                  <c:v>1.038</c:v>
                </c:pt>
                <c:pt idx="5">
                  <c:v>0.82900000000000007</c:v>
                </c:pt>
                <c:pt idx="6">
                  <c:v>1.0612000000000001</c:v>
                </c:pt>
                <c:pt idx="7">
                  <c:v>0.98550000000000004</c:v>
                </c:pt>
                <c:pt idx="8">
                  <c:v>1.4350000000000001</c:v>
                </c:pt>
                <c:pt idx="9">
                  <c:v>1.3308000000000002</c:v>
                </c:pt>
                <c:pt idx="10">
                  <c:v>1.4072</c:v>
                </c:pt>
                <c:pt idx="11">
                  <c:v>1.5855000000000001</c:v>
                </c:pt>
                <c:pt idx="12">
                  <c:v>1.6400000000000001</c:v>
                </c:pt>
                <c:pt idx="13">
                  <c:v>1.7829999999999999</c:v>
                </c:pt>
                <c:pt idx="14">
                  <c:v>1.5459999999999998</c:v>
                </c:pt>
                <c:pt idx="15">
                  <c:v>2.1440000000000001</c:v>
                </c:pt>
                <c:pt idx="16">
                  <c:v>2.5389999999999997</c:v>
                </c:pt>
                <c:pt idx="17">
                  <c:v>2.9669999999999996</c:v>
                </c:pt>
                <c:pt idx="18">
                  <c:v>4.9069999999999991</c:v>
                </c:pt>
                <c:pt idx="19">
                  <c:v>6.1370000000000005</c:v>
                </c:pt>
                <c:pt idx="20">
                  <c:v>6.8835000000000006</c:v>
                </c:pt>
              </c:numCache>
            </c:numRef>
          </c:xVal>
          <c:yVal>
            <c:numRef>
              <c:f>task1!$R$6:$R$26</c:f>
              <c:numCache>
                <c:formatCode>0.0</c:formatCode>
                <c:ptCount val="21"/>
                <c:pt idx="0">
                  <c:v>103.79999999999998</c:v>
                </c:pt>
                <c:pt idx="1">
                  <c:v>193.59259259259261</c:v>
                </c:pt>
                <c:pt idx="2">
                  <c:v>184.21428571428572</c:v>
                </c:pt>
                <c:pt idx="3">
                  <c:v>137.74999999999997</c:v>
                </c:pt>
                <c:pt idx="4">
                  <c:v>159.5</c:v>
                </c:pt>
                <c:pt idx="5">
                  <c:v>65.800000000000011</c:v>
                </c:pt>
                <c:pt idx="6">
                  <c:v>104.07692307692309</c:v>
                </c:pt>
                <c:pt idx="7">
                  <c:v>79.181818181818173</c:v>
                </c:pt>
                <c:pt idx="8">
                  <c:v>105.00000000000003</c:v>
                </c:pt>
                <c:pt idx="9">
                  <c:v>35.795918367346964</c:v>
                </c:pt>
                <c:pt idx="10">
                  <c:v>25.642857142857135</c:v>
                </c:pt>
                <c:pt idx="11">
                  <c:v>37.869565217391326</c:v>
                </c:pt>
                <c:pt idx="12">
                  <c:v>49.090909090909093</c:v>
                </c:pt>
                <c:pt idx="13">
                  <c:v>37.153846153846146</c:v>
                </c:pt>
                <c:pt idx="14">
                  <c:v>-3.3750000000000169</c:v>
                </c:pt>
                <c:pt idx="15">
                  <c:v>19.111111111111114</c:v>
                </c:pt>
                <c:pt idx="16">
                  <c:v>20.904761904761884</c:v>
                </c:pt>
                <c:pt idx="17">
                  <c:v>9.888888888888868</c:v>
                </c:pt>
                <c:pt idx="18">
                  <c:v>0.14285714285711806</c:v>
                </c:pt>
                <c:pt idx="19">
                  <c:v>2.2833333333333412</c:v>
                </c:pt>
                <c:pt idx="20">
                  <c:v>-8.2199999999999918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EDD-4D60-91BE-E85BF0497B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3507039"/>
        <c:axId val="1073499135"/>
      </c:scatterChart>
      <c:valAx>
        <c:axId val="10735070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3499135"/>
        <c:crosses val="autoZero"/>
        <c:crossBetween val="midCat"/>
      </c:valAx>
      <c:valAx>
        <c:axId val="1073499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350703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100000">
          <a:schemeClr val="lt1">
            <a:lumMod val="95000"/>
          </a:schemeClr>
        </a:gs>
        <a:gs pos="43000">
          <a:schemeClr val="lt1"/>
        </a:gs>
      </a:gsLst>
      <a:path path="circle">
        <a:fillToRect l="50000" t="50000" r="50000" b="50000"/>
      </a:path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ANAYSIS WITH THE ACTUAL VALUES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[1]Sheet1!$B$5</c:f>
              <c:strCache>
                <c:ptCount val="1"/>
                <c:pt idx="0">
                  <c:v>SAMPLE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[1]Sheet1!$B$6:$B$25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2B-4658-9778-2F7343F687AF}"/>
            </c:ext>
          </c:extLst>
        </c:ser>
        <c:ser>
          <c:idx val="1"/>
          <c:order val="1"/>
          <c:tx>
            <c:strRef>
              <c:f>[1]Sheet1!$C$5</c:f>
              <c:strCache>
                <c:ptCount val="1"/>
                <c:pt idx="0">
                  <c:v>ACTUAL SIZE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[1]Sheet1!$C$6:$C$25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2B-4658-9778-2F7343F687AF}"/>
            </c:ext>
          </c:extLst>
        </c:ser>
        <c:ser>
          <c:idx val="2"/>
          <c:order val="2"/>
          <c:tx>
            <c:strRef>
              <c:f>[1]Sheet1!$D$5</c:f>
              <c:strCache>
                <c:ptCount val="1"/>
                <c:pt idx="0">
                  <c:v>TECHNICIAN B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[1]Sheet1!$D$6:$D$25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2B-4658-9778-2F7343F687AF}"/>
            </c:ext>
          </c:extLst>
        </c:ser>
        <c:ser>
          <c:idx val="3"/>
          <c:order val="3"/>
          <c:tx>
            <c:strRef>
              <c:f>[1]Sheet1!$E$5</c:f>
              <c:strCache>
                <c:ptCount val="1"/>
                <c:pt idx="0">
                  <c:v>TECHNICIAN A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[1]Sheet1!$E$6:$E$25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2B-4658-9778-2F7343F687AF}"/>
            </c:ext>
          </c:extLst>
        </c:ser>
        <c:ser>
          <c:idx val="4"/>
          <c:order val="4"/>
          <c:tx>
            <c:strRef>
              <c:f>[1]Sheet1!$F$5</c:f>
              <c:strCache>
                <c:ptCount val="1"/>
                <c:pt idx="0">
                  <c:v>TECHNICIAN C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[1]Sheet1!$F$6:$F$25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2B-4658-9778-2F7343F687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10069007"/>
        <c:axId val="1610065263"/>
      </c:barChart>
      <c:catAx>
        <c:axId val="161006900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0065263"/>
        <c:crosses val="autoZero"/>
        <c:auto val="1"/>
        <c:lblAlgn val="ctr"/>
        <c:lblOffset val="100"/>
        <c:noMultiLvlLbl val="0"/>
      </c:catAx>
      <c:valAx>
        <c:axId val="16100652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00690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Actual vs Technician 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percentStacked"/>
        <c:varyColors val="0"/>
        <c:ser>
          <c:idx val="0"/>
          <c:order val="0"/>
          <c:tx>
            <c:strRef>
              <c:f>[1]Sheet1!$C$59</c:f>
              <c:strCache>
                <c:ptCount val="1"/>
                <c:pt idx="0">
                  <c:v>ACTUAL SIZE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cat>
            <c:strRef>
              <c:f>[1]Sheet1!$B$60:$B$84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MEAN</c:v>
                </c:pt>
                <c:pt idx="21">
                  <c:v>RANGE</c:v>
                </c:pt>
                <c:pt idx="22">
                  <c:v>MAXIMUM</c:v>
                </c:pt>
                <c:pt idx="23">
                  <c:v>MINIMUM</c:v>
                </c:pt>
                <c:pt idx="24">
                  <c:v>STANDARD DEVIATION</c:v>
                </c:pt>
              </c:strCache>
            </c:strRef>
          </c:cat>
          <c:val>
            <c:numRef>
              <c:f>[1]Sheet1!$C$60:$C$84</c:f>
              <c:numCache>
                <c:formatCode>General</c:formatCode>
                <c:ptCount val="25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  <c:pt idx="20">
                  <c:v>1.786</c:v>
                </c:pt>
                <c:pt idx="21">
                  <c:v>7.25</c:v>
                </c:pt>
                <c:pt idx="22">
                  <c:v>7.5</c:v>
                </c:pt>
                <c:pt idx="23">
                  <c:v>0.25</c:v>
                </c:pt>
                <c:pt idx="24">
                  <c:v>2.4590453653187558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61-4F27-9234-57FCC5916AF4}"/>
            </c:ext>
          </c:extLst>
        </c:ser>
        <c:ser>
          <c:idx val="1"/>
          <c:order val="1"/>
          <c:tx>
            <c:strRef>
              <c:f>[1]Sheet1!$D$59</c:f>
              <c:strCache>
                <c:ptCount val="1"/>
                <c:pt idx="0">
                  <c:v>TECHNICIAN B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cat>
            <c:strRef>
              <c:f>[1]Sheet1!$B$60:$B$84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MEAN</c:v>
                </c:pt>
                <c:pt idx="21">
                  <c:v>RANGE</c:v>
                </c:pt>
                <c:pt idx="22">
                  <c:v>MAXIMUM</c:v>
                </c:pt>
                <c:pt idx="23">
                  <c:v>MINIMUM</c:v>
                </c:pt>
                <c:pt idx="24">
                  <c:v>STANDARD DEVIATION</c:v>
                </c:pt>
              </c:strCache>
            </c:strRef>
          </c:cat>
          <c:val>
            <c:numRef>
              <c:f>[1]Sheet1!$D$60:$D$84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  <c:pt idx="20">
                  <c:v>2.2850000000000001</c:v>
                </c:pt>
                <c:pt idx="21">
                  <c:v>7</c:v>
                </c:pt>
                <c:pt idx="22">
                  <c:v>8</c:v>
                </c:pt>
                <c:pt idx="23">
                  <c:v>1</c:v>
                </c:pt>
                <c:pt idx="24">
                  <c:v>2.3940555817739879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61-4F27-9234-57FCC5916A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21390143"/>
        <c:axId val="1621402207"/>
        <c:axId val="0"/>
      </c:bar3DChart>
      <c:catAx>
        <c:axId val="16213901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402207"/>
        <c:crosses val="autoZero"/>
        <c:auto val="1"/>
        <c:lblAlgn val="ctr"/>
        <c:lblOffset val="100"/>
        <c:noMultiLvlLbl val="0"/>
      </c:catAx>
      <c:valAx>
        <c:axId val="1621402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3901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ACTUAL VS TECHNICIAN 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percentStacked"/>
        <c:varyColors val="0"/>
        <c:ser>
          <c:idx val="0"/>
          <c:order val="0"/>
          <c:tx>
            <c:strRef>
              <c:f>[1]Sheet1!$C$89</c:f>
              <c:strCache>
                <c:ptCount val="1"/>
                <c:pt idx="0">
                  <c:v>ACTUAL SIZE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cat>
            <c:strRef>
              <c:f>[1]Sheet1!$B$90:$B$114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MEAN</c:v>
                </c:pt>
                <c:pt idx="21">
                  <c:v>RANGE</c:v>
                </c:pt>
                <c:pt idx="22">
                  <c:v>MAXIMUM</c:v>
                </c:pt>
                <c:pt idx="23">
                  <c:v>MINIMUM</c:v>
                </c:pt>
                <c:pt idx="24">
                  <c:v>STANDARD DEVIATION</c:v>
                </c:pt>
              </c:strCache>
            </c:strRef>
          </c:cat>
          <c:val>
            <c:numRef>
              <c:f>[1]Sheet1!$C$90:$C$114</c:f>
              <c:numCache>
                <c:formatCode>General</c:formatCode>
                <c:ptCount val="25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  <c:pt idx="20">
                  <c:v>1.786</c:v>
                </c:pt>
                <c:pt idx="21">
                  <c:v>7.25</c:v>
                </c:pt>
                <c:pt idx="22">
                  <c:v>7.5</c:v>
                </c:pt>
                <c:pt idx="23">
                  <c:v>0.25</c:v>
                </c:pt>
                <c:pt idx="24">
                  <c:v>2.4590453653187558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0B-4B60-B24F-29E10A28060F}"/>
            </c:ext>
          </c:extLst>
        </c:ser>
        <c:ser>
          <c:idx val="1"/>
          <c:order val="1"/>
          <c:tx>
            <c:strRef>
              <c:f>[1]Sheet1!$D$89</c:f>
              <c:strCache>
                <c:ptCount val="1"/>
                <c:pt idx="0">
                  <c:v>TECHNICIAN A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cat>
            <c:strRef>
              <c:f>[1]Sheet1!$B$90:$B$114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MEAN</c:v>
                </c:pt>
                <c:pt idx="21">
                  <c:v>RANGE</c:v>
                </c:pt>
                <c:pt idx="22">
                  <c:v>MAXIMUM</c:v>
                </c:pt>
                <c:pt idx="23">
                  <c:v>MINIMUM</c:v>
                </c:pt>
                <c:pt idx="24">
                  <c:v>STANDARD DEVIATION</c:v>
                </c:pt>
              </c:strCache>
            </c:strRef>
          </c:cat>
          <c:val>
            <c:numRef>
              <c:f>[1]Sheet1!$D$90:$D$114</c:f>
              <c:numCache>
                <c:formatCode>General</c:formatCode>
                <c:ptCount val="25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  <c:pt idx="20">
                  <c:v>1.9650000000000003</c:v>
                </c:pt>
                <c:pt idx="21">
                  <c:v>5.5</c:v>
                </c:pt>
                <c:pt idx="22">
                  <c:v>6</c:v>
                </c:pt>
                <c:pt idx="23">
                  <c:v>0.5</c:v>
                </c:pt>
                <c:pt idx="24">
                  <c:v>1.8429208341887489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0B-4B60-B24F-29E10A2806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20735775"/>
        <c:axId val="1620732447"/>
        <c:axId val="0"/>
      </c:bar3DChart>
      <c:catAx>
        <c:axId val="16207357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0732447"/>
        <c:crosses val="autoZero"/>
        <c:auto val="1"/>
        <c:lblAlgn val="ctr"/>
        <c:lblOffset val="100"/>
        <c:noMultiLvlLbl val="0"/>
      </c:catAx>
      <c:valAx>
        <c:axId val="1620732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07357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ACTUAL VS TECHNICIAN 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[1]Sheet1!$C$117</c:f>
              <c:strCache>
                <c:ptCount val="1"/>
                <c:pt idx="0">
                  <c:v>ACTUAL SIZE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[1]Sheet1!$B$118:$B$142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MEAN</c:v>
                </c:pt>
                <c:pt idx="21">
                  <c:v>RANGE</c:v>
                </c:pt>
                <c:pt idx="22">
                  <c:v>MAXIMUM</c:v>
                </c:pt>
                <c:pt idx="23">
                  <c:v>MINIMUM</c:v>
                </c:pt>
                <c:pt idx="24">
                  <c:v>STANDARD DEVIATION</c:v>
                </c:pt>
              </c:strCache>
            </c:strRef>
          </c:cat>
          <c:val>
            <c:numRef>
              <c:f>[1]Sheet1!$C$118:$C$142</c:f>
              <c:numCache>
                <c:formatCode>General</c:formatCode>
                <c:ptCount val="25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  <c:pt idx="20">
                  <c:v>1.786</c:v>
                </c:pt>
                <c:pt idx="21">
                  <c:v>7.25</c:v>
                </c:pt>
                <c:pt idx="22">
                  <c:v>7.5</c:v>
                </c:pt>
                <c:pt idx="23">
                  <c:v>0.25</c:v>
                </c:pt>
                <c:pt idx="24">
                  <c:v>2.4590453653187558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14-4289-B2BB-C119EF3F4EE7}"/>
            </c:ext>
          </c:extLst>
        </c:ser>
        <c:ser>
          <c:idx val="1"/>
          <c:order val="1"/>
          <c:tx>
            <c:strRef>
              <c:f>[1]Sheet1!$D$117</c:f>
              <c:strCache>
                <c:ptCount val="1"/>
                <c:pt idx="0">
                  <c:v>TECHNICIAN C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[1]Sheet1!$B$118:$B$142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MEAN</c:v>
                </c:pt>
                <c:pt idx="21">
                  <c:v>RANGE</c:v>
                </c:pt>
                <c:pt idx="22">
                  <c:v>MAXIMUM</c:v>
                </c:pt>
                <c:pt idx="23">
                  <c:v>MINIMUM</c:v>
                </c:pt>
                <c:pt idx="24">
                  <c:v>STANDARD DEVIATION</c:v>
                </c:pt>
              </c:strCache>
            </c:strRef>
          </c:cat>
          <c:val>
            <c:numRef>
              <c:f>[1]Sheet1!$D$118:$D$142</c:f>
              <c:numCache>
                <c:formatCode>General</c:formatCode>
                <c:ptCount val="25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  <c:pt idx="20">
                  <c:v>2.0999999999999996</c:v>
                </c:pt>
                <c:pt idx="21">
                  <c:v>6.5</c:v>
                </c:pt>
                <c:pt idx="22">
                  <c:v>7</c:v>
                </c:pt>
                <c:pt idx="23">
                  <c:v>0.5</c:v>
                </c:pt>
                <c:pt idx="24">
                  <c:v>2.1607122752073877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E14-4289-B2BB-C119EF3F4E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81151919"/>
        <c:axId val="1681152751"/>
      </c:barChart>
      <c:catAx>
        <c:axId val="16811519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1152751"/>
        <c:crosses val="autoZero"/>
        <c:auto val="1"/>
        <c:lblAlgn val="ctr"/>
        <c:lblOffset val="100"/>
        <c:noMultiLvlLbl val="0"/>
      </c:catAx>
      <c:valAx>
        <c:axId val="16811527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1151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4">
  <cs:axisTitle>
    <cs:lnRef idx="0"/>
    <cs:fillRef idx="0"/>
    <cs:effectRef idx="0"/>
    <cs:fontRef idx="minor">
      <a:schemeClr val="dk1">
        <a:lumMod val="50000"/>
        <a:lumOff val="50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100000">
            <a:schemeClr val="lt1">
              <a:lumMod val="95000"/>
            </a:schemeClr>
          </a:gs>
          <a:gs pos="43000">
            <a:schemeClr val="lt1"/>
          </a:gs>
        </a:gsLst>
        <a:path path="circle">
          <a:fillToRect l="50000" t="50000" r="50000" b="50000"/>
        </a:path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>
        <a:solidFill>
          <a:schemeClr val="phClr">
            <a:alpha val="20000"/>
          </a:schemeClr>
        </a:solidFill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600" b="0" kern="1200" spc="70" baseline="0"/>
  </cs:title>
  <cs:trendline>
    <cs:lnRef idx="0">
      <cs:styleClr val="0"/>
    </cs:lnRef>
    <cs:fillRef idx="0"/>
    <cs:effectRef idx="0"/>
    <cs:fontRef idx="minor">
      <a:schemeClr val="tx1"/>
    </cs:fontRef>
    <cs:spPr>
      <a:ln w="63500" cap="rnd" cmpd="sng" algn="ctr">
        <a:solidFill>
          <a:schemeClr val="phClr">
            <a:alpha val="25000"/>
          </a:schemeClr>
        </a:solidFill>
        <a:round/>
      </a:ln>
    </cs:spPr>
  </cs:trendline>
  <cs:trendline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 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 /><Relationship Id="rId2" Type="http://schemas.openxmlformats.org/officeDocument/2006/relationships/chart" Target="../charts/chart3.xml" /><Relationship Id="rId1" Type="http://schemas.openxmlformats.org/officeDocument/2006/relationships/chart" Target="../charts/chart2.xml" /><Relationship Id="rId4" Type="http://schemas.openxmlformats.org/officeDocument/2006/relationships/chart" Target="../charts/chart5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358588</xdr:colOff>
      <xdr:row>27</xdr:row>
      <xdr:rowOff>129989</xdr:rowOff>
    </xdr:from>
    <xdr:to>
      <xdr:col>15</xdr:col>
      <xdr:colOff>694765</xdr:colOff>
      <xdr:row>42</xdr:row>
      <xdr:rowOff>15689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31749</xdr:colOff>
      <xdr:row>36</xdr:row>
      <xdr:rowOff>14816</xdr:rowOff>
    </xdr:from>
    <xdr:to>
      <xdr:col>4</xdr:col>
      <xdr:colOff>1121833</xdr:colOff>
      <xdr:row>54</xdr:row>
      <xdr:rowOff>31749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402167</xdr:colOff>
      <xdr:row>64</xdr:row>
      <xdr:rowOff>42333</xdr:rowOff>
    </xdr:from>
    <xdr:to>
      <xdr:col>9</xdr:col>
      <xdr:colOff>328083</xdr:colOff>
      <xdr:row>81</xdr:row>
      <xdr:rowOff>122767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95250</xdr:colOff>
      <xdr:row>93</xdr:row>
      <xdr:rowOff>116417</xdr:rowOff>
    </xdr:from>
    <xdr:to>
      <xdr:col>10</xdr:col>
      <xdr:colOff>762000</xdr:colOff>
      <xdr:row>110</xdr:row>
      <xdr:rowOff>112184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793750</xdr:colOff>
      <xdr:row>122</xdr:row>
      <xdr:rowOff>63500</xdr:rowOff>
    </xdr:from>
    <xdr:to>
      <xdr:col>10</xdr:col>
      <xdr:colOff>254000</xdr:colOff>
      <xdr:row>138</xdr:row>
      <xdr:rowOff>112183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Heena/21.4.2023/C31010.xlsx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5">
          <cell r="B5" t="str">
            <v>SAMPLE</v>
          </cell>
          <cell r="C5" t="str">
            <v>ACTUAL SIZE</v>
          </cell>
          <cell r="D5" t="str">
            <v>TECHNICIAN B</v>
          </cell>
          <cell r="E5" t="str">
            <v>TECHNICIAN A</v>
          </cell>
          <cell r="F5" t="str">
            <v>TECHNICIAN C</v>
          </cell>
        </row>
        <row r="6">
          <cell r="B6">
            <v>1</v>
          </cell>
          <cell r="C6">
            <v>0.7</v>
          </cell>
          <cell r="D6">
            <v>1</v>
          </cell>
          <cell r="E6">
            <v>1.5</v>
          </cell>
          <cell r="F6">
            <v>1.4</v>
          </cell>
        </row>
        <row r="7">
          <cell r="B7">
            <v>2</v>
          </cell>
          <cell r="C7">
            <v>2.1</v>
          </cell>
          <cell r="D7">
            <v>2</v>
          </cell>
          <cell r="E7">
            <v>1.8</v>
          </cell>
          <cell r="F7">
            <v>2.5</v>
          </cell>
        </row>
        <row r="8">
          <cell r="B8">
            <v>3</v>
          </cell>
          <cell r="C8">
            <v>1.1000000000000001</v>
          </cell>
          <cell r="D8">
            <v>2</v>
          </cell>
          <cell r="E8">
            <v>2</v>
          </cell>
          <cell r="F8">
            <v>1.6</v>
          </cell>
        </row>
        <row r="9">
          <cell r="B9">
            <v>4</v>
          </cell>
          <cell r="C9">
            <v>1.6</v>
          </cell>
          <cell r="D9">
            <v>2</v>
          </cell>
          <cell r="E9">
            <v>0.8</v>
          </cell>
          <cell r="F9">
            <v>1.6</v>
          </cell>
        </row>
        <row r="10">
          <cell r="B10">
            <v>5</v>
          </cell>
          <cell r="C10">
            <v>2.7</v>
          </cell>
          <cell r="D10">
            <v>3.5</v>
          </cell>
          <cell r="E10">
            <v>3</v>
          </cell>
          <cell r="F10">
            <v>3</v>
          </cell>
        </row>
        <row r="11">
          <cell r="B11">
            <v>6</v>
          </cell>
          <cell r="C11">
            <v>0.55000000000000004</v>
          </cell>
          <cell r="D11">
            <v>1</v>
          </cell>
          <cell r="E11">
            <v>1.2</v>
          </cell>
          <cell r="F11">
            <v>1</v>
          </cell>
        </row>
        <row r="12">
          <cell r="B12">
            <v>7</v>
          </cell>
          <cell r="C12">
            <v>0.27</v>
          </cell>
          <cell r="D12">
            <v>1</v>
          </cell>
          <cell r="E12">
            <v>1.2</v>
          </cell>
          <cell r="F12">
            <v>0.7</v>
          </cell>
        </row>
        <row r="13">
          <cell r="B13">
            <v>8</v>
          </cell>
          <cell r="C13">
            <v>0.4</v>
          </cell>
          <cell r="D13">
            <v>1</v>
          </cell>
          <cell r="E13">
            <v>0.5</v>
          </cell>
          <cell r="F13">
            <v>0.9</v>
          </cell>
        </row>
        <row r="14">
          <cell r="B14">
            <v>9</v>
          </cell>
          <cell r="C14">
            <v>6</v>
          </cell>
          <cell r="D14">
            <v>6.5</v>
          </cell>
          <cell r="E14">
            <v>5.5</v>
          </cell>
          <cell r="F14">
            <v>6.2</v>
          </cell>
        </row>
        <row r="15">
          <cell r="B15">
            <v>10</v>
          </cell>
          <cell r="C15">
            <v>1.1200000000000001</v>
          </cell>
          <cell r="D15">
            <v>1.5</v>
          </cell>
          <cell r="E15">
            <v>0.5</v>
          </cell>
          <cell r="F15">
            <v>1.4</v>
          </cell>
        </row>
        <row r="16">
          <cell r="B16">
            <v>11</v>
          </cell>
          <cell r="C16">
            <v>1.3</v>
          </cell>
          <cell r="D16">
            <v>1.5</v>
          </cell>
          <cell r="E16">
            <v>2.1</v>
          </cell>
          <cell r="F16">
            <v>1.7</v>
          </cell>
        </row>
        <row r="17">
          <cell r="B17">
            <v>12</v>
          </cell>
          <cell r="C17">
            <v>0.98</v>
          </cell>
          <cell r="D17">
            <v>1</v>
          </cell>
          <cell r="E17">
            <v>1</v>
          </cell>
          <cell r="F17">
            <v>1.3</v>
          </cell>
        </row>
        <row r="18">
          <cell r="B18">
            <v>13</v>
          </cell>
          <cell r="C18">
            <v>1.1499999999999999</v>
          </cell>
          <cell r="D18">
            <v>1.5</v>
          </cell>
          <cell r="E18">
            <v>1.8</v>
          </cell>
          <cell r="F18">
            <v>1.6</v>
          </cell>
        </row>
        <row r="19">
          <cell r="B19">
            <v>14</v>
          </cell>
          <cell r="C19">
            <v>0.52</v>
          </cell>
          <cell r="D19">
            <v>1</v>
          </cell>
          <cell r="E19">
            <v>1.5</v>
          </cell>
          <cell r="F19">
            <v>1</v>
          </cell>
        </row>
        <row r="20">
          <cell r="B20">
            <v>15</v>
          </cell>
          <cell r="C20">
            <v>1.8</v>
          </cell>
          <cell r="D20">
            <v>2.5</v>
          </cell>
          <cell r="E20">
            <v>2</v>
          </cell>
          <cell r="F20">
            <v>2.1</v>
          </cell>
        </row>
        <row r="21">
          <cell r="B21">
            <v>16</v>
          </cell>
          <cell r="C21">
            <v>7.5</v>
          </cell>
          <cell r="D21">
            <v>8</v>
          </cell>
          <cell r="E21">
            <v>6</v>
          </cell>
          <cell r="F21">
            <v>7</v>
          </cell>
        </row>
        <row r="22">
          <cell r="B22">
            <v>17</v>
          </cell>
          <cell r="C22">
            <v>0.28000000000000003</v>
          </cell>
          <cell r="D22">
            <v>1</v>
          </cell>
          <cell r="E22">
            <v>1</v>
          </cell>
          <cell r="F22">
            <v>0.8</v>
          </cell>
        </row>
        <row r="23">
          <cell r="B23">
            <v>18</v>
          </cell>
          <cell r="C23">
            <v>0.5</v>
          </cell>
          <cell r="D23">
            <v>1.2</v>
          </cell>
          <cell r="E23">
            <v>0.9</v>
          </cell>
          <cell r="F23">
            <v>0.8</v>
          </cell>
        </row>
        <row r="24">
          <cell r="B24">
            <v>19</v>
          </cell>
          <cell r="C24">
            <v>4.9000000000000004</v>
          </cell>
          <cell r="D24">
            <v>5.5</v>
          </cell>
          <cell r="E24">
            <v>4.5</v>
          </cell>
          <cell r="F24">
            <v>4.9000000000000004</v>
          </cell>
        </row>
        <row r="25">
          <cell r="B25">
            <v>20</v>
          </cell>
          <cell r="C25">
            <v>0.25</v>
          </cell>
          <cell r="D25">
            <v>1</v>
          </cell>
          <cell r="E25">
            <v>0.5</v>
          </cell>
          <cell r="F25">
            <v>0.5</v>
          </cell>
        </row>
        <row r="59">
          <cell r="C59" t="str">
            <v>ACTUAL SIZE</v>
          </cell>
          <cell r="D59" t="str">
            <v>TECHNICIAN B</v>
          </cell>
        </row>
        <row r="60">
          <cell r="B60">
            <v>1</v>
          </cell>
          <cell r="C60">
            <v>0.7</v>
          </cell>
          <cell r="D60">
            <v>1</v>
          </cell>
        </row>
        <row r="61">
          <cell r="B61">
            <v>2</v>
          </cell>
          <cell r="C61">
            <v>2.1</v>
          </cell>
          <cell r="D61">
            <v>2</v>
          </cell>
        </row>
        <row r="62">
          <cell r="B62">
            <v>3</v>
          </cell>
          <cell r="C62">
            <v>1.1000000000000001</v>
          </cell>
          <cell r="D62">
            <v>2</v>
          </cell>
        </row>
        <row r="63">
          <cell r="B63">
            <v>4</v>
          </cell>
          <cell r="C63">
            <v>1.6</v>
          </cell>
          <cell r="D63">
            <v>2</v>
          </cell>
        </row>
        <row r="64">
          <cell r="B64">
            <v>5</v>
          </cell>
          <cell r="C64">
            <v>2.7</v>
          </cell>
          <cell r="D64">
            <v>3.5</v>
          </cell>
        </row>
        <row r="65">
          <cell r="B65">
            <v>6</v>
          </cell>
          <cell r="C65">
            <v>0.55000000000000004</v>
          </cell>
          <cell r="D65">
            <v>1</v>
          </cell>
        </row>
        <row r="66">
          <cell r="B66">
            <v>7</v>
          </cell>
          <cell r="C66">
            <v>0.27</v>
          </cell>
          <cell r="D66">
            <v>1</v>
          </cell>
        </row>
        <row r="67">
          <cell r="B67">
            <v>8</v>
          </cell>
          <cell r="C67">
            <v>0.4</v>
          </cell>
          <cell r="D67">
            <v>1</v>
          </cell>
        </row>
        <row r="68">
          <cell r="B68">
            <v>9</v>
          </cell>
          <cell r="C68">
            <v>6</v>
          </cell>
          <cell r="D68">
            <v>6.5</v>
          </cell>
        </row>
        <row r="69">
          <cell r="B69">
            <v>10</v>
          </cell>
          <cell r="C69">
            <v>1.1200000000000001</v>
          </cell>
          <cell r="D69">
            <v>1.5</v>
          </cell>
        </row>
        <row r="70">
          <cell r="B70">
            <v>11</v>
          </cell>
          <cell r="C70">
            <v>1.3</v>
          </cell>
          <cell r="D70">
            <v>1.5</v>
          </cell>
        </row>
        <row r="71">
          <cell r="B71">
            <v>12</v>
          </cell>
          <cell r="C71">
            <v>0.98</v>
          </cell>
          <cell r="D71">
            <v>1</v>
          </cell>
        </row>
        <row r="72">
          <cell r="B72">
            <v>13</v>
          </cell>
          <cell r="C72">
            <v>1.1499999999999999</v>
          </cell>
          <cell r="D72">
            <v>1.5</v>
          </cell>
        </row>
        <row r="73">
          <cell r="B73">
            <v>14</v>
          </cell>
          <cell r="C73">
            <v>0.52</v>
          </cell>
          <cell r="D73">
            <v>1</v>
          </cell>
        </row>
        <row r="74">
          <cell r="B74">
            <v>15</v>
          </cell>
          <cell r="C74">
            <v>1.8</v>
          </cell>
          <cell r="D74">
            <v>2.5</v>
          </cell>
        </row>
        <row r="75">
          <cell r="B75">
            <v>16</v>
          </cell>
          <cell r="C75">
            <v>7.5</v>
          </cell>
          <cell r="D75">
            <v>8</v>
          </cell>
        </row>
        <row r="76">
          <cell r="B76">
            <v>17</v>
          </cell>
          <cell r="C76">
            <v>0.28000000000000003</v>
          </cell>
          <cell r="D76">
            <v>1</v>
          </cell>
        </row>
        <row r="77">
          <cell r="B77">
            <v>18</v>
          </cell>
          <cell r="C77">
            <v>0.5</v>
          </cell>
          <cell r="D77">
            <v>1.2</v>
          </cell>
        </row>
        <row r="78">
          <cell r="B78">
            <v>19</v>
          </cell>
          <cell r="C78">
            <v>4.9000000000000004</v>
          </cell>
          <cell r="D78">
            <v>5.5</v>
          </cell>
        </row>
        <row r="79">
          <cell r="B79">
            <v>20</v>
          </cell>
          <cell r="C79">
            <v>0.25</v>
          </cell>
          <cell r="D79">
            <v>1</v>
          </cell>
        </row>
        <row r="80">
          <cell r="B80" t="str">
            <v>MEAN</v>
          </cell>
          <cell r="C80">
            <v>1.786</v>
          </cell>
          <cell r="D80">
            <v>2.2850000000000001</v>
          </cell>
        </row>
        <row r="81">
          <cell r="B81" t="str">
            <v>RANGE</v>
          </cell>
          <cell r="C81">
            <v>7.25</v>
          </cell>
          <cell r="D81">
            <v>7</v>
          </cell>
        </row>
        <row r="82">
          <cell r="B82" t="str">
            <v>MAXIMUM</v>
          </cell>
          <cell r="C82">
            <v>7.5</v>
          </cell>
          <cell r="D82">
            <v>8</v>
          </cell>
        </row>
        <row r="83">
          <cell r="B83" t="str">
            <v>MINIMUM</v>
          </cell>
          <cell r="C83">
            <v>0.25</v>
          </cell>
          <cell r="D83">
            <v>1</v>
          </cell>
        </row>
        <row r="84">
          <cell r="B84" t="str">
            <v>STANDARD DEVIATION</v>
          </cell>
          <cell r="C84">
            <v>2.4590453653187558</v>
          </cell>
          <cell r="D84">
            <v>2.3940555817739879</v>
          </cell>
        </row>
        <row r="89">
          <cell r="C89" t="str">
            <v>ACTUAL SIZE</v>
          </cell>
          <cell r="D89" t="str">
            <v>TECHNICIAN A</v>
          </cell>
        </row>
        <row r="90">
          <cell r="B90">
            <v>1</v>
          </cell>
          <cell r="C90">
            <v>0.7</v>
          </cell>
          <cell r="D90">
            <v>1.5</v>
          </cell>
        </row>
        <row r="91">
          <cell r="B91">
            <v>2</v>
          </cell>
          <cell r="C91">
            <v>2.1</v>
          </cell>
          <cell r="D91">
            <v>1.8</v>
          </cell>
        </row>
        <row r="92">
          <cell r="B92">
            <v>3</v>
          </cell>
          <cell r="C92">
            <v>1.1000000000000001</v>
          </cell>
          <cell r="D92">
            <v>2</v>
          </cell>
        </row>
        <row r="93">
          <cell r="B93">
            <v>4</v>
          </cell>
          <cell r="C93">
            <v>1.6</v>
          </cell>
          <cell r="D93">
            <v>0.8</v>
          </cell>
        </row>
        <row r="94">
          <cell r="B94">
            <v>5</v>
          </cell>
          <cell r="C94">
            <v>2.7</v>
          </cell>
          <cell r="D94">
            <v>3</v>
          </cell>
        </row>
        <row r="95">
          <cell r="B95">
            <v>6</v>
          </cell>
          <cell r="C95">
            <v>0.55000000000000004</v>
          </cell>
          <cell r="D95">
            <v>1.2</v>
          </cell>
        </row>
        <row r="96">
          <cell r="B96">
            <v>7</v>
          </cell>
          <cell r="C96">
            <v>0.27</v>
          </cell>
          <cell r="D96">
            <v>1.2</v>
          </cell>
        </row>
        <row r="97">
          <cell r="B97">
            <v>8</v>
          </cell>
          <cell r="C97">
            <v>0.4</v>
          </cell>
          <cell r="D97">
            <v>0.5</v>
          </cell>
        </row>
        <row r="98">
          <cell r="B98">
            <v>9</v>
          </cell>
          <cell r="C98">
            <v>6</v>
          </cell>
          <cell r="D98">
            <v>5.5</v>
          </cell>
        </row>
        <row r="99">
          <cell r="B99">
            <v>10</v>
          </cell>
          <cell r="C99">
            <v>1.1200000000000001</v>
          </cell>
          <cell r="D99">
            <v>0.5</v>
          </cell>
        </row>
        <row r="100">
          <cell r="B100">
            <v>11</v>
          </cell>
          <cell r="C100">
            <v>1.3</v>
          </cell>
          <cell r="D100">
            <v>2.1</v>
          </cell>
        </row>
        <row r="101">
          <cell r="B101">
            <v>12</v>
          </cell>
          <cell r="C101">
            <v>0.98</v>
          </cell>
          <cell r="D101">
            <v>1</v>
          </cell>
        </row>
        <row r="102">
          <cell r="B102">
            <v>13</v>
          </cell>
          <cell r="C102">
            <v>1.1499999999999999</v>
          </cell>
          <cell r="D102">
            <v>1.8</v>
          </cell>
        </row>
        <row r="103">
          <cell r="B103">
            <v>14</v>
          </cell>
          <cell r="C103">
            <v>0.52</v>
          </cell>
          <cell r="D103">
            <v>1.5</v>
          </cell>
        </row>
        <row r="104">
          <cell r="B104">
            <v>15</v>
          </cell>
          <cell r="C104">
            <v>1.8</v>
          </cell>
          <cell r="D104">
            <v>2</v>
          </cell>
        </row>
        <row r="105">
          <cell r="B105">
            <v>16</v>
          </cell>
          <cell r="C105">
            <v>7.5</v>
          </cell>
          <cell r="D105">
            <v>6</v>
          </cell>
        </row>
        <row r="106">
          <cell r="B106">
            <v>17</v>
          </cell>
          <cell r="C106">
            <v>0.28000000000000003</v>
          </cell>
          <cell r="D106">
            <v>1</v>
          </cell>
        </row>
        <row r="107">
          <cell r="B107">
            <v>18</v>
          </cell>
          <cell r="C107">
            <v>0.5</v>
          </cell>
          <cell r="D107">
            <v>0.9</v>
          </cell>
        </row>
        <row r="108">
          <cell r="B108">
            <v>19</v>
          </cell>
          <cell r="C108">
            <v>4.9000000000000004</v>
          </cell>
          <cell r="D108">
            <v>4.5</v>
          </cell>
        </row>
        <row r="109">
          <cell r="B109">
            <v>20</v>
          </cell>
          <cell r="C109">
            <v>0.25</v>
          </cell>
          <cell r="D109">
            <v>0.5</v>
          </cell>
        </row>
        <row r="110">
          <cell r="B110" t="str">
            <v>MEAN</v>
          </cell>
          <cell r="C110">
            <v>1.786</v>
          </cell>
          <cell r="D110">
            <v>1.9650000000000003</v>
          </cell>
        </row>
        <row r="111">
          <cell r="B111" t="str">
            <v>RANGE</v>
          </cell>
          <cell r="C111">
            <v>7.25</v>
          </cell>
          <cell r="D111">
            <v>5.5</v>
          </cell>
        </row>
        <row r="112">
          <cell r="B112" t="str">
            <v>MAXIMUM</v>
          </cell>
          <cell r="C112">
            <v>7.5</v>
          </cell>
          <cell r="D112">
            <v>6</v>
          </cell>
        </row>
        <row r="113">
          <cell r="B113" t="str">
            <v>MINIMUM</v>
          </cell>
          <cell r="C113">
            <v>0.25</v>
          </cell>
          <cell r="D113">
            <v>0.5</v>
          </cell>
        </row>
        <row r="114">
          <cell r="B114" t="str">
            <v>STANDARD DEVIATION</v>
          </cell>
          <cell r="C114">
            <v>2.4590453653187558</v>
          </cell>
          <cell r="D114">
            <v>1.8429208341887489</v>
          </cell>
        </row>
        <row r="117">
          <cell r="C117" t="str">
            <v>ACTUAL SIZE</v>
          </cell>
          <cell r="D117" t="str">
            <v>TECHNICIAN C</v>
          </cell>
        </row>
        <row r="118">
          <cell r="B118">
            <v>1</v>
          </cell>
          <cell r="C118">
            <v>0.7</v>
          </cell>
          <cell r="D118">
            <v>1.4</v>
          </cell>
        </row>
        <row r="119">
          <cell r="B119">
            <v>2</v>
          </cell>
          <cell r="C119">
            <v>2.1</v>
          </cell>
          <cell r="D119">
            <v>2.5</v>
          </cell>
        </row>
        <row r="120">
          <cell r="B120">
            <v>3</v>
          </cell>
          <cell r="C120">
            <v>1.1000000000000001</v>
          </cell>
          <cell r="D120">
            <v>1.6</v>
          </cell>
        </row>
        <row r="121">
          <cell r="B121">
            <v>4</v>
          </cell>
          <cell r="C121">
            <v>1.6</v>
          </cell>
          <cell r="D121">
            <v>1.6</v>
          </cell>
        </row>
        <row r="122">
          <cell r="B122">
            <v>5</v>
          </cell>
          <cell r="C122">
            <v>2.7</v>
          </cell>
          <cell r="D122">
            <v>3</v>
          </cell>
        </row>
        <row r="123">
          <cell r="B123">
            <v>6</v>
          </cell>
          <cell r="C123">
            <v>0.55000000000000004</v>
          </cell>
          <cell r="D123">
            <v>1</v>
          </cell>
        </row>
        <row r="124">
          <cell r="B124">
            <v>7</v>
          </cell>
          <cell r="C124">
            <v>0.27</v>
          </cell>
          <cell r="D124">
            <v>0.7</v>
          </cell>
        </row>
        <row r="125">
          <cell r="B125">
            <v>8</v>
          </cell>
          <cell r="C125">
            <v>0.4</v>
          </cell>
          <cell r="D125">
            <v>0.9</v>
          </cell>
        </row>
        <row r="126">
          <cell r="B126">
            <v>9</v>
          </cell>
          <cell r="C126">
            <v>6</v>
          </cell>
          <cell r="D126">
            <v>6.2</v>
          </cell>
        </row>
        <row r="127">
          <cell r="B127">
            <v>10</v>
          </cell>
          <cell r="C127">
            <v>1.1200000000000001</v>
          </cell>
          <cell r="D127">
            <v>1.4</v>
          </cell>
        </row>
        <row r="128">
          <cell r="B128">
            <v>11</v>
          </cell>
          <cell r="C128">
            <v>1.3</v>
          </cell>
          <cell r="D128">
            <v>1.7</v>
          </cell>
        </row>
        <row r="129">
          <cell r="B129">
            <v>12</v>
          </cell>
          <cell r="C129">
            <v>0.98</v>
          </cell>
          <cell r="D129">
            <v>1.3</v>
          </cell>
        </row>
        <row r="130">
          <cell r="B130">
            <v>13</v>
          </cell>
          <cell r="C130">
            <v>1.1499999999999999</v>
          </cell>
          <cell r="D130">
            <v>1.6</v>
          </cell>
        </row>
        <row r="131">
          <cell r="B131">
            <v>14</v>
          </cell>
          <cell r="C131">
            <v>0.52</v>
          </cell>
          <cell r="D131">
            <v>1</v>
          </cell>
        </row>
        <row r="132">
          <cell r="B132">
            <v>15</v>
          </cell>
          <cell r="C132">
            <v>1.8</v>
          </cell>
          <cell r="D132">
            <v>2.1</v>
          </cell>
        </row>
        <row r="133">
          <cell r="B133">
            <v>16</v>
          </cell>
          <cell r="C133">
            <v>7.5</v>
          </cell>
          <cell r="D133">
            <v>7</v>
          </cell>
        </row>
        <row r="134">
          <cell r="B134">
            <v>17</v>
          </cell>
          <cell r="C134">
            <v>0.28000000000000003</v>
          </cell>
          <cell r="D134">
            <v>0.8</v>
          </cell>
        </row>
        <row r="135">
          <cell r="B135">
            <v>18</v>
          </cell>
          <cell r="C135">
            <v>0.5</v>
          </cell>
          <cell r="D135">
            <v>0.8</v>
          </cell>
        </row>
        <row r="136">
          <cell r="B136">
            <v>19</v>
          </cell>
          <cell r="C136">
            <v>4.9000000000000004</v>
          </cell>
          <cell r="D136">
            <v>4.9000000000000004</v>
          </cell>
        </row>
        <row r="137">
          <cell r="B137">
            <v>20</v>
          </cell>
          <cell r="C137">
            <v>0.25</v>
          </cell>
          <cell r="D137">
            <v>0.5</v>
          </cell>
        </row>
        <row r="138">
          <cell r="B138" t="str">
            <v>MEAN</v>
          </cell>
          <cell r="C138">
            <v>1.786</v>
          </cell>
          <cell r="D138">
            <v>2.0999999999999996</v>
          </cell>
        </row>
        <row r="139">
          <cell r="B139" t="str">
            <v>RANGE</v>
          </cell>
          <cell r="C139">
            <v>7.25</v>
          </cell>
          <cell r="D139">
            <v>6.5</v>
          </cell>
        </row>
        <row r="140">
          <cell r="B140" t="str">
            <v>MAXIMUM</v>
          </cell>
          <cell r="C140">
            <v>7.5</v>
          </cell>
          <cell r="D140">
            <v>7</v>
          </cell>
        </row>
        <row r="141">
          <cell r="B141" t="str">
            <v>MINIMUM</v>
          </cell>
          <cell r="C141">
            <v>0.25</v>
          </cell>
          <cell r="D141">
            <v>0.5</v>
          </cell>
        </row>
        <row r="142">
          <cell r="B142" t="str">
            <v>STANDARD DEVIATION</v>
          </cell>
          <cell r="C142">
            <v>2.4590453653187558</v>
          </cell>
          <cell r="D142">
            <v>2.1607122752073877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R44"/>
  <sheetViews>
    <sheetView tabSelected="1" topLeftCell="H1" zoomScale="85" zoomScaleNormal="85" workbookViewId="0">
      <selection activeCell="D30" sqref="D30"/>
    </sheetView>
  </sheetViews>
  <sheetFormatPr defaultRowHeight="15" x14ac:dyDescent="0.2"/>
  <cols>
    <col min="1" max="1" width="16.8125" customWidth="1"/>
    <col min="2" max="2" width="27.0390625" customWidth="1"/>
    <col min="4" max="4" width="18.0234375" customWidth="1"/>
    <col min="16" max="16" width="12.10546875" customWidth="1"/>
    <col min="18" max="18" width="12.9140625" customWidth="1"/>
  </cols>
  <sheetData>
    <row r="3" spans="2:18" ht="22.5" customHeight="1" thickBot="1" x14ac:dyDescent="0.25"/>
    <row r="4" spans="2:18" x14ac:dyDescent="0.2">
      <c r="B4" s="28" t="s">
        <v>19</v>
      </c>
      <c r="C4" s="30" t="s">
        <v>20</v>
      </c>
      <c r="E4" s="32" t="s">
        <v>42</v>
      </c>
      <c r="F4" s="33"/>
      <c r="G4" s="33"/>
      <c r="H4" s="33"/>
      <c r="I4" s="33"/>
      <c r="J4" s="33"/>
      <c r="K4" s="33"/>
      <c r="L4" s="33"/>
      <c r="M4" s="33"/>
      <c r="N4" s="34"/>
      <c r="P4" s="25" t="s">
        <v>53</v>
      </c>
      <c r="R4" s="25" t="s">
        <v>56</v>
      </c>
    </row>
    <row r="5" spans="2:18" ht="54.75" x14ac:dyDescent="0.2">
      <c r="B5" s="29"/>
      <c r="C5" s="31"/>
      <c r="E5" s="23" t="s">
        <v>43</v>
      </c>
      <c r="F5" s="23" t="s">
        <v>44</v>
      </c>
      <c r="G5" s="23" t="s">
        <v>45</v>
      </c>
      <c r="H5" s="23" t="s">
        <v>46</v>
      </c>
      <c r="I5" s="23" t="s">
        <v>47</v>
      </c>
      <c r="J5" s="23" t="s">
        <v>48</v>
      </c>
      <c r="K5" s="23" t="s">
        <v>49</v>
      </c>
      <c r="L5" s="23" t="s">
        <v>50</v>
      </c>
      <c r="M5" s="23" t="s">
        <v>51</v>
      </c>
      <c r="N5" s="23" t="s">
        <v>52</v>
      </c>
      <c r="P5" s="26" t="s">
        <v>54</v>
      </c>
      <c r="R5" s="26" t="s">
        <v>55</v>
      </c>
    </row>
    <row r="6" spans="2:18" x14ac:dyDescent="0.2">
      <c r="B6" s="22" t="s">
        <v>21</v>
      </c>
      <c r="C6" s="22">
        <v>0.25</v>
      </c>
      <c r="E6" s="24">
        <v>0.3</v>
      </c>
      <c r="F6" s="24">
        <v>0.5</v>
      </c>
      <c r="G6" s="24">
        <v>0</v>
      </c>
      <c r="H6" s="24">
        <v>0.5</v>
      </c>
      <c r="I6" s="24">
        <v>0</v>
      </c>
      <c r="J6" s="24">
        <v>1</v>
      </c>
      <c r="K6" s="24">
        <v>0.5</v>
      </c>
      <c r="L6" s="24">
        <v>1</v>
      </c>
      <c r="M6" s="24">
        <v>0.8</v>
      </c>
      <c r="N6" s="24">
        <v>0.495</v>
      </c>
      <c r="P6" s="27">
        <f>AVERAGE(E6:N6)</f>
        <v>0.50949999999999995</v>
      </c>
      <c r="R6" s="27">
        <f>($P6-$C6)/$C6*100</f>
        <v>103.79999999999998</v>
      </c>
    </row>
    <row r="7" spans="2:18" x14ac:dyDescent="0.2">
      <c r="B7" s="22" t="s">
        <v>22</v>
      </c>
      <c r="C7" s="22">
        <v>0.27</v>
      </c>
      <c r="E7" s="24">
        <v>1.2</v>
      </c>
      <c r="F7" s="24">
        <v>1.2</v>
      </c>
      <c r="G7" s="24">
        <v>0.5</v>
      </c>
      <c r="H7" s="24">
        <v>1</v>
      </c>
      <c r="I7" s="24">
        <v>0</v>
      </c>
      <c r="J7" s="24">
        <v>1</v>
      </c>
      <c r="K7" s="24">
        <v>0.5</v>
      </c>
      <c r="L7" s="24">
        <v>1</v>
      </c>
      <c r="M7" s="24">
        <v>0.8</v>
      </c>
      <c r="N7" s="24">
        <v>0.72699999999999998</v>
      </c>
      <c r="P7" s="27">
        <f t="shared" ref="P7:P25" si="0">AVERAGE(E7:N7)</f>
        <v>0.79270000000000007</v>
      </c>
      <c r="R7" s="27">
        <f t="shared" ref="R7:R26" si="1">($P7-$C7)/$C7*100</f>
        <v>193.59259259259261</v>
      </c>
    </row>
    <row r="8" spans="2:18" x14ac:dyDescent="0.2">
      <c r="B8" s="22" t="s">
        <v>23</v>
      </c>
      <c r="C8" s="22">
        <v>0.28000000000000003</v>
      </c>
      <c r="E8" s="24">
        <v>0.7</v>
      </c>
      <c r="F8" s="24">
        <v>1</v>
      </c>
      <c r="G8" s="24">
        <v>1.2</v>
      </c>
      <c r="H8" s="24">
        <v>0.5</v>
      </c>
      <c r="I8" s="24">
        <v>0</v>
      </c>
      <c r="J8" s="24">
        <v>1</v>
      </c>
      <c r="K8" s="24">
        <v>0.5</v>
      </c>
      <c r="L8" s="24">
        <v>1</v>
      </c>
      <c r="M8" s="24">
        <v>1.3</v>
      </c>
      <c r="N8" s="24">
        <v>0.75800000000000001</v>
      </c>
      <c r="P8" s="27">
        <f t="shared" si="0"/>
        <v>0.79580000000000006</v>
      </c>
      <c r="R8" s="27">
        <f t="shared" si="1"/>
        <v>184.21428571428572</v>
      </c>
    </row>
    <row r="9" spans="2:18" x14ac:dyDescent="0.2">
      <c r="B9" s="22" t="s">
        <v>24</v>
      </c>
      <c r="C9" s="22">
        <v>0.4</v>
      </c>
      <c r="E9" s="24">
        <v>0.8</v>
      </c>
      <c r="F9" s="24">
        <v>0.5</v>
      </c>
      <c r="G9" s="24">
        <v>1</v>
      </c>
      <c r="H9" s="24">
        <v>1</v>
      </c>
      <c r="I9" s="24">
        <v>1</v>
      </c>
      <c r="J9" s="24">
        <v>1.2</v>
      </c>
      <c r="K9" s="24">
        <v>0.6</v>
      </c>
      <c r="L9" s="24">
        <v>1</v>
      </c>
      <c r="M9" s="24">
        <v>1.5</v>
      </c>
      <c r="N9" s="24">
        <v>0.90999999999999992</v>
      </c>
      <c r="P9" s="27">
        <f t="shared" si="0"/>
        <v>0.95099999999999996</v>
      </c>
      <c r="R9" s="27">
        <f t="shared" si="1"/>
        <v>137.74999999999997</v>
      </c>
    </row>
    <row r="10" spans="2:18" x14ac:dyDescent="0.2">
      <c r="B10" s="22" t="s">
        <v>25</v>
      </c>
      <c r="C10" s="22">
        <v>0.4</v>
      </c>
      <c r="E10" s="24">
        <v>0.9</v>
      </c>
      <c r="F10" s="24">
        <v>1.2</v>
      </c>
      <c r="G10" s="24">
        <v>1</v>
      </c>
      <c r="H10" s="24">
        <v>1.1000000000000001</v>
      </c>
      <c r="I10" s="24">
        <v>1</v>
      </c>
      <c r="J10" s="24">
        <v>1.4</v>
      </c>
      <c r="K10" s="24">
        <v>0.2</v>
      </c>
      <c r="L10" s="24">
        <v>1</v>
      </c>
      <c r="M10" s="24">
        <v>1.6</v>
      </c>
      <c r="N10" s="24">
        <v>0.97999999999999987</v>
      </c>
      <c r="P10" s="27">
        <f t="shared" si="0"/>
        <v>1.038</v>
      </c>
      <c r="R10" s="27">
        <f t="shared" si="1"/>
        <v>159.5</v>
      </c>
    </row>
    <row r="11" spans="2:18" x14ac:dyDescent="0.2">
      <c r="B11" s="22" t="s">
        <v>26</v>
      </c>
      <c r="C11" s="22">
        <v>0.5</v>
      </c>
      <c r="E11" s="24">
        <v>0.5</v>
      </c>
      <c r="F11" s="24">
        <v>0.9</v>
      </c>
      <c r="G11" s="24">
        <v>1</v>
      </c>
      <c r="H11" s="24">
        <v>0.8</v>
      </c>
      <c r="I11" s="24">
        <v>1</v>
      </c>
      <c r="J11" s="24">
        <v>1.1000000000000001</v>
      </c>
      <c r="K11" s="24">
        <v>0</v>
      </c>
      <c r="L11" s="24">
        <v>1.2</v>
      </c>
      <c r="M11" s="24">
        <v>1</v>
      </c>
      <c r="N11" s="24">
        <v>0.78999999999999992</v>
      </c>
      <c r="P11" s="27">
        <f t="shared" si="0"/>
        <v>0.82900000000000007</v>
      </c>
      <c r="R11" s="27">
        <f t="shared" si="1"/>
        <v>65.800000000000011</v>
      </c>
    </row>
    <row r="12" spans="2:18" x14ac:dyDescent="0.2">
      <c r="B12" s="22" t="s">
        <v>27</v>
      </c>
      <c r="C12" s="22">
        <v>0.52</v>
      </c>
      <c r="E12" s="24">
        <v>0.7</v>
      </c>
      <c r="F12" s="24">
        <v>1.5</v>
      </c>
      <c r="G12" s="24">
        <v>1.1000000000000001</v>
      </c>
      <c r="H12" s="24">
        <v>1</v>
      </c>
      <c r="I12" s="24">
        <v>1.5</v>
      </c>
      <c r="J12" s="24">
        <v>0.9</v>
      </c>
      <c r="K12" s="24">
        <v>1</v>
      </c>
      <c r="L12" s="24">
        <v>1</v>
      </c>
      <c r="M12" s="24">
        <v>0.9</v>
      </c>
      <c r="N12" s="24">
        <v>1.012</v>
      </c>
      <c r="P12" s="27">
        <f t="shared" si="0"/>
        <v>1.0612000000000001</v>
      </c>
      <c r="R12" s="27">
        <f t="shared" si="1"/>
        <v>104.07692307692309</v>
      </c>
    </row>
    <row r="13" spans="2:18" x14ac:dyDescent="0.2">
      <c r="B13" s="22" t="s">
        <v>28</v>
      </c>
      <c r="C13" s="22">
        <v>0.55000000000000004</v>
      </c>
      <c r="E13" s="24">
        <v>0.4</v>
      </c>
      <c r="F13" s="24">
        <v>1.2</v>
      </c>
      <c r="G13" s="24">
        <v>0.8</v>
      </c>
      <c r="H13" s="24">
        <v>1.2</v>
      </c>
      <c r="I13" s="24">
        <v>0.9</v>
      </c>
      <c r="J13" s="24">
        <v>0.5</v>
      </c>
      <c r="K13" s="24">
        <v>1.3</v>
      </c>
      <c r="L13" s="24">
        <v>1</v>
      </c>
      <c r="M13" s="24">
        <v>1.6</v>
      </c>
      <c r="N13" s="24">
        <v>0.95500000000000007</v>
      </c>
      <c r="P13" s="27">
        <f t="shared" si="0"/>
        <v>0.98550000000000004</v>
      </c>
      <c r="R13" s="27">
        <f t="shared" si="1"/>
        <v>79.181818181818173</v>
      </c>
    </row>
    <row r="14" spans="2:18" x14ac:dyDescent="0.2">
      <c r="B14" s="22" t="s">
        <v>29</v>
      </c>
      <c r="C14" s="22">
        <v>0.7</v>
      </c>
      <c r="E14" s="24">
        <v>1</v>
      </c>
      <c r="F14" s="24">
        <v>1.5</v>
      </c>
      <c r="G14" s="24">
        <v>0.9</v>
      </c>
      <c r="H14" s="24">
        <v>1.2</v>
      </c>
      <c r="I14" s="24">
        <v>1.6</v>
      </c>
      <c r="J14" s="24">
        <v>2</v>
      </c>
      <c r="K14" s="24">
        <v>1.6</v>
      </c>
      <c r="L14" s="24">
        <v>1</v>
      </c>
      <c r="M14" s="24">
        <v>2.2000000000000002</v>
      </c>
      <c r="N14" s="24">
        <v>1.35</v>
      </c>
      <c r="P14" s="27">
        <f t="shared" si="0"/>
        <v>1.4350000000000001</v>
      </c>
      <c r="R14" s="27">
        <f t="shared" si="1"/>
        <v>105.00000000000003</v>
      </c>
    </row>
    <row r="15" spans="2:18" x14ac:dyDescent="0.2">
      <c r="B15" s="22" t="s">
        <v>30</v>
      </c>
      <c r="C15" s="22">
        <v>0.98</v>
      </c>
      <c r="E15" s="24">
        <v>1.4</v>
      </c>
      <c r="F15" s="24">
        <v>1</v>
      </c>
      <c r="G15" s="24">
        <v>0.8</v>
      </c>
      <c r="H15" s="24">
        <v>1.6</v>
      </c>
      <c r="I15" s="24">
        <v>2</v>
      </c>
      <c r="J15" s="24">
        <v>1.9</v>
      </c>
      <c r="K15" s="24">
        <v>0.5</v>
      </c>
      <c r="L15" s="24">
        <v>1</v>
      </c>
      <c r="M15" s="24">
        <v>1.8</v>
      </c>
      <c r="N15" s="24">
        <v>1.3080000000000003</v>
      </c>
      <c r="P15" s="27">
        <f t="shared" si="0"/>
        <v>1.3308000000000002</v>
      </c>
      <c r="R15" s="27">
        <f t="shared" si="1"/>
        <v>35.795918367346964</v>
      </c>
    </row>
    <row r="16" spans="2:18" x14ac:dyDescent="0.2">
      <c r="B16" s="22" t="s">
        <v>31</v>
      </c>
      <c r="C16" s="22">
        <v>1.1200000000000001</v>
      </c>
      <c r="E16" s="24">
        <v>1.3</v>
      </c>
      <c r="F16" s="24">
        <v>0.5</v>
      </c>
      <c r="G16" s="24">
        <v>1</v>
      </c>
      <c r="H16" s="24">
        <v>1.8</v>
      </c>
      <c r="I16" s="24">
        <v>1.8</v>
      </c>
      <c r="J16" s="24">
        <v>1</v>
      </c>
      <c r="K16" s="24">
        <v>1.8</v>
      </c>
      <c r="L16" s="24">
        <v>1.5</v>
      </c>
      <c r="M16" s="24">
        <v>2</v>
      </c>
      <c r="N16" s="24">
        <v>1.3720000000000001</v>
      </c>
      <c r="P16" s="27">
        <f t="shared" si="0"/>
        <v>1.4072</v>
      </c>
      <c r="R16" s="27">
        <f t="shared" si="1"/>
        <v>25.642857142857135</v>
      </c>
    </row>
    <row r="17" spans="2:18" x14ac:dyDescent="0.2">
      <c r="B17" s="22" t="s">
        <v>32</v>
      </c>
      <c r="C17" s="22">
        <v>1.1499999999999999</v>
      </c>
      <c r="E17" s="24">
        <v>1.2</v>
      </c>
      <c r="F17" s="24">
        <v>1.8</v>
      </c>
      <c r="G17" s="24">
        <v>1.3</v>
      </c>
      <c r="H17" s="24">
        <v>1.5</v>
      </c>
      <c r="I17" s="24">
        <v>1</v>
      </c>
      <c r="J17" s="24">
        <v>2.2000000000000002</v>
      </c>
      <c r="K17" s="24">
        <v>1.8</v>
      </c>
      <c r="L17" s="24">
        <v>1.5</v>
      </c>
      <c r="M17" s="24">
        <v>2</v>
      </c>
      <c r="N17" s="24">
        <v>1.5550000000000002</v>
      </c>
      <c r="P17" s="27">
        <f t="shared" si="0"/>
        <v>1.5855000000000001</v>
      </c>
      <c r="R17" s="27">
        <f t="shared" si="1"/>
        <v>37.869565217391326</v>
      </c>
    </row>
    <row r="18" spans="2:18" x14ac:dyDescent="0.2">
      <c r="B18" s="22" t="s">
        <v>33</v>
      </c>
      <c r="C18" s="22">
        <v>1.1000000000000001</v>
      </c>
      <c r="E18" s="24">
        <v>1.6</v>
      </c>
      <c r="F18" s="24">
        <v>2</v>
      </c>
      <c r="G18" s="24">
        <v>1.4</v>
      </c>
      <c r="H18" s="24">
        <v>1.5</v>
      </c>
      <c r="I18" s="24">
        <v>1.6</v>
      </c>
      <c r="J18" s="24">
        <v>2</v>
      </c>
      <c r="K18" s="24">
        <v>0.5</v>
      </c>
      <c r="L18" s="24">
        <v>2</v>
      </c>
      <c r="M18" s="24">
        <v>2.2000000000000002</v>
      </c>
      <c r="N18" s="24">
        <v>1.6</v>
      </c>
      <c r="P18" s="27">
        <f t="shared" si="0"/>
        <v>1.6400000000000001</v>
      </c>
      <c r="R18" s="27">
        <f t="shared" si="1"/>
        <v>49.090909090909093</v>
      </c>
    </row>
    <row r="19" spans="2:18" x14ac:dyDescent="0.2">
      <c r="B19" s="22" t="s">
        <v>34</v>
      </c>
      <c r="C19" s="22">
        <v>1.3</v>
      </c>
      <c r="E19" s="24">
        <v>1.7</v>
      </c>
      <c r="F19" s="24">
        <v>2.1</v>
      </c>
      <c r="G19" s="24">
        <v>0.9</v>
      </c>
      <c r="H19" s="24">
        <v>2</v>
      </c>
      <c r="I19" s="24">
        <v>2</v>
      </c>
      <c r="J19" s="24">
        <v>2.2000000000000002</v>
      </c>
      <c r="K19" s="24">
        <v>1.7</v>
      </c>
      <c r="L19" s="24">
        <v>1.5</v>
      </c>
      <c r="M19" s="24">
        <v>2</v>
      </c>
      <c r="N19" s="24">
        <v>1.73</v>
      </c>
      <c r="P19" s="27">
        <f t="shared" si="0"/>
        <v>1.7829999999999999</v>
      </c>
      <c r="R19" s="27">
        <f t="shared" si="1"/>
        <v>37.153846153846146</v>
      </c>
    </row>
    <row r="20" spans="2:18" x14ac:dyDescent="0.2">
      <c r="B20" s="22" t="s">
        <v>35</v>
      </c>
      <c r="C20" s="22">
        <v>1.6</v>
      </c>
      <c r="E20" s="24">
        <v>1.5</v>
      </c>
      <c r="F20" s="24">
        <v>0.8</v>
      </c>
      <c r="G20" s="24">
        <v>0.9</v>
      </c>
      <c r="H20" s="24">
        <v>1.5</v>
      </c>
      <c r="I20" s="24">
        <v>2</v>
      </c>
      <c r="J20" s="24">
        <v>2</v>
      </c>
      <c r="K20" s="24">
        <v>1.2</v>
      </c>
      <c r="L20" s="24">
        <v>2</v>
      </c>
      <c r="M20" s="24">
        <v>2</v>
      </c>
      <c r="N20" s="24">
        <v>1.5599999999999998</v>
      </c>
      <c r="P20" s="27">
        <f t="shared" si="0"/>
        <v>1.5459999999999998</v>
      </c>
      <c r="R20" s="27">
        <f t="shared" si="1"/>
        <v>-3.3750000000000169</v>
      </c>
    </row>
    <row r="21" spans="2:18" x14ac:dyDescent="0.2">
      <c r="B21" s="22" t="s">
        <v>36</v>
      </c>
      <c r="C21" s="22">
        <v>1.8</v>
      </c>
      <c r="E21" s="24">
        <v>1.1000000000000001</v>
      </c>
      <c r="F21" s="24">
        <v>2</v>
      </c>
      <c r="G21" s="24">
        <v>1.4</v>
      </c>
      <c r="H21" s="24">
        <v>3.2</v>
      </c>
      <c r="I21" s="24">
        <v>2</v>
      </c>
      <c r="J21" s="24">
        <v>2.4</v>
      </c>
      <c r="K21" s="24">
        <v>2.2000000000000002</v>
      </c>
      <c r="L21" s="24">
        <v>2.5</v>
      </c>
      <c r="M21" s="24">
        <v>2.5</v>
      </c>
      <c r="N21" s="24">
        <v>2.1399999999999997</v>
      </c>
      <c r="P21" s="27">
        <f t="shared" si="0"/>
        <v>2.1440000000000001</v>
      </c>
      <c r="R21" s="27">
        <f t="shared" si="1"/>
        <v>19.111111111111114</v>
      </c>
    </row>
    <row r="22" spans="2:18" x14ac:dyDescent="0.2">
      <c r="B22" s="22" t="s">
        <v>37</v>
      </c>
      <c r="C22" s="22">
        <v>2.1</v>
      </c>
      <c r="E22" s="24">
        <v>2.6</v>
      </c>
      <c r="F22" s="24">
        <v>1.8</v>
      </c>
      <c r="G22" s="24">
        <v>2.2999999999999998</v>
      </c>
      <c r="H22" s="24">
        <v>3</v>
      </c>
      <c r="I22" s="24">
        <v>2.5</v>
      </c>
      <c r="J22" s="24">
        <v>3.5</v>
      </c>
      <c r="K22" s="24">
        <v>2</v>
      </c>
      <c r="L22" s="24">
        <v>2</v>
      </c>
      <c r="M22" s="24">
        <v>3.2</v>
      </c>
      <c r="N22" s="24">
        <v>2.4899999999999998</v>
      </c>
      <c r="P22" s="27">
        <f t="shared" si="0"/>
        <v>2.5389999999999997</v>
      </c>
      <c r="R22" s="27">
        <f t="shared" si="1"/>
        <v>20.904761904761884</v>
      </c>
    </row>
    <row r="23" spans="2:18" x14ac:dyDescent="0.2">
      <c r="B23" s="22" t="s">
        <v>38</v>
      </c>
      <c r="C23" s="22">
        <v>2.7</v>
      </c>
      <c r="E23" s="24">
        <v>2.2000000000000002</v>
      </c>
      <c r="F23" s="24">
        <v>3</v>
      </c>
      <c r="G23" s="24">
        <v>3.2</v>
      </c>
      <c r="H23" s="24">
        <v>3.5</v>
      </c>
      <c r="I23" s="24">
        <v>2.5</v>
      </c>
      <c r="J23" s="24">
        <v>2.8</v>
      </c>
      <c r="K23" s="24">
        <v>2.5</v>
      </c>
      <c r="L23" s="24">
        <v>3.5</v>
      </c>
      <c r="M23" s="24">
        <v>3.5</v>
      </c>
      <c r="N23" s="24">
        <v>2.9699999999999998</v>
      </c>
      <c r="P23" s="27">
        <f t="shared" si="0"/>
        <v>2.9669999999999996</v>
      </c>
      <c r="R23" s="27">
        <f t="shared" si="1"/>
        <v>9.888888888888868</v>
      </c>
    </row>
    <row r="24" spans="2:18" x14ac:dyDescent="0.2">
      <c r="B24" s="22" t="s">
        <v>39</v>
      </c>
      <c r="C24" s="22">
        <v>4.9000000000000004</v>
      </c>
      <c r="E24" s="24">
        <v>5.5</v>
      </c>
      <c r="F24" s="24">
        <v>4.5</v>
      </c>
      <c r="G24" s="24">
        <v>4.5</v>
      </c>
      <c r="H24" s="24">
        <v>4.4000000000000004</v>
      </c>
      <c r="I24" s="24">
        <v>4.5</v>
      </c>
      <c r="J24" s="24">
        <v>5.7</v>
      </c>
      <c r="K24" s="24">
        <v>4.2</v>
      </c>
      <c r="L24" s="24">
        <v>5.5</v>
      </c>
      <c r="M24" s="24">
        <v>5.4</v>
      </c>
      <c r="N24" s="24">
        <v>4.87</v>
      </c>
      <c r="P24" s="27">
        <f t="shared" si="0"/>
        <v>4.9069999999999991</v>
      </c>
      <c r="R24" s="27">
        <f t="shared" si="1"/>
        <v>0.14285714285711806</v>
      </c>
    </row>
    <row r="25" spans="2:18" x14ac:dyDescent="0.2">
      <c r="B25" s="22" t="s">
        <v>40</v>
      </c>
      <c r="C25" s="22">
        <v>6</v>
      </c>
      <c r="E25" s="24">
        <v>6</v>
      </c>
      <c r="F25" s="24">
        <v>5.5</v>
      </c>
      <c r="G25" s="24">
        <v>6.2</v>
      </c>
      <c r="H25" s="24">
        <v>5.5</v>
      </c>
      <c r="I25" s="24">
        <v>6.5</v>
      </c>
      <c r="J25" s="24">
        <v>7</v>
      </c>
      <c r="K25" s="24">
        <v>5.3</v>
      </c>
      <c r="L25" s="24">
        <v>6.5</v>
      </c>
      <c r="M25" s="24">
        <v>6.7</v>
      </c>
      <c r="N25" s="24">
        <v>6.17</v>
      </c>
      <c r="P25" s="27">
        <f t="shared" si="0"/>
        <v>6.1370000000000005</v>
      </c>
      <c r="R25" s="27">
        <f t="shared" si="1"/>
        <v>2.2833333333333412</v>
      </c>
    </row>
    <row r="26" spans="2:18" x14ac:dyDescent="0.2">
      <c r="B26" s="22" t="s">
        <v>41</v>
      </c>
      <c r="C26" s="22">
        <v>7.5</v>
      </c>
      <c r="E26" s="24">
        <v>6.5</v>
      </c>
      <c r="F26" s="24">
        <v>6</v>
      </c>
      <c r="G26" s="24">
        <v>6.25</v>
      </c>
      <c r="H26" s="24">
        <v>6.5</v>
      </c>
      <c r="I26" s="24">
        <v>7.2</v>
      </c>
      <c r="J26" s="24">
        <v>8</v>
      </c>
      <c r="K26" s="24">
        <v>6.5</v>
      </c>
      <c r="L26" s="24">
        <v>8</v>
      </c>
      <c r="M26" s="24">
        <v>6.9</v>
      </c>
      <c r="N26" s="24">
        <v>6.9850000000000003</v>
      </c>
      <c r="P26" s="27">
        <f>AVERAGE(E26:N26)</f>
        <v>6.8835000000000006</v>
      </c>
      <c r="R26" s="27">
        <f t="shared" si="1"/>
        <v>-8.2199999999999918</v>
      </c>
    </row>
    <row r="44" spans="2:2" x14ac:dyDescent="0.2">
      <c r="B44" s="13"/>
    </row>
  </sheetData>
  <mergeCells count="3">
    <mergeCell ref="B4:B5"/>
    <mergeCell ref="C4:C5"/>
    <mergeCell ref="E4:N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G152"/>
  <sheetViews>
    <sheetView topLeftCell="U1" zoomScale="70" zoomScaleNormal="70" workbookViewId="0">
      <selection activeCell="B150" sqref="B150"/>
    </sheetView>
  </sheetViews>
  <sheetFormatPr defaultRowHeight="15" x14ac:dyDescent="0.2"/>
  <cols>
    <col min="1" max="1" width="11.703125" customWidth="1"/>
    <col min="2" max="2" width="14.9296875" customWidth="1"/>
    <col min="3" max="3" width="20.17578125" customWidth="1"/>
    <col min="4" max="4" width="20.3125" customWidth="1"/>
    <col min="5" max="5" width="19.1015625" customWidth="1"/>
    <col min="8" max="8" width="11.02734375" customWidth="1"/>
  </cols>
  <sheetData>
    <row r="2" spans="1:7" ht="18.75" x14ac:dyDescent="0.25">
      <c r="A2" s="14" t="s">
        <v>10</v>
      </c>
      <c r="B2" s="14"/>
      <c r="C2" s="14"/>
      <c r="D2" s="14"/>
      <c r="E2" s="14"/>
      <c r="F2" s="14"/>
      <c r="G2" s="14"/>
    </row>
    <row r="3" spans="1:7" ht="18.75" x14ac:dyDescent="0.25">
      <c r="A3" s="35" t="s">
        <v>11</v>
      </c>
      <c r="B3" s="35"/>
      <c r="C3" s="35"/>
      <c r="D3" s="35"/>
      <c r="E3" s="35"/>
      <c r="F3" s="35"/>
      <c r="G3" s="35"/>
    </row>
    <row r="4" spans="1:7" ht="15.75" thickBot="1" x14ac:dyDescent="0.25"/>
    <row r="5" spans="1:7" x14ac:dyDescent="0.2">
      <c r="A5" s="3" t="s">
        <v>0</v>
      </c>
      <c r="B5" s="4" t="s">
        <v>1</v>
      </c>
      <c r="C5" s="4" t="s">
        <v>3</v>
      </c>
      <c r="D5" s="4" t="s">
        <v>2</v>
      </c>
      <c r="E5" s="5" t="s">
        <v>4</v>
      </c>
    </row>
    <row r="6" spans="1:7" x14ac:dyDescent="0.2">
      <c r="A6" s="6">
        <v>1</v>
      </c>
      <c r="B6" s="1">
        <v>0.7</v>
      </c>
      <c r="C6" s="1">
        <v>1</v>
      </c>
      <c r="D6" s="1">
        <v>1.5</v>
      </c>
      <c r="E6" s="7">
        <v>1.4</v>
      </c>
    </row>
    <row r="7" spans="1:7" x14ac:dyDescent="0.2">
      <c r="A7" s="6">
        <v>2</v>
      </c>
      <c r="B7" s="1">
        <v>2.1</v>
      </c>
      <c r="C7" s="1">
        <v>2</v>
      </c>
      <c r="D7" s="1">
        <v>1.8</v>
      </c>
      <c r="E7" s="7">
        <v>2.5</v>
      </c>
    </row>
    <row r="8" spans="1:7" x14ac:dyDescent="0.2">
      <c r="A8" s="6">
        <v>3</v>
      </c>
      <c r="B8" s="1">
        <v>1.1000000000000001</v>
      </c>
      <c r="C8" s="1">
        <v>2</v>
      </c>
      <c r="D8" s="1">
        <v>2</v>
      </c>
      <c r="E8" s="7">
        <v>1.6</v>
      </c>
    </row>
    <row r="9" spans="1:7" x14ac:dyDescent="0.2">
      <c r="A9" s="6">
        <v>4</v>
      </c>
      <c r="B9" s="1">
        <v>1.6</v>
      </c>
      <c r="C9" s="1">
        <v>2</v>
      </c>
      <c r="D9" s="1">
        <v>0.8</v>
      </c>
      <c r="E9" s="7">
        <v>1.6</v>
      </c>
    </row>
    <row r="10" spans="1:7" x14ac:dyDescent="0.2">
      <c r="A10" s="6">
        <v>5</v>
      </c>
      <c r="B10" s="1">
        <v>2.7</v>
      </c>
      <c r="C10" s="1">
        <v>3.5</v>
      </c>
      <c r="D10" s="1">
        <v>3</v>
      </c>
      <c r="E10" s="7">
        <v>3</v>
      </c>
    </row>
    <row r="11" spans="1:7" x14ac:dyDescent="0.2">
      <c r="A11" s="6">
        <v>6</v>
      </c>
      <c r="B11" s="1">
        <v>0.55000000000000004</v>
      </c>
      <c r="C11" s="1">
        <v>1</v>
      </c>
      <c r="D11" s="1">
        <v>1.2</v>
      </c>
      <c r="E11" s="7">
        <v>1</v>
      </c>
    </row>
    <row r="12" spans="1:7" x14ac:dyDescent="0.2">
      <c r="A12" s="6">
        <v>7</v>
      </c>
      <c r="B12" s="1">
        <v>0.27</v>
      </c>
      <c r="C12" s="1">
        <v>1</v>
      </c>
      <c r="D12" s="1">
        <v>1.2</v>
      </c>
      <c r="E12" s="7">
        <v>0.7</v>
      </c>
    </row>
    <row r="13" spans="1:7" x14ac:dyDescent="0.2">
      <c r="A13" s="6">
        <v>8</v>
      </c>
      <c r="B13" s="1">
        <v>0.4</v>
      </c>
      <c r="C13" s="1">
        <v>1</v>
      </c>
      <c r="D13" s="1">
        <v>0.5</v>
      </c>
      <c r="E13" s="7">
        <v>0.9</v>
      </c>
    </row>
    <row r="14" spans="1:7" x14ac:dyDescent="0.2">
      <c r="A14" s="6">
        <v>9</v>
      </c>
      <c r="B14" s="1">
        <v>6</v>
      </c>
      <c r="C14" s="1">
        <v>6.5</v>
      </c>
      <c r="D14" s="1">
        <v>5.5</v>
      </c>
      <c r="E14" s="7">
        <v>6.2</v>
      </c>
    </row>
    <row r="15" spans="1:7" x14ac:dyDescent="0.2">
      <c r="A15" s="6">
        <v>10</v>
      </c>
      <c r="B15" s="1">
        <v>1.1200000000000001</v>
      </c>
      <c r="C15" s="1">
        <v>1.5</v>
      </c>
      <c r="D15" s="1">
        <v>0.5</v>
      </c>
      <c r="E15" s="7">
        <v>1.4</v>
      </c>
    </row>
    <row r="16" spans="1:7" x14ac:dyDescent="0.2">
      <c r="A16" s="6">
        <v>11</v>
      </c>
      <c r="B16" s="1">
        <v>1.3</v>
      </c>
      <c r="C16" s="1">
        <v>1.5</v>
      </c>
      <c r="D16" s="1">
        <v>2.1</v>
      </c>
      <c r="E16" s="7">
        <v>1.7</v>
      </c>
    </row>
    <row r="17" spans="1:5" x14ac:dyDescent="0.2">
      <c r="A17" s="6">
        <v>12</v>
      </c>
      <c r="B17" s="1">
        <v>0.98</v>
      </c>
      <c r="C17" s="1">
        <v>1</v>
      </c>
      <c r="D17" s="1">
        <v>1</v>
      </c>
      <c r="E17" s="7">
        <v>1.3</v>
      </c>
    </row>
    <row r="18" spans="1:5" x14ac:dyDescent="0.2">
      <c r="A18" s="6">
        <v>13</v>
      </c>
      <c r="B18" s="1">
        <v>1.1499999999999999</v>
      </c>
      <c r="C18" s="1">
        <v>1.5</v>
      </c>
      <c r="D18" s="1">
        <v>1.8</v>
      </c>
      <c r="E18" s="7">
        <v>1.6</v>
      </c>
    </row>
    <row r="19" spans="1:5" x14ac:dyDescent="0.2">
      <c r="A19" s="6">
        <v>14</v>
      </c>
      <c r="B19" s="1">
        <v>0.52</v>
      </c>
      <c r="C19" s="1">
        <v>1</v>
      </c>
      <c r="D19" s="1">
        <v>1.5</v>
      </c>
      <c r="E19" s="7">
        <v>1</v>
      </c>
    </row>
    <row r="20" spans="1:5" x14ac:dyDescent="0.2">
      <c r="A20" s="6">
        <v>15</v>
      </c>
      <c r="B20" s="1">
        <v>1.8</v>
      </c>
      <c r="C20" s="1">
        <v>2.5</v>
      </c>
      <c r="D20" s="1">
        <v>2</v>
      </c>
      <c r="E20" s="7">
        <v>2.1</v>
      </c>
    </row>
    <row r="21" spans="1:5" x14ac:dyDescent="0.2">
      <c r="A21" s="6">
        <v>16</v>
      </c>
      <c r="B21" s="1">
        <v>7.5</v>
      </c>
      <c r="C21" s="1">
        <v>8</v>
      </c>
      <c r="D21" s="1">
        <v>6</v>
      </c>
      <c r="E21" s="7">
        <v>7</v>
      </c>
    </row>
    <row r="22" spans="1:5" x14ac:dyDescent="0.2">
      <c r="A22" s="6">
        <v>17</v>
      </c>
      <c r="B22" s="1">
        <v>0.28000000000000003</v>
      </c>
      <c r="C22" s="1">
        <v>1</v>
      </c>
      <c r="D22" s="1">
        <v>1</v>
      </c>
      <c r="E22" s="7">
        <v>0.8</v>
      </c>
    </row>
    <row r="23" spans="1:5" x14ac:dyDescent="0.2">
      <c r="A23" s="6">
        <v>18</v>
      </c>
      <c r="B23" s="1">
        <v>0.5</v>
      </c>
      <c r="C23" s="1">
        <v>1.2</v>
      </c>
      <c r="D23" s="1">
        <v>0.9</v>
      </c>
      <c r="E23" s="7">
        <v>0.8</v>
      </c>
    </row>
    <row r="24" spans="1:5" x14ac:dyDescent="0.2">
      <c r="A24" s="6">
        <v>19</v>
      </c>
      <c r="B24" s="1">
        <v>4.9000000000000004</v>
      </c>
      <c r="C24" s="1">
        <v>5.5</v>
      </c>
      <c r="D24" s="1">
        <v>4.5</v>
      </c>
      <c r="E24" s="7">
        <v>4.9000000000000004</v>
      </c>
    </row>
    <row r="25" spans="1:5" x14ac:dyDescent="0.2">
      <c r="A25" s="6">
        <v>20</v>
      </c>
      <c r="B25" s="1">
        <v>0.25</v>
      </c>
      <c r="C25" s="1">
        <v>1</v>
      </c>
      <c r="D25" s="1">
        <v>0.5</v>
      </c>
      <c r="E25" s="7">
        <v>0.5</v>
      </c>
    </row>
    <row r="26" spans="1:5" x14ac:dyDescent="0.2">
      <c r="A26" s="15" t="s">
        <v>5</v>
      </c>
      <c r="B26" s="16">
        <f>AVERAGE(B6:B25)</f>
        <v>1.786</v>
      </c>
      <c r="C26" s="16">
        <f>AVERAGE(C6:C25)</f>
        <v>2.2850000000000001</v>
      </c>
      <c r="D26" s="16">
        <f>AVERAGE(D6:D25)</f>
        <v>1.9650000000000003</v>
      </c>
      <c r="E26" s="17">
        <f>AVERAGE(E6:E25)</f>
        <v>2.0999999999999996</v>
      </c>
    </row>
    <row r="27" spans="1:5" x14ac:dyDescent="0.2">
      <c r="A27" s="15" t="s">
        <v>6</v>
      </c>
      <c r="B27" s="16">
        <f>B28-B29</f>
        <v>7.25</v>
      </c>
      <c r="C27" s="16">
        <f>C28-C29</f>
        <v>7</v>
      </c>
      <c r="D27" s="16">
        <f>D28-D29</f>
        <v>5.5</v>
      </c>
      <c r="E27" s="17">
        <f t="shared" ref="E27" si="0">E28-E29</f>
        <v>6.5</v>
      </c>
    </row>
    <row r="28" spans="1:5" x14ac:dyDescent="0.2">
      <c r="A28" s="15" t="s">
        <v>7</v>
      </c>
      <c r="B28" s="16">
        <f>MAX(B6:B25)</f>
        <v>7.5</v>
      </c>
      <c r="C28" s="16">
        <f>MAX(C6:C25)</f>
        <v>8</v>
      </c>
      <c r="D28" s="16">
        <f>MAX(D6:D25)</f>
        <v>6</v>
      </c>
      <c r="E28" s="17">
        <f>MAX(E6:E25)</f>
        <v>7</v>
      </c>
    </row>
    <row r="29" spans="1:5" x14ac:dyDescent="0.2">
      <c r="A29" s="15" t="s">
        <v>8</v>
      </c>
      <c r="B29" s="16">
        <f>MIN(B6:B25)</f>
        <v>0.25</v>
      </c>
      <c r="C29" s="16">
        <f>MIN(C6:C25)</f>
        <v>1</v>
      </c>
      <c r="D29" s="16">
        <f>MIN(D6:D25)</f>
        <v>0.5</v>
      </c>
      <c r="E29" s="17">
        <f>MIN(E6:E25)</f>
        <v>0.5</v>
      </c>
    </row>
    <row r="30" spans="1:5" ht="15.75" thickBot="1" x14ac:dyDescent="0.25">
      <c r="A30" s="18" t="s">
        <v>9</v>
      </c>
      <c r="B30" s="19">
        <f>STDEV(B6:B29)</f>
        <v>2.4590453653187558</v>
      </c>
      <c r="C30" s="19">
        <f>STDEV(C6:C29)</f>
        <v>2.3940555817739879</v>
      </c>
      <c r="D30" s="19">
        <f>STDEV(D6:D29)</f>
        <v>1.8429208341887489</v>
      </c>
      <c r="E30" s="19">
        <f t="shared" ref="E30" si="1">STDEV(E6:E29)</f>
        <v>2.1607122752073877</v>
      </c>
    </row>
    <row r="33" spans="1:5" ht="18.75" x14ac:dyDescent="0.25">
      <c r="A33" s="14"/>
      <c r="B33" s="14"/>
      <c r="C33" s="14"/>
      <c r="D33" s="14"/>
      <c r="E33" s="14"/>
    </row>
    <row r="34" spans="1:5" ht="18.75" x14ac:dyDescent="0.25">
      <c r="A34" s="14"/>
      <c r="B34" s="14"/>
      <c r="C34" s="14"/>
      <c r="D34" s="14"/>
      <c r="E34" s="14"/>
    </row>
    <row r="35" spans="1:5" ht="18.75" x14ac:dyDescent="0.25">
      <c r="A35" s="36" t="s">
        <v>12</v>
      </c>
      <c r="B35" s="36"/>
      <c r="C35" s="36"/>
      <c r="D35" s="36"/>
      <c r="E35" s="36"/>
    </row>
    <row r="57" spans="1:4" x14ac:dyDescent="0.2">
      <c r="A57" s="37" t="s">
        <v>13</v>
      </c>
      <c r="B57" s="38"/>
      <c r="C57" s="38"/>
      <c r="D57" s="38"/>
    </row>
    <row r="58" spans="1:4" ht="15.75" thickBot="1" x14ac:dyDescent="0.25"/>
    <row r="59" spans="1:4" x14ac:dyDescent="0.2">
      <c r="A59" s="3" t="s">
        <v>0</v>
      </c>
      <c r="B59" s="4" t="s">
        <v>1</v>
      </c>
      <c r="C59" s="4" t="s">
        <v>3</v>
      </c>
    </row>
    <row r="60" spans="1:4" x14ac:dyDescent="0.2">
      <c r="A60" s="6">
        <v>1</v>
      </c>
      <c r="B60" s="1">
        <v>0.7</v>
      </c>
      <c r="C60" s="1">
        <v>1</v>
      </c>
    </row>
    <row r="61" spans="1:4" x14ac:dyDescent="0.2">
      <c r="A61" s="6">
        <v>2</v>
      </c>
      <c r="B61" s="1">
        <v>2.1</v>
      </c>
      <c r="C61" s="1">
        <v>2</v>
      </c>
    </row>
    <row r="62" spans="1:4" x14ac:dyDescent="0.2">
      <c r="A62" s="6">
        <v>3</v>
      </c>
      <c r="B62" s="1">
        <v>1.1000000000000001</v>
      </c>
      <c r="C62" s="1">
        <v>2</v>
      </c>
    </row>
    <row r="63" spans="1:4" x14ac:dyDescent="0.2">
      <c r="A63" s="6">
        <v>4</v>
      </c>
      <c r="B63" s="1">
        <v>1.6</v>
      </c>
      <c r="C63" s="1">
        <v>2</v>
      </c>
    </row>
    <row r="64" spans="1:4" x14ac:dyDescent="0.2">
      <c r="A64" s="6">
        <v>5</v>
      </c>
      <c r="B64" s="1">
        <v>2.7</v>
      </c>
      <c r="C64" s="1">
        <v>3.5</v>
      </c>
    </row>
    <row r="65" spans="1:3" x14ac:dyDescent="0.2">
      <c r="A65" s="6">
        <v>6</v>
      </c>
      <c r="B65" s="1">
        <v>0.55000000000000004</v>
      </c>
      <c r="C65" s="1">
        <v>1</v>
      </c>
    </row>
    <row r="66" spans="1:3" x14ac:dyDescent="0.2">
      <c r="A66" s="6">
        <v>7</v>
      </c>
      <c r="B66" s="1">
        <v>0.27</v>
      </c>
      <c r="C66" s="1">
        <v>1</v>
      </c>
    </row>
    <row r="67" spans="1:3" x14ac:dyDescent="0.2">
      <c r="A67" s="6">
        <v>8</v>
      </c>
      <c r="B67" s="1">
        <v>0.4</v>
      </c>
      <c r="C67" s="1">
        <v>1</v>
      </c>
    </row>
    <row r="68" spans="1:3" x14ac:dyDescent="0.2">
      <c r="A68" s="6">
        <v>9</v>
      </c>
      <c r="B68" s="1">
        <v>6</v>
      </c>
      <c r="C68" s="1">
        <v>6.5</v>
      </c>
    </row>
    <row r="69" spans="1:3" x14ac:dyDescent="0.2">
      <c r="A69" s="6">
        <v>10</v>
      </c>
      <c r="B69" s="1">
        <v>1.1200000000000001</v>
      </c>
      <c r="C69" s="1">
        <v>1.5</v>
      </c>
    </row>
    <row r="70" spans="1:3" x14ac:dyDescent="0.2">
      <c r="A70" s="6">
        <v>11</v>
      </c>
      <c r="B70" s="1">
        <v>1.3</v>
      </c>
      <c r="C70" s="1">
        <v>1.5</v>
      </c>
    </row>
    <row r="71" spans="1:3" x14ac:dyDescent="0.2">
      <c r="A71" s="6">
        <v>12</v>
      </c>
      <c r="B71" s="1">
        <v>0.98</v>
      </c>
      <c r="C71" s="1">
        <v>1</v>
      </c>
    </row>
    <row r="72" spans="1:3" x14ac:dyDescent="0.2">
      <c r="A72" s="6">
        <v>13</v>
      </c>
      <c r="B72" s="1">
        <v>1.1499999999999999</v>
      </c>
      <c r="C72" s="1">
        <v>1.5</v>
      </c>
    </row>
    <row r="73" spans="1:3" x14ac:dyDescent="0.2">
      <c r="A73" s="6">
        <v>14</v>
      </c>
      <c r="B73" s="1">
        <v>0.52</v>
      </c>
      <c r="C73" s="1">
        <v>1</v>
      </c>
    </row>
    <row r="74" spans="1:3" x14ac:dyDescent="0.2">
      <c r="A74" s="6">
        <v>15</v>
      </c>
      <c r="B74" s="1">
        <v>1.8</v>
      </c>
      <c r="C74" s="1">
        <v>2.5</v>
      </c>
    </row>
    <row r="75" spans="1:3" x14ac:dyDescent="0.2">
      <c r="A75" s="6">
        <v>16</v>
      </c>
      <c r="B75" s="1">
        <v>7.5</v>
      </c>
      <c r="C75" s="1">
        <v>8</v>
      </c>
    </row>
    <row r="76" spans="1:3" x14ac:dyDescent="0.2">
      <c r="A76" s="6">
        <v>17</v>
      </c>
      <c r="B76" s="1">
        <v>0.28000000000000003</v>
      </c>
      <c r="C76" s="1">
        <v>1</v>
      </c>
    </row>
    <row r="77" spans="1:3" x14ac:dyDescent="0.2">
      <c r="A77" s="6">
        <v>18</v>
      </c>
      <c r="B77" s="1">
        <v>0.5</v>
      </c>
      <c r="C77" s="1">
        <v>1.2</v>
      </c>
    </row>
    <row r="78" spans="1:3" x14ac:dyDescent="0.2">
      <c r="A78" s="6">
        <v>19</v>
      </c>
      <c r="B78" s="1">
        <v>4.9000000000000004</v>
      </c>
      <c r="C78" s="1">
        <v>5.5</v>
      </c>
    </row>
    <row r="79" spans="1:3" x14ac:dyDescent="0.2">
      <c r="A79" s="6">
        <v>20</v>
      </c>
      <c r="B79" s="1">
        <v>0.25</v>
      </c>
      <c r="C79" s="1">
        <v>1</v>
      </c>
    </row>
    <row r="80" spans="1:3" x14ac:dyDescent="0.2">
      <c r="A80" s="8" t="s">
        <v>5</v>
      </c>
      <c r="B80" s="2">
        <f>AVERAGE(B60:B79)</f>
        <v>1.786</v>
      </c>
      <c r="C80" s="2">
        <f>AVERAGE(C60:C79)</f>
        <v>2.2850000000000001</v>
      </c>
    </row>
    <row r="81" spans="1:4" x14ac:dyDescent="0.2">
      <c r="A81" s="8" t="s">
        <v>6</v>
      </c>
      <c r="B81" s="2">
        <f>B82-B83</f>
        <v>7.25</v>
      </c>
      <c r="C81" s="2">
        <f>C82-C83</f>
        <v>7</v>
      </c>
    </row>
    <row r="82" spans="1:4" x14ac:dyDescent="0.2">
      <c r="A82" s="8" t="s">
        <v>7</v>
      </c>
      <c r="B82" s="2">
        <f>MAX(B60:B79)</f>
        <v>7.5</v>
      </c>
      <c r="C82" s="2">
        <f>MAX(C60:C79)</f>
        <v>8</v>
      </c>
    </row>
    <row r="83" spans="1:4" x14ac:dyDescent="0.2">
      <c r="A83" s="8" t="s">
        <v>8</v>
      </c>
      <c r="B83" s="2">
        <f>MIN(B60:B79)</f>
        <v>0.25</v>
      </c>
      <c r="C83" s="2">
        <f>MIN(C60:C79)</f>
        <v>1</v>
      </c>
    </row>
    <row r="84" spans="1:4" ht="15.75" thickBot="1" x14ac:dyDescent="0.25">
      <c r="A84" s="10" t="s">
        <v>9</v>
      </c>
      <c r="B84" s="11">
        <f>STDEV(B60:B83)</f>
        <v>2.4590453653187558</v>
      </c>
      <c r="C84" s="11">
        <f>STDEV(C60:C83)</f>
        <v>2.3940555817739879</v>
      </c>
    </row>
    <row r="87" spans="1:4" x14ac:dyDescent="0.2">
      <c r="A87" s="39" t="s">
        <v>14</v>
      </c>
      <c r="B87" s="39"/>
      <c r="C87" s="39"/>
      <c r="D87" s="39"/>
    </row>
    <row r="88" spans="1:4" ht="15.75" thickBot="1" x14ac:dyDescent="0.25"/>
    <row r="89" spans="1:4" x14ac:dyDescent="0.2">
      <c r="A89" s="3" t="s">
        <v>0</v>
      </c>
      <c r="B89" s="4" t="s">
        <v>1</v>
      </c>
      <c r="C89" s="4" t="s">
        <v>2</v>
      </c>
    </row>
    <row r="90" spans="1:4" x14ac:dyDescent="0.2">
      <c r="A90" s="6">
        <v>1</v>
      </c>
      <c r="B90" s="1">
        <v>0.7</v>
      </c>
      <c r="C90" s="1">
        <v>1.5</v>
      </c>
    </row>
    <row r="91" spans="1:4" x14ac:dyDescent="0.2">
      <c r="A91" s="6">
        <v>2</v>
      </c>
      <c r="B91" s="1">
        <v>2.1</v>
      </c>
      <c r="C91" s="1">
        <v>1.8</v>
      </c>
    </row>
    <row r="92" spans="1:4" x14ac:dyDescent="0.2">
      <c r="A92" s="6">
        <v>3</v>
      </c>
      <c r="B92" s="1">
        <v>1.1000000000000001</v>
      </c>
      <c r="C92" s="1">
        <v>2</v>
      </c>
    </row>
    <row r="93" spans="1:4" x14ac:dyDescent="0.2">
      <c r="A93" s="6">
        <v>4</v>
      </c>
      <c r="B93" s="1">
        <v>1.6</v>
      </c>
      <c r="C93" s="1">
        <v>0.8</v>
      </c>
    </row>
    <row r="94" spans="1:4" x14ac:dyDescent="0.2">
      <c r="A94" s="6">
        <v>5</v>
      </c>
      <c r="B94" s="1">
        <v>2.7</v>
      </c>
      <c r="C94" s="1">
        <v>3</v>
      </c>
    </row>
    <row r="95" spans="1:4" x14ac:dyDescent="0.2">
      <c r="A95" s="6">
        <v>6</v>
      </c>
      <c r="B95" s="1">
        <v>0.55000000000000004</v>
      </c>
      <c r="C95" s="1">
        <v>1.2</v>
      </c>
    </row>
    <row r="96" spans="1:4" x14ac:dyDescent="0.2">
      <c r="A96" s="6">
        <v>7</v>
      </c>
      <c r="B96" s="1">
        <v>0.27</v>
      </c>
      <c r="C96" s="1">
        <v>1.2</v>
      </c>
    </row>
    <row r="97" spans="1:3" x14ac:dyDescent="0.2">
      <c r="A97" s="6">
        <v>8</v>
      </c>
      <c r="B97" s="1">
        <v>0.4</v>
      </c>
      <c r="C97" s="1">
        <v>0.5</v>
      </c>
    </row>
    <row r="98" spans="1:3" x14ac:dyDescent="0.2">
      <c r="A98" s="6">
        <v>9</v>
      </c>
      <c r="B98" s="1">
        <v>6</v>
      </c>
      <c r="C98" s="1">
        <v>5.5</v>
      </c>
    </row>
    <row r="99" spans="1:3" x14ac:dyDescent="0.2">
      <c r="A99" s="6">
        <v>10</v>
      </c>
      <c r="B99" s="1">
        <v>1.1200000000000001</v>
      </c>
      <c r="C99" s="1">
        <v>0.5</v>
      </c>
    </row>
    <row r="100" spans="1:3" x14ac:dyDescent="0.2">
      <c r="A100" s="6">
        <v>11</v>
      </c>
      <c r="B100" s="1">
        <v>1.3</v>
      </c>
      <c r="C100" s="1">
        <v>2.1</v>
      </c>
    </row>
    <row r="101" spans="1:3" x14ac:dyDescent="0.2">
      <c r="A101" s="6">
        <v>12</v>
      </c>
      <c r="B101" s="1">
        <v>0.98</v>
      </c>
      <c r="C101" s="1">
        <v>1</v>
      </c>
    </row>
    <row r="102" spans="1:3" x14ac:dyDescent="0.2">
      <c r="A102" s="6">
        <v>13</v>
      </c>
      <c r="B102" s="1">
        <v>1.1499999999999999</v>
      </c>
      <c r="C102" s="1">
        <v>1.8</v>
      </c>
    </row>
    <row r="103" spans="1:3" x14ac:dyDescent="0.2">
      <c r="A103" s="6">
        <v>14</v>
      </c>
      <c r="B103" s="1">
        <v>0.52</v>
      </c>
      <c r="C103" s="1">
        <v>1.5</v>
      </c>
    </row>
    <row r="104" spans="1:3" x14ac:dyDescent="0.2">
      <c r="A104" s="6">
        <v>15</v>
      </c>
      <c r="B104" s="1">
        <v>1.8</v>
      </c>
      <c r="C104" s="1">
        <v>2</v>
      </c>
    </row>
    <row r="105" spans="1:3" x14ac:dyDescent="0.2">
      <c r="A105" s="6">
        <v>16</v>
      </c>
      <c r="B105" s="1">
        <v>7.5</v>
      </c>
      <c r="C105" s="1">
        <v>6</v>
      </c>
    </row>
    <row r="106" spans="1:3" x14ac:dyDescent="0.2">
      <c r="A106" s="6">
        <v>17</v>
      </c>
      <c r="B106" s="1">
        <v>0.28000000000000003</v>
      </c>
      <c r="C106" s="1">
        <v>1</v>
      </c>
    </row>
    <row r="107" spans="1:3" x14ac:dyDescent="0.2">
      <c r="A107" s="6">
        <v>18</v>
      </c>
      <c r="B107" s="1">
        <v>0.5</v>
      </c>
      <c r="C107" s="1">
        <v>0.9</v>
      </c>
    </row>
    <row r="108" spans="1:3" x14ac:dyDescent="0.2">
      <c r="A108" s="6">
        <v>19</v>
      </c>
      <c r="B108" s="1">
        <v>4.9000000000000004</v>
      </c>
      <c r="C108" s="1">
        <v>4.5</v>
      </c>
    </row>
    <row r="109" spans="1:3" x14ac:dyDescent="0.2">
      <c r="A109" s="6">
        <v>20</v>
      </c>
      <c r="B109" s="1">
        <v>0.25</v>
      </c>
      <c r="C109" s="1">
        <v>0.5</v>
      </c>
    </row>
    <row r="110" spans="1:3" x14ac:dyDescent="0.2">
      <c r="A110" s="8" t="s">
        <v>5</v>
      </c>
      <c r="B110" s="2">
        <f>AVERAGE(B90:B109)</f>
        <v>1.786</v>
      </c>
      <c r="C110" s="2">
        <f>AVERAGE(C90:C109)</f>
        <v>1.9650000000000003</v>
      </c>
    </row>
    <row r="111" spans="1:3" x14ac:dyDescent="0.2">
      <c r="A111" s="8" t="s">
        <v>6</v>
      </c>
      <c r="B111" s="2">
        <f>B112-B113</f>
        <v>7.25</v>
      </c>
      <c r="C111" s="2">
        <f t="shared" ref="C111" si="2">C112-C113</f>
        <v>5.5</v>
      </c>
    </row>
    <row r="112" spans="1:3" x14ac:dyDescent="0.2">
      <c r="A112" s="8" t="s">
        <v>7</v>
      </c>
      <c r="B112" s="2">
        <f>MAX(B90:B109)</f>
        <v>7.5</v>
      </c>
      <c r="C112" s="2">
        <f>MAX(C90:C109)</f>
        <v>6</v>
      </c>
    </row>
    <row r="113" spans="1:3" x14ac:dyDescent="0.2">
      <c r="A113" s="8" t="s">
        <v>8</v>
      </c>
      <c r="B113" s="2">
        <f>MIN(B90:B109)</f>
        <v>0.25</v>
      </c>
      <c r="C113" s="2">
        <f>MIN(C90:C109)</f>
        <v>0.5</v>
      </c>
    </row>
    <row r="114" spans="1:3" ht="15.75" thickBot="1" x14ac:dyDescent="0.25">
      <c r="A114" s="10" t="s">
        <v>9</v>
      </c>
      <c r="B114" s="11">
        <f>STDEV(B90:B113)</f>
        <v>2.4590453653187558</v>
      </c>
      <c r="C114" s="11">
        <f t="shared" ref="C114" si="3">STDEV(C90:C113)</f>
        <v>1.8429208341887489</v>
      </c>
    </row>
    <row r="116" spans="1:3" ht="15.75" thickBot="1" x14ac:dyDescent="0.25"/>
    <row r="117" spans="1:3" x14ac:dyDescent="0.2">
      <c r="A117" s="3" t="s">
        <v>0</v>
      </c>
      <c r="B117" s="4" t="s">
        <v>1</v>
      </c>
      <c r="C117" s="5" t="s">
        <v>4</v>
      </c>
    </row>
    <row r="118" spans="1:3" x14ac:dyDescent="0.2">
      <c r="A118" s="6">
        <v>1</v>
      </c>
      <c r="B118" s="1">
        <v>0.7</v>
      </c>
      <c r="C118" s="7">
        <v>1.4</v>
      </c>
    </row>
    <row r="119" spans="1:3" x14ac:dyDescent="0.2">
      <c r="A119" s="6">
        <v>2</v>
      </c>
      <c r="B119" s="1">
        <v>2.1</v>
      </c>
      <c r="C119" s="7">
        <v>2.5</v>
      </c>
    </row>
    <row r="120" spans="1:3" x14ac:dyDescent="0.2">
      <c r="A120" s="6">
        <v>3</v>
      </c>
      <c r="B120" s="1">
        <v>1.1000000000000001</v>
      </c>
      <c r="C120" s="7">
        <v>1.6</v>
      </c>
    </row>
    <row r="121" spans="1:3" x14ac:dyDescent="0.2">
      <c r="A121" s="6">
        <v>4</v>
      </c>
      <c r="B121" s="1">
        <v>1.6</v>
      </c>
      <c r="C121" s="7">
        <v>1.6</v>
      </c>
    </row>
    <row r="122" spans="1:3" x14ac:dyDescent="0.2">
      <c r="A122" s="6">
        <v>5</v>
      </c>
      <c r="B122" s="1">
        <v>2.7</v>
      </c>
      <c r="C122" s="7">
        <v>3</v>
      </c>
    </row>
    <row r="123" spans="1:3" x14ac:dyDescent="0.2">
      <c r="A123" s="6">
        <v>6</v>
      </c>
      <c r="B123" s="1">
        <v>0.55000000000000004</v>
      </c>
      <c r="C123" s="7">
        <v>1</v>
      </c>
    </row>
    <row r="124" spans="1:3" x14ac:dyDescent="0.2">
      <c r="A124" s="6">
        <v>7</v>
      </c>
      <c r="B124" s="1">
        <v>0.27</v>
      </c>
      <c r="C124" s="7">
        <v>0.7</v>
      </c>
    </row>
    <row r="125" spans="1:3" x14ac:dyDescent="0.2">
      <c r="A125" s="6">
        <v>8</v>
      </c>
      <c r="B125" s="1">
        <v>0.4</v>
      </c>
      <c r="C125" s="7">
        <v>0.9</v>
      </c>
    </row>
    <row r="126" spans="1:3" x14ac:dyDescent="0.2">
      <c r="A126" s="6">
        <v>9</v>
      </c>
      <c r="B126" s="1">
        <v>6</v>
      </c>
      <c r="C126" s="7">
        <v>6.2</v>
      </c>
    </row>
    <row r="127" spans="1:3" x14ac:dyDescent="0.2">
      <c r="A127" s="6">
        <v>10</v>
      </c>
      <c r="B127" s="1">
        <v>1.1200000000000001</v>
      </c>
      <c r="C127" s="7">
        <v>1.4</v>
      </c>
    </row>
    <row r="128" spans="1:3" x14ac:dyDescent="0.2">
      <c r="A128" s="6">
        <v>11</v>
      </c>
      <c r="B128" s="1">
        <v>1.3</v>
      </c>
      <c r="C128" s="7">
        <v>1.7</v>
      </c>
    </row>
    <row r="129" spans="1:3" x14ac:dyDescent="0.2">
      <c r="A129" s="6">
        <v>12</v>
      </c>
      <c r="B129" s="1">
        <v>0.98</v>
      </c>
      <c r="C129" s="7">
        <v>1.3</v>
      </c>
    </row>
    <row r="130" spans="1:3" x14ac:dyDescent="0.2">
      <c r="A130" s="6">
        <v>13</v>
      </c>
      <c r="B130" s="1">
        <v>1.1499999999999999</v>
      </c>
      <c r="C130" s="7">
        <v>1.6</v>
      </c>
    </row>
    <row r="131" spans="1:3" x14ac:dyDescent="0.2">
      <c r="A131" s="6">
        <v>14</v>
      </c>
      <c r="B131" s="1">
        <v>0.52</v>
      </c>
      <c r="C131" s="7">
        <v>1</v>
      </c>
    </row>
    <row r="132" spans="1:3" x14ac:dyDescent="0.2">
      <c r="A132" s="6">
        <v>15</v>
      </c>
      <c r="B132" s="1">
        <v>1.8</v>
      </c>
      <c r="C132" s="7">
        <v>2.1</v>
      </c>
    </row>
    <row r="133" spans="1:3" x14ac:dyDescent="0.2">
      <c r="A133" s="6">
        <v>16</v>
      </c>
      <c r="B133" s="1">
        <v>7.5</v>
      </c>
      <c r="C133" s="7">
        <v>7</v>
      </c>
    </row>
    <row r="134" spans="1:3" x14ac:dyDescent="0.2">
      <c r="A134" s="6">
        <v>17</v>
      </c>
      <c r="B134" s="1">
        <v>0.28000000000000003</v>
      </c>
      <c r="C134" s="7">
        <v>0.8</v>
      </c>
    </row>
    <row r="135" spans="1:3" x14ac:dyDescent="0.2">
      <c r="A135" s="6">
        <v>18</v>
      </c>
      <c r="B135" s="1">
        <v>0.5</v>
      </c>
      <c r="C135" s="7">
        <v>0.8</v>
      </c>
    </row>
    <row r="136" spans="1:3" x14ac:dyDescent="0.2">
      <c r="A136" s="6">
        <v>19</v>
      </c>
      <c r="B136" s="1">
        <v>4.9000000000000004</v>
      </c>
      <c r="C136" s="7">
        <v>4.9000000000000004</v>
      </c>
    </row>
    <row r="137" spans="1:3" x14ac:dyDescent="0.2">
      <c r="A137" s="6">
        <v>20</v>
      </c>
      <c r="B137" s="1">
        <v>0.25</v>
      </c>
      <c r="C137" s="7">
        <v>0.5</v>
      </c>
    </row>
    <row r="138" spans="1:3" x14ac:dyDescent="0.2">
      <c r="A138" s="8" t="s">
        <v>5</v>
      </c>
      <c r="B138" s="2">
        <f>AVERAGE(B118:B137)</f>
        <v>1.786</v>
      </c>
      <c r="C138" s="9">
        <f>AVERAGE(C118:C137)</f>
        <v>2.0999999999999996</v>
      </c>
    </row>
    <row r="139" spans="1:3" x14ac:dyDescent="0.2">
      <c r="A139" s="8" t="s">
        <v>6</v>
      </c>
      <c r="B139" s="2">
        <f>B140-B141</f>
        <v>7.25</v>
      </c>
      <c r="C139" s="9">
        <f t="shared" ref="C139" si="4">C140-C141</f>
        <v>6.5</v>
      </c>
    </row>
    <row r="140" spans="1:3" x14ac:dyDescent="0.2">
      <c r="A140" s="8" t="s">
        <v>7</v>
      </c>
      <c r="B140" s="2">
        <f>MAX(B118:B137)</f>
        <v>7.5</v>
      </c>
      <c r="C140" s="9">
        <f>MAX(C118:C137)</f>
        <v>7</v>
      </c>
    </row>
    <row r="141" spans="1:3" x14ac:dyDescent="0.2">
      <c r="A141" s="8" t="s">
        <v>8</v>
      </c>
      <c r="B141" s="2">
        <f>MIN(B118:B137)</f>
        <v>0.25</v>
      </c>
      <c r="C141" s="9">
        <f>MIN(C118:C137)</f>
        <v>0.5</v>
      </c>
    </row>
    <row r="142" spans="1:3" ht="15.75" thickBot="1" x14ac:dyDescent="0.25">
      <c r="A142" s="10" t="s">
        <v>9</v>
      </c>
      <c r="B142" s="11">
        <f>STDEV(B118:B141)</f>
        <v>2.4590453653187558</v>
      </c>
      <c r="C142" s="11">
        <f t="shared" ref="C142" si="5">STDEV(C118:C141)</f>
        <v>2.1607122752073877</v>
      </c>
    </row>
    <row r="145" spans="1:33" x14ac:dyDescent="0.2">
      <c r="A145" s="21" t="s">
        <v>15</v>
      </c>
    </row>
    <row r="148" spans="1:33" x14ac:dyDescent="0.2">
      <c r="D148" s="12" t="s">
        <v>16</v>
      </c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</row>
    <row r="150" spans="1:33" x14ac:dyDescent="0.2">
      <c r="D150" s="20" t="s">
        <v>17</v>
      </c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</row>
    <row r="152" spans="1:33" x14ac:dyDescent="0.2">
      <c r="D152" s="20" t="s">
        <v>18</v>
      </c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</row>
  </sheetData>
  <mergeCells count="4">
    <mergeCell ref="A3:G3"/>
    <mergeCell ref="A35:E35"/>
    <mergeCell ref="A57:D57"/>
    <mergeCell ref="A87:D8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task1</vt:lpstr>
      <vt:lpstr>task2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2023-04-19T09:20:39Z</dcterms:created>
  <dcterms:modified xsi:type="dcterms:W3CDTF">2023-04-24T10:41:55Z</dcterms:modified>
</cp:coreProperties>
</file>